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pivotTables/pivotTable10.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Manya\Downloads\"/>
    </mc:Choice>
  </mc:AlternateContent>
  <xr:revisionPtr revIDLastSave="0" documentId="13_ncr:1_{F3ECDE0B-11B1-4E03-A174-43525870A94F}" xr6:coauthVersionLast="47" xr6:coauthVersionMax="47" xr10:uidLastSave="{00000000-0000-0000-0000-000000000000}"/>
  <bookViews>
    <workbookView xWindow="-108" yWindow="-108" windowWidth="23256" windowHeight="13896" xr2:uid="{97D6974B-5A96-449D-8F34-728D698DA8A8}"/>
  </bookViews>
  <sheets>
    <sheet name="Dashboard" sheetId="9" r:id="rId1"/>
    <sheet name="Dataset" sheetId="1" r:id="rId2"/>
    <sheet name="KPI" sheetId="11" r:id="rId3"/>
    <sheet name="Average Customer Rating" sheetId="2" r:id="rId4"/>
    <sheet name="Avg. Selling Price" sheetId="3" r:id="rId5"/>
    <sheet name="Avg.  Discount %" sheetId="4" r:id="rId6"/>
    <sheet name="Price And Rating" sheetId="5" r:id="rId7"/>
    <sheet name="Storage Capacity" sheetId="6" r:id="rId8"/>
  </sheets>
  <definedNames>
    <definedName name="_xlcn.WorksheetConnection_SmartphoneDataset.xlsxTable1" hidden="1">Table1[]</definedName>
    <definedName name="Slicer_Brands">#N/A</definedName>
    <definedName name="Slicer_Brands1">#N/A</definedName>
  </definedNames>
  <calcPr calcId="191029"/>
  <pivotCaches>
    <pivotCache cacheId="0" r:id="rId9"/>
    <pivotCache cacheId="1" r:id="rId10"/>
    <pivotCache cacheId="2" r:id="rId11"/>
    <pivotCache cacheId="3" r:id="rId12"/>
    <pivotCache cacheId="4" r:id="rId13"/>
    <pivotCache cacheId="5" r:id="rId14"/>
    <pivotCache cacheId="6" r:id="rId15"/>
    <pivotCache cacheId="7" r:id="rId16"/>
    <pivotCache cacheId="8" r:id="rId17"/>
    <pivotCache cacheId="9" r:id="rId18"/>
  </pivotCaches>
  <extLst>
    <ext xmlns:x14="http://schemas.microsoft.com/office/spreadsheetml/2009/9/main" uri="{876F7934-8845-4945-9796-88D515C7AA90}">
      <x14:pivotCaches>
        <pivotCache cacheId="10" r:id="rId19"/>
      </x14:pivotCaches>
    </ext>
    <ext xmlns:x14="http://schemas.microsoft.com/office/spreadsheetml/2009/9/main" uri="{BBE1A952-AA13-448e-AADC-164F8A28A991}">
      <x14:slicerCaches>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Smartphone Dataset.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 i="9" l="1"/>
  <c r="K7" i="9"/>
  <c r="F7" i="9"/>
  <c r="D7" i="9"/>
  <c r="Q7" i="9"/>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O2" i="1"/>
  <c r="P2" i="1" s="1"/>
  <c r="O3" i="1"/>
  <c r="P3" i="1" s="1"/>
  <c r="O4" i="1"/>
  <c r="P4" i="1" s="1"/>
  <c r="O5" i="1"/>
  <c r="P5" i="1" s="1"/>
  <c r="O6" i="1"/>
  <c r="P6" i="1" s="1"/>
  <c r="O7" i="1"/>
  <c r="P7" i="1" s="1"/>
  <c r="O8" i="1"/>
  <c r="P8" i="1" s="1"/>
  <c r="O9" i="1"/>
  <c r="P9" i="1" s="1"/>
  <c r="O10" i="1"/>
  <c r="P10" i="1" s="1"/>
  <c r="O11" i="1"/>
  <c r="P11" i="1" s="1"/>
  <c r="O12" i="1"/>
  <c r="P12" i="1" s="1"/>
  <c r="O13" i="1"/>
  <c r="P13" i="1" s="1"/>
  <c r="O14" i="1"/>
  <c r="P14" i="1" s="1"/>
  <c r="O15" i="1"/>
  <c r="P15" i="1" s="1"/>
  <c r="O16" i="1"/>
  <c r="P16" i="1" s="1"/>
  <c r="O17" i="1"/>
  <c r="P17" i="1" s="1"/>
  <c r="O18" i="1"/>
  <c r="P18" i="1" s="1"/>
  <c r="O19" i="1"/>
  <c r="P19" i="1" s="1"/>
  <c r="O20" i="1"/>
  <c r="P20" i="1" s="1"/>
  <c r="O21" i="1"/>
  <c r="P21" i="1" s="1"/>
  <c r="O22" i="1"/>
  <c r="P22" i="1" s="1"/>
  <c r="O23" i="1"/>
  <c r="P23" i="1" s="1"/>
  <c r="O24" i="1"/>
  <c r="P24" i="1" s="1"/>
  <c r="O25" i="1"/>
  <c r="P25" i="1" s="1"/>
  <c r="O26" i="1"/>
  <c r="P26" i="1" s="1"/>
  <c r="O27" i="1"/>
  <c r="P27" i="1" s="1"/>
  <c r="O28" i="1"/>
  <c r="P28" i="1" s="1"/>
  <c r="O29" i="1"/>
  <c r="P29" i="1" s="1"/>
  <c r="O30" i="1"/>
  <c r="P30" i="1" s="1"/>
  <c r="O31" i="1"/>
  <c r="P31" i="1" s="1"/>
  <c r="O32" i="1"/>
  <c r="P32" i="1" s="1"/>
  <c r="O33" i="1"/>
  <c r="P33" i="1" s="1"/>
  <c r="O34" i="1"/>
  <c r="P34" i="1" s="1"/>
  <c r="O35" i="1"/>
  <c r="P35" i="1" s="1"/>
  <c r="O36" i="1"/>
  <c r="P36" i="1" s="1"/>
  <c r="O37" i="1"/>
  <c r="P37" i="1" s="1"/>
  <c r="O38" i="1"/>
  <c r="P38" i="1" s="1"/>
  <c r="O39" i="1"/>
  <c r="P39" i="1" s="1"/>
  <c r="O40" i="1"/>
  <c r="P40" i="1" s="1"/>
  <c r="O41" i="1"/>
  <c r="P41" i="1" s="1"/>
  <c r="O42" i="1"/>
  <c r="P42" i="1" s="1"/>
  <c r="O43" i="1"/>
  <c r="P43" i="1" s="1"/>
  <c r="O44" i="1"/>
  <c r="P44" i="1" s="1"/>
  <c r="O45" i="1"/>
  <c r="P45" i="1" s="1"/>
  <c r="O46" i="1"/>
  <c r="P46" i="1" s="1"/>
  <c r="O47" i="1"/>
  <c r="P47" i="1" s="1"/>
  <c r="O48" i="1"/>
  <c r="P48" i="1" s="1"/>
  <c r="O49" i="1"/>
  <c r="P49" i="1" s="1"/>
  <c r="O50" i="1"/>
  <c r="P50" i="1" s="1"/>
  <c r="O51" i="1"/>
  <c r="P51" i="1" s="1"/>
  <c r="O52" i="1"/>
  <c r="P52" i="1" s="1"/>
  <c r="O53" i="1"/>
  <c r="P53" i="1" s="1"/>
  <c r="O54" i="1"/>
  <c r="P54" i="1" s="1"/>
  <c r="O55" i="1"/>
  <c r="P55" i="1" s="1"/>
  <c r="O56" i="1"/>
  <c r="P56" i="1" s="1"/>
  <c r="O57" i="1"/>
  <c r="P57" i="1" s="1"/>
  <c r="O58" i="1"/>
  <c r="P58" i="1" s="1"/>
  <c r="O59" i="1"/>
  <c r="P59" i="1" s="1"/>
  <c r="O60" i="1"/>
  <c r="P60" i="1" s="1"/>
  <c r="O61" i="1"/>
  <c r="P61" i="1" s="1"/>
  <c r="O62" i="1"/>
  <c r="P62" i="1" s="1"/>
  <c r="O63" i="1"/>
  <c r="P63" i="1" s="1"/>
  <c r="O64" i="1"/>
  <c r="P64" i="1" s="1"/>
  <c r="O65" i="1"/>
  <c r="P65" i="1" s="1"/>
  <c r="O66" i="1"/>
  <c r="P66" i="1" s="1"/>
  <c r="O67" i="1"/>
  <c r="P67" i="1" s="1"/>
  <c r="O68" i="1"/>
  <c r="P68" i="1" s="1"/>
  <c r="O69" i="1"/>
  <c r="P69" i="1" s="1"/>
  <c r="O70" i="1"/>
  <c r="P70" i="1" s="1"/>
  <c r="O71" i="1"/>
  <c r="P71" i="1" s="1"/>
  <c r="O72" i="1"/>
  <c r="P72" i="1" s="1"/>
  <c r="O73" i="1"/>
  <c r="P73" i="1" s="1"/>
  <c r="O74" i="1"/>
  <c r="P74" i="1" s="1"/>
  <c r="O75" i="1"/>
  <c r="P75" i="1" s="1"/>
  <c r="O76" i="1"/>
  <c r="P76" i="1" s="1"/>
  <c r="O77" i="1"/>
  <c r="P77" i="1" s="1"/>
  <c r="O78" i="1"/>
  <c r="P78" i="1" s="1"/>
  <c r="O79" i="1"/>
  <c r="P79" i="1" s="1"/>
  <c r="O80" i="1"/>
  <c r="P80" i="1" s="1"/>
  <c r="O81" i="1"/>
  <c r="P81" i="1" s="1"/>
  <c r="O82" i="1"/>
  <c r="P82" i="1" s="1"/>
  <c r="O83" i="1"/>
  <c r="P83" i="1" s="1"/>
  <c r="O84" i="1"/>
  <c r="P84" i="1" s="1"/>
  <c r="O85" i="1"/>
  <c r="P85" i="1" s="1"/>
  <c r="O86" i="1"/>
  <c r="P86" i="1" s="1"/>
  <c r="O87" i="1"/>
  <c r="P87" i="1" s="1"/>
  <c r="O88" i="1"/>
  <c r="P88" i="1" s="1"/>
  <c r="O89" i="1"/>
  <c r="P89" i="1" s="1"/>
  <c r="O90" i="1"/>
  <c r="P90" i="1" s="1"/>
  <c r="O91" i="1"/>
  <c r="P91" i="1" s="1"/>
  <c r="O92" i="1"/>
  <c r="P92" i="1" s="1"/>
  <c r="O93" i="1"/>
  <c r="P93" i="1" s="1"/>
  <c r="O94" i="1"/>
  <c r="P94" i="1" s="1"/>
  <c r="O95" i="1"/>
  <c r="P95" i="1" s="1"/>
  <c r="O96" i="1"/>
  <c r="P96" i="1" s="1"/>
  <c r="O97" i="1"/>
  <c r="P97" i="1" s="1"/>
  <c r="O98" i="1"/>
  <c r="P98" i="1" s="1"/>
  <c r="O99" i="1"/>
  <c r="P99" i="1" s="1"/>
  <c r="O100" i="1"/>
  <c r="P100" i="1" s="1"/>
  <c r="O101" i="1"/>
  <c r="P101" i="1" s="1"/>
  <c r="O102" i="1"/>
  <c r="P102" i="1" s="1"/>
  <c r="O103" i="1"/>
  <c r="P103" i="1" s="1"/>
  <c r="O104" i="1"/>
  <c r="P104" i="1" s="1"/>
  <c r="O105" i="1"/>
  <c r="P105" i="1" s="1"/>
  <c r="O106" i="1"/>
  <c r="P106" i="1" s="1"/>
  <c r="O107" i="1"/>
  <c r="P107" i="1" s="1"/>
  <c r="O108" i="1"/>
  <c r="P108" i="1" s="1"/>
  <c r="O109" i="1"/>
  <c r="P109" i="1" s="1"/>
  <c r="O110" i="1"/>
  <c r="P110" i="1" s="1"/>
  <c r="O111" i="1"/>
  <c r="P111" i="1" s="1"/>
  <c r="O112" i="1"/>
  <c r="P112" i="1" s="1"/>
  <c r="O113" i="1"/>
  <c r="P113" i="1" s="1"/>
  <c r="O114" i="1"/>
  <c r="P114" i="1" s="1"/>
  <c r="O115" i="1"/>
  <c r="P115" i="1" s="1"/>
  <c r="O116" i="1"/>
  <c r="P116" i="1" s="1"/>
  <c r="O117" i="1"/>
  <c r="P117" i="1" s="1"/>
  <c r="O118" i="1"/>
  <c r="P118" i="1" s="1"/>
  <c r="O119" i="1"/>
  <c r="P119" i="1" s="1"/>
  <c r="O120" i="1"/>
  <c r="P120" i="1" s="1"/>
  <c r="O121" i="1"/>
  <c r="P121" i="1" s="1"/>
  <c r="O122" i="1"/>
  <c r="P122" i="1" s="1"/>
  <c r="O123" i="1"/>
  <c r="P123" i="1" s="1"/>
  <c r="O124" i="1"/>
  <c r="P124" i="1" s="1"/>
  <c r="O125" i="1"/>
  <c r="P125" i="1" s="1"/>
  <c r="O126" i="1"/>
  <c r="P126" i="1" s="1"/>
  <c r="O127" i="1"/>
  <c r="P127" i="1" s="1"/>
  <c r="O128" i="1"/>
  <c r="P128" i="1" s="1"/>
  <c r="O129" i="1"/>
  <c r="P129" i="1" s="1"/>
  <c r="O130" i="1"/>
  <c r="P130" i="1" s="1"/>
  <c r="O131" i="1"/>
  <c r="P131" i="1" s="1"/>
  <c r="O132" i="1"/>
  <c r="P132" i="1" s="1"/>
  <c r="O133" i="1"/>
  <c r="P133" i="1" s="1"/>
  <c r="O134" i="1"/>
  <c r="P134" i="1" s="1"/>
  <c r="O135" i="1"/>
  <c r="P135" i="1" s="1"/>
  <c r="O136" i="1"/>
  <c r="P136" i="1" s="1"/>
  <c r="O137" i="1"/>
  <c r="P137" i="1" s="1"/>
  <c r="O138" i="1"/>
  <c r="P138" i="1" s="1"/>
  <c r="O139" i="1"/>
  <c r="P139" i="1" s="1"/>
  <c r="O140" i="1"/>
  <c r="P140" i="1" s="1"/>
  <c r="O141" i="1"/>
  <c r="P141" i="1" s="1"/>
  <c r="O142" i="1"/>
  <c r="P142" i="1" s="1"/>
  <c r="O143" i="1"/>
  <c r="P143" i="1" s="1"/>
  <c r="O144" i="1"/>
  <c r="P144" i="1" s="1"/>
  <c r="O145" i="1"/>
  <c r="P145" i="1" s="1"/>
  <c r="O146" i="1"/>
  <c r="P146" i="1" s="1"/>
  <c r="O147" i="1"/>
  <c r="P147" i="1" s="1"/>
  <c r="O148" i="1"/>
  <c r="P148" i="1" s="1"/>
  <c r="O149" i="1"/>
  <c r="P149" i="1" s="1"/>
  <c r="O150" i="1"/>
  <c r="P150" i="1" s="1"/>
  <c r="O151" i="1"/>
  <c r="P151" i="1" s="1"/>
  <c r="O152" i="1"/>
  <c r="P152" i="1" s="1"/>
  <c r="O153" i="1"/>
  <c r="P153" i="1" s="1"/>
  <c r="O154" i="1"/>
  <c r="P154" i="1" s="1"/>
  <c r="O155" i="1"/>
  <c r="P155" i="1" s="1"/>
  <c r="O156" i="1"/>
  <c r="P156" i="1" s="1"/>
  <c r="O157" i="1"/>
  <c r="P157" i="1" s="1"/>
  <c r="O158" i="1"/>
  <c r="P158" i="1" s="1"/>
  <c r="O159" i="1"/>
  <c r="P159" i="1" s="1"/>
  <c r="O160" i="1"/>
  <c r="P160" i="1" s="1"/>
  <c r="O161" i="1"/>
  <c r="P161" i="1" s="1"/>
  <c r="O162" i="1"/>
  <c r="P162" i="1" s="1"/>
  <c r="O163" i="1"/>
  <c r="P163" i="1" s="1"/>
  <c r="O164" i="1"/>
  <c r="P164" i="1" s="1"/>
  <c r="O165" i="1"/>
  <c r="P165" i="1" s="1"/>
  <c r="O166" i="1"/>
  <c r="P166" i="1" s="1"/>
  <c r="O167" i="1"/>
  <c r="P167" i="1" s="1"/>
  <c r="O168" i="1"/>
  <c r="P168" i="1" s="1"/>
  <c r="O169" i="1"/>
  <c r="P169" i="1" s="1"/>
  <c r="O170" i="1"/>
  <c r="P170" i="1" s="1"/>
  <c r="O171" i="1"/>
  <c r="P171" i="1" s="1"/>
  <c r="O172" i="1"/>
  <c r="P172" i="1" s="1"/>
  <c r="O173" i="1"/>
  <c r="P173" i="1" s="1"/>
  <c r="O174" i="1"/>
  <c r="P174" i="1" s="1"/>
  <c r="O175" i="1"/>
  <c r="P175" i="1" s="1"/>
  <c r="O176" i="1"/>
  <c r="P176" i="1" s="1"/>
  <c r="O177" i="1"/>
  <c r="P177" i="1" s="1"/>
  <c r="O178" i="1"/>
  <c r="P178" i="1" s="1"/>
  <c r="O179" i="1"/>
  <c r="P179" i="1" s="1"/>
  <c r="O180" i="1"/>
  <c r="P180" i="1" s="1"/>
  <c r="O181" i="1"/>
  <c r="P181" i="1" s="1"/>
  <c r="O182" i="1"/>
  <c r="P182" i="1" s="1"/>
  <c r="O183" i="1"/>
  <c r="P183" i="1" s="1"/>
  <c r="O184" i="1"/>
  <c r="P184" i="1" s="1"/>
  <c r="O185" i="1"/>
  <c r="P185" i="1" s="1"/>
  <c r="O186" i="1"/>
  <c r="P186" i="1" s="1"/>
  <c r="O187" i="1"/>
  <c r="P187" i="1" s="1"/>
  <c r="O188" i="1"/>
  <c r="P188" i="1" s="1"/>
  <c r="O189" i="1"/>
  <c r="P189" i="1" s="1"/>
  <c r="O190" i="1"/>
  <c r="P190" i="1" s="1"/>
  <c r="O191" i="1"/>
  <c r="P191" i="1" s="1"/>
  <c r="O192" i="1"/>
  <c r="P192" i="1" s="1"/>
  <c r="O193" i="1"/>
  <c r="P193" i="1" s="1"/>
  <c r="O194" i="1"/>
  <c r="P194" i="1" s="1"/>
  <c r="O195" i="1"/>
  <c r="P195" i="1" s="1"/>
  <c r="O196" i="1"/>
  <c r="P196" i="1" s="1"/>
  <c r="O197" i="1"/>
  <c r="P197" i="1" s="1"/>
  <c r="O198" i="1"/>
  <c r="P198" i="1" s="1"/>
  <c r="O199" i="1"/>
  <c r="P199" i="1" s="1"/>
  <c r="O200" i="1"/>
  <c r="P200" i="1" s="1"/>
  <c r="O201" i="1"/>
  <c r="P201" i="1" s="1"/>
  <c r="O202" i="1"/>
  <c r="P202" i="1" s="1"/>
  <c r="O203" i="1"/>
  <c r="P203" i="1" s="1"/>
  <c r="O204" i="1"/>
  <c r="P204" i="1" s="1"/>
  <c r="O205" i="1"/>
  <c r="P205" i="1" s="1"/>
  <c r="O206" i="1"/>
  <c r="P206" i="1" s="1"/>
  <c r="O207" i="1"/>
  <c r="P207" i="1" s="1"/>
  <c r="O208" i="1"/>
  <c r="P208" i="1" s="1"/>
  <c r="O209" i="1"/>
  <c r="P209" i="1" s="1"/>
  <c r="O210" i="1"/>
  <c r="P210" i="1" s="1"/>
  <c r="O211" i="1"/>
  <c r="P211" i="1" s="1"/>
  <c r="O212" i="1"/>
  <c r="P212" i="1" s="1"/>
  <c r="O213" i="1"/>
  <c r="P213" i="1" s="1"/>
  <c r="O214" i="1"/>
  <c r="P214" i="1" s="1"/>
  <c r="O215" i="1"/>
  <c r="P215" i="1" s="1"/>
  <c r="O216" i="1"/>
  <c r="P216" i="1" s="1"/>
  <c r="O217" i="1"/>
  <c r="P217" i="1" s="1"/>
  <c r="O218" i="1"/>
  <c r="P218" i="1" s="1"/>
  <c r="O219" i="1"/>
  <c r="P219" i="1" s="1"/>
  <c r="O220" i="1"/>
  <c r="P220" i="1" s="1"/>
  <c r="O221" i="1"/>
  <c r="P221" i="1" s="1"/>
  <c r="O222" i="1"/>
  <c r="P222" i="1" s="1"/>
  <c r="O223" i="1"/>
  <c r="P223" i="1" s="1"/>
  <c r="O224" i="1"/>
  <c r="P224" i="1" s="1"/>
  <c r="O225" i="1"/>
  <c r="P225" i="1" s="1"/>
  <c r="O226" i="1"/>
  <c r="P226" i="1" s="1"/>
  <c r="O227" i="1"/>
  <c r="P227" i="1" s="1"/>
  <c r="O228" i="1"/>
  <c r="P228" i="1" s="1"/>
  <c r="O229" i="1"/>
  <c r="P229" i="1" s="1"/>
  <c r="O230" i="1"/>
  <c r="P230" i="1" s="1"/>
  <c r="O231" i="1"/>
  <c r="P231" i="1" s="1"/>
  <c r="O232" i="1"/>
  <c r="P232" i="1" s="1"/>
  <c r="O233" i="1"/>
  <c r="P233" i="1" s="1"/>
  <c r="O234" i="1"/>
  <c r="P234" i="1" s="1"/>
  <c r="O235" i="1"/>
  <c r="P235" i="1" s="1"/>
  <c r="O236" i="1"/>
  <c r="P236" i="1" s="1"/>
  <c r="O237" i="1"/>
  <c r="P237" i="1" s="1"/>
  <c r="O238" i="1"/>
  <c r="P238" i="1" s="1"/>
  <c r="O239" i="1"/>
  <c r="P239" i="1" s="1"/>
  <c r="O240" i="1"/>
  <c r="P240" i="1" s="1"/>
  <c r="O241" i="1"/>
  <c r="P241" i="1" s="1"/>
  <c r="O242" i="1"/>
  <c r="P242" i="1" s="1"/>
  <c r="O243" i="1"/>
  <c r="P243" i="1" s="1"/>
  <c r="O244" i="1"/>
  <c r="P244" i="1" s="1"/>
  <c r="O245" i="1"/>
  <c r="P245" i="1" s="1"/>
  <c r="O246" i="1"/>
  <c r="P246" i="1" s="1"/>
  <c r="O247" i="1"/>
  <c r="P247" i="1" s="1"/>
  <c r="O248" i="1"/>
  <c r="P248" i="1" s="1"/>
  <c r="O249" i="1"/>
  <c r="P249" i="1" s="1"/>
  <c r="O250" i="1"/>
  <c r="P250" i="1" s="1"/>
  <c r="O251" i="1"/>
  <c r="P251" i="1" s="1"/>
  <c r="O252" i="1"/>
  <c r="P252" i="1" s="1"/>
  <c r="O253" i="1"/>
  <c r="P253" i="1" s="1"/>
  <c r="O254" i="1"/>
  <c r="P254" i="1" s="1"/>
  <c r="O255" i="1"/>
  <c r="P255" i="1" s="1"/>
  <c r="O256" i="1"/>
  <c r="P256" i="1" s="1"/>
  <c r="O257" i="1"/>
  <c r="P257" i="1" s="1"/>
  <c r="O258" i="1"/>
  <c r="P258" i="1" s="1"/>
  <c r="O259" i="1"/>
  <c r="P259" i="1" s="1"/>
  <c r="O260" i="1"/>
  <c r="P260" i="1" s="1"/>
  <c r="O261" i="1"/>
  <c r="P261" i="1" s="1"/>
  <c r="O262" i="1"/>
  <c r="P262" i="1" s="1"/>
  <c r="O263" i="1"/>
  <c r="P263" i="1" s="1"/>
  <c r="O264" i="1"/>
  <c r="P264" i="1" s="1"/>
  <c r="O265" i="1"/>
  <c r="P265" i="1" s="1"/>
  <c r="O266" i="1"/>
  <c r="P266" i="1" s="1"/>
  <c r="O267" i="1"/>
  <c r="P267" i="1" s="1"/>
  <c r="O268" i="1"/>
  <c r="P268" i="1" s="1"/>
  <c r="O269" i="1"/>
  <c r="P269" i="1" s="1"/>
  <c r="O270" i="1"/>
  <c r="P270" i="1" s="1"/>
  <c r="O271" i="1"/>
  <c r="P271" i="1" s="1"/>
  <c r="O272" i="1"/>
  <c r="P272" i="1" s="1"/>
  <c r="O273" i="1"/>
  <c r="P273" i="1" s="1"/>
  <c r="O274" i="1"/>
  <c r="P274" i="1" s="1"/>
  <c r="O275" i="1"/>
  <c r="P275" i="1" s="1"/>
  <c r="O276" i="1"/>
  <c r="P276" i="1" s="1"/>
  <c r="O277" i="1"/>
  <c r="P277" i="1" s="1"/>
  <c r="O278" i="1"/>
  <c r="P278" i="1" s="1"/>
  <c r="O279" i="1"/>
  <c r="P279" i="1" s="1"/>
  <c r="O280" i="1"/>
  <c r="P280" i="1" s="1"/>
  <c r="O281" i="1"/>
  <c r="P281" i="1" s="1"/>
  <c r="O282" i="1"/>
  <c r="P282" i="1" s="1"/>
  <c r="O283" i="1"/>
  <c r="P283" i="1" s="1"/>
  <c r="O284" i="1"/>
  <c r="P284" i="1" s="1"/>
  <c r="O285" i="1"/>
  <c r="P285" i="1" s="1"/>
  <c r="O286" i="1"/>
  <c r="P286" i="1" s="1"/>
  <c r="O287" i="1"/>
  <c r="P287" i="1" s="1"/>
  <c r="O288" i="1"/>
  <c r="P288" i="1" s="1"/>
  <c r="O289" i="1"/>
  <c r="P289" i="1" s="1"/>
  <c r="O290" i="1"/>
  <c r="P290" i="1" s="1"/>
  <c r="O291" i="1"/>
  <c r="P291" i="1" s="1"/>
  <c r="O292" i="1"/>
  <c r="P292" i="1" s="1"/>
  <c r="O293" i="1"/>
  <c r="P293" i="1" s="1"/>
  <c r="O294" i="1"/>
  <c r="P294" i="1" s="1"/>
  <c r="O295" i="1"/>
  <c r="P295" i="1" s="1"/>
  <c r="O296" i="1"/>
  <c r="P296" i="1" s="1"/>
  <c r="O297" i="1"/>
  <c r="P297" i="1" s="1"/>
  <c r="O298" i="1"/>
  <c r="P298" i="1" s="1"/>
  <c r="O299" i="1"/>
  <c r="P299" i="1" s="1"/>
  <c r="O300" i="1"/>
  <c r="P300" i="1" s="1"/>
  <c r="O301" i="1"/>
  <c r="P301" i="1" s="1"/>
  <c r="O302" i="1"/>
  <c r="P302" i="1" s="1"/>
  <c r="O303" i="1"/>
  <c r="P303" i="1" s="1"/>
  <c r="O304" i="1"/>
  <c r="P304" i="1" s="1"/>
  <c r="O305" i="1"/>
  <c r="P305" i="1" s="1"/>
  <c r="O306" i="1"/>
  <c r="P306" i="1" s="1"/>
  <c r="O307" i="1"/>
  <c r="P307" i="1" s="1"/>
  <c r="O308" i="1"/>
  <c r="P308" i="1" s="1"/>
  <c r="O309" i="1"/>
  <c r="P309" i="1" s="1"/>
  <c r="O310" i="1"/>
  <c r="P310" i="1" s="1"/>
  <c r="O311" i="1"/>
  <c r="P311" i="1" s="1"/>
  <c r="O312" i="1"/>
  <c r="P312" i="1" s="1"/>
  <c r="O313" i="1"/>
  <c r="P313" i="1" s="1"/>
  <c r="O314" i="1"/>
  <c r="P314" i="1" s="1"/>
  <c r="O315" i="1"/>
  <c r="P315" i="1" s="1"/>
  <c r="O316" i="1"/>
  <c r="P316" i="1" s="1"/>
  <c r="O317" i="1"/>
  <c r="P317" i="1" s="1"/>
  <c r="O318" i="1"/>
  <c r="P318" i="1" s="1"/>
  <c r="O319" i="1"/>
  <c r="P319" i="1" s="1"/>
  <c r="O320" i="1"/>
  <c r="P320" i="1" s="1"/>
  <c r="O321" i="1"/>
  <c r="P321" i="1" s="1"/>
  <c r="O322" i="1"/>
  <c r="P322" i="1" s="1"/>
  <c r="O323" i="1"/>
  <c r="P323" i="1" s="1"/>
  <c r="O324" i="1"/>
  <c r="P324" i="1" s="1"/>
  <c r="O325" i="1"/>
  <c r="P325" i="1" s="1"/>
  <c r="O326" i="1"/>
  <c r="P326" i="1" s="1"/>
  <c r="O327" i="1"/>
  <c r="P327" i="1" s="1"/>
  <c r="O328" i="1"/>
  <c r="P328" i="1" s="1"/>
  <c r="O329" i="1"/>
  <c r="P329" i="1" s="1"/>
  <c r="O330" i="1"/>
  <c r="P330" i="1" s="1"/>
  <c r="O331" i="1"/>
  <c r="P331" i="1" s="1"/>
  <c r="O332" i="1"/>
  <c r="P332" i="1" s="1"/>
  <c r="O333" i="1"/>
  <c r="P333" i="1" s="1"/>
  <c r="O334" i="1"/>
  <c r="P334" i="1" s="1"/>
  <c r="O335" i="1"/>
  <c r="P335" i="1" s="1"/>
  <c r="O336" i="1"/>
  <c r="P336" i="1" s="1"/>
  <c r="O337" i="1"/>
  <c r="P337" i="1" s="1"/>
  <c r="O338" i="1"/>
  <c r="P338" i="1" s="1"/>
  <c r="O339" i="1"/>
  <c r="P339" i="1" s="1"/>
  <c r="O340" i="1"/>
  <c r="P340" i="1" s="1"/>
  <c r="O341" i="1"/>
  <c r="P341" i="1" s="1"/>
  <c r="O342" i="1"/>
  <c r="P342" i="1" s="1"/>
  <c r="O343" i="1"/>
  <c r="P343" i="1" s="1"/>
  <c r="O344" i="1"/>
  <c r="P344" i="1" s="1"/>
  <c r="O345" i="1"/>
  <c r="P345" i="1" s="1"/>
  <c r="O346" i="1"/>
  <c r="P346" i="1" s="1"/>
  <c r="O347" i="1"/>
  <c r="P347" i="1" s="1"/>
  <c r="O348" i="1"/>
  <c r="P348" i="1" s="1"/>
  <c r="O349" i="1"/>
  <c r="P349" i="1" s="1"/>
  <c r="O350" i="1"/>
  <c r="P350" i="1" s="1"/>
  <c r="O351" i="1"/>
  <c r="P351" i="1" s="1"/>
  <c r="O352" i="1"/>
  <c r="P352" i="1" s="1"/>
  <c r="O353" i="1"/>
  <c r="P353" i="1" s="1"/>
  <c r="O354" i="1"/>
  <c r="P354" i="1" s="1"/>
  <c r="O355" i="1"/>
  <c r="P355" i="1" s="1"/>
  <c r="O356" i="1"/>
  <c r="P356" i="1" s="1"/>
  <c r="O357" i="1"/>
  <c r="P357" i="1" s="1"/>
  <c r="O358" i="1"/>
  <c r="P358" i="1" s="1"/>
  <c r="O359" i="1"/>
  <c r="P359" i="1" s="1"/>
  <c r="O360" i="1"/>
  <c r="P360" i="1" s="1"/>
  <c r="O361" i="1"/>
  <c r="P361" i="1" s="1"/>
  <c r="O362" i="1"/>
  <c r="P362" i="1" s="1"/>
  <c r="O363" i="1"/>
  <c r="P363" i="1" s="1"/>
  <c r="O364" i="1"/>
  <c r="P364" i="1" s="1"/>
  <c r="O365" i="1"/>
  <c r="P365" i="1" s="1"/>
  <c r="O366" i="1"/>
  <c r="P366" i="1" s="1"/>
  <c r="O367" i="1"/>
  <c r="P367" i="1" s="1"/>
  <c r="O368" i="1"/>
  <c r="P368" i="1" s="1"/>
  <c r="O369" i="1"/>
  <c r="P369" i="1" s="1"/>
  <c r="O370" i="1"/>
  <c r="P370" i="1" s="1"/>
  <c r="O371" i="1"/>
  <c r="P371" i="1" s="1"/>
  <c r="O372" i="1"/>
  <c r="P372" i="1" s="1"/>
  <c r="O373" i="1"/>
  <c r="P373" i="1" s="1"/>
  <c r="O374" i="1"/>
  <c r="P374" i="1" s="1"/>
  <c r="O375" i="1"/>
  <c r="P375" i="1" s="1"/>
  <c r="O376" i="1"/>
  <c r="P376" i="1" s="1"/>
  <c r="O377" i="1"/>
  <c r="P377" i="1" s="1"/>
  <c r="O378" i="1"/>
  <c r="P378" i="1" s="1"/>
  <c r="O379" i="1"/>
  <c r="P379" i="1" s="1"/>
  <c r="O380" i="1"/>
  <c r="P380" i="1" s="1"/>
  <c r="O381" i="1"/>
  <c r="P381" i="1" s="1"/>
  <c r="O382" i="1"/>
  <c r="P382" i="1" s="1"/>
  <c r="O383" i="1"/>
  <c r="P383" i="1" s="1"/>
  <c r="O384" i="1"/>
  <c r="P384" i="1" s="1"/>
  <c r="O385" i="1"/>
  <c r="P385" i="1" s="1"/>
  <c r="O386" i="1"/>
  <c r="P386" i="1" s="1"/>
  <c r="O387" i="1"/>
  <c r="P387" i="1" s="1"/>
  <c r="O388" i="1"/>
  <c r="P388" i="1" s="1"/>
  <c r="O389" i="1"/>
  <c r="P389" i="1" s="1"/>
  <c r="O390" i="1"/>
  <c r="P390" i="1" s="1"/>
  <c r="O391" i="1"/>
  <c r="P391" i="1" s="1"/>
  <c r="O392" i="1"/>
  <c r="P392" i="1" s="1"/>
  <c r="O393" i="1"/>
  <c r="P393" i="1" s="1"/>
  <c r="O394" i="1"/>
  <c r="P394" i="1" s="1"/>
  <c r="O395" i="1"/>
  <c r="P395" i="1" s="1"/>
  <c r="O396" i="1"/>
  <c r="P396" i="1" s="1"/>
  <c r="O397" i="1"/>
  <c r="P397" i="1" s="1"/>
  <c r="O398" i="1"/>
  <c r="P398" i="1" s="1"/>
  <c r="O399" i="1"/>
  <c r="P399" i="1" s="1"/>
  <c r="O400" i="1"/>
  <c r="P400" i="1" s="1"/>
  <c r="O401" i="1"/>
  <c r="P401" i="1" s="1"/>
  <c r="O402" i="1"/>
  <c r="P402" i="1" s="1"/>
  <c r="O403" i="1"/>
  <c r="P403" i="1" s="1"/>
  <c r="O404" i="1"/>
  <c r="P404" i="1" s="1"/>
  <c r="O405" i="1"/>
  <c r="P405" i="1" s="1"/>
  <c r="O406" i="1"/>
  <c r="P406" i="1" s="1"/>
  <c r="O407" i="1"/>
  <c r="P407" i="1" s="1"/>
  <c r="O408" i="1"/>
  <c r="P408" i="1" s="1"/>
  <c r="O409" i="1"/>
  <c r="P409" i="1" s="1"/>
  <c r="O410" i="1"/>
  <c r="P410" i="1" s="1"/>
  <c r="O411" i="1"/>
  <c r="P411" i="1" s="1"/>
  <c r="O412" i="1"/>
  <c r="P412" i="1" s="1"/>
  <c r="O413" i="1"/>
  <c r="P413" i="1" s="1"/>
  <c r="O414" i="1"/>
  <c r="P414" i="1" s="1"/>
  <c r="O415" i="1"/>
  <c r="P415" i="1" s="1"/>
  <c r="O416" i="1"/>
  <c r="P416" i="1" s="1"/>
  <c r="O417" i="1"/>
  <c r="P417" i="1" s="1"/>
  <c r="O418" i="1"/>
  <c r="P418" i="1" s="1"/>
  <c r="O419" i="1"/>
  <c r="P419" i="1" s="1"/>
  <c r="O420" i="1"/>
  <c r="P420" i="1" s="1"/>
  <c r="O421" i="1"/>
  <c r="P421" i="1" s="1"/>
  <c r="O422" i="1"/>
  <c r="P422" i="1" s="1"/>
  <c r="O423" i="1"/>
  <c r="P423" i="1" s="1"/>
  <c r="O424" i="1"/>
  <c r="P424" i="1" s="1"/>
  <c r="O425" i="1"/>
  <c r="P425" i="1" s="1"/>
  <c r="O426" i="1"/>
  <c r="P426" i="1" s="1"/>
  <c r="O427" i="1"/>
  <c r="P427" i="1" s="1"/>
  <c r="O428" i="1"/>
  <c r="P428" i="1" s="1"/>
  <c r="O429" i="1"/>
  <c r="P429" i="1" s="1"/>
  <c r="O430" i="1"/>
  <c r="P430" i="1" s="1"/>
  <c r="O431" i="1"/>
  <c r="P431" i="1" s="1"/>
  <c r="O432" i="1"/>
  <c r="P432" i="1" s="1"/>
  <c r="O433" i="1"/>
  <c r="P433" i="1" s="1"/>
  <c r="O434" i="1"/>
  <c r="P434" i="1" s="1"/>
  <c r="O435" i="1"/>
  <c r="P435" i="1" s="1"/>
  <c r="O436" i="1"/>
  <c r="P436" i="1" s="1"/>
  <c r="O437" i="1"/>
  <c r="P437" i="1" s="1"/>
  <c r="O438" i="1"/>
  <c r="P438" i="1" s="1"/>
  <c r="O439" i="1"/>
  <c r="P439" i="1" s="1"/>
  <c r="O440" i="1"/>
  <c r="P440" i="1" s="1"/>
  <c r="O441" i="1"/>
  <c r="P441" i="1" s="1"/>
  <c r="O442" i="1"/>
  <c r="P442" i="1" s="1"/>
  <c r="O443" i="1"/>
  <c r="P443" i="1" s="1"/>
  <c r="O444" i="1"/>
  <c r="P444" i="1" s="1"/>
  <c r="O445" i="1"/>
  <c r="P445" i="1" s="1"/>
  <c r="O446" i="1"/>
  <c r="P446" i="1" s="1"/>
  <c r="O447" i="1"/>
  <c r="P447" i="1" s="1"/>
  <c r="O448" i="1"/>
  <c r="P448" i="1" s="1"/>
  <c r="O449" i="1"/>
  <c r="P449" i="1" s="1"/>
  <c r="O450" i="1"/>
  <c r="P450" i="1" s="1"/>
  <c r="O451" i="1"/>
  <c r="P451" i="1" s="1"/>
  <c r="O452" i="1"/>
  <c r="P452" i="1" s="1"/>
  <c r="O453" i="1"/>
  <c r="P453" i="1" s="1"/>
  <c r="O454" i="1"/>
  <c r="P454" i="1" s="1"/>
  <c r="O455" i="1"/>
  <c r="P455" i="1" s="1"/>
  <c r="O456" i="1"/>
  <c r="P456" i="1" s="1"/>
  <c r="O457" i="1"/>
  <c r="P457" i="1" s="1"/>
  <c r="O458" i="1"/>
  <c r="P458" i="1" s="1"/>
  <c r="O459" i="1"/>
  <c r="P459" i="1" s="1"/>
  <c r="O460" i="1"/>
  <c r="P460" i="1" s="1"/>
  <c r="O461" i="1"/>
  <c r="P461" i="1" s="1"/>
  <c r="O462" i="1"/>
  <c r="P462" i="1" s="1"/>
  <c r="O463" i="1"/>
  <c r="P463" i="1" s="1"/>
  <c r="O464" i="1"/>
  <c r="P464" i="1" s="1"/>
  <c r="O465" i="1"/>
  <c r="P465" i="1" s="1"/>
  <c r="O466" i="1"/>
  <c r="P466" i="1" s="1"/>
  <c r="O467" i="1"/>
  <c r="P467" i="1" s="1"/>
  <c r="O468" i="1"/>
  <c r="P468" i="1" s="1"/>
  <c r="O469" i="1"/>
  <c r="P469" i="1" s="1"/>
  <c r="O470" i="1"/>
  <c r="P470" i="1" s="1"/>
  <c r="O471" i="1"/>
  <c r="P471" i="1" s="1"/>
  <c r="O472" i="1"/>
  <c r="P472" i="1" s="1"/>
  <c r="O473" i="1"/>
  <c r="P473" i="1" s="1"/>
  <c r="O474" i="1"/>
  <c r="P474" i="1" s="1"/>
  <c r="O475" i="1"/>
  <c r="P475" i="1" s="1"/>
  <c r="O476" i="1"/>
  <c r="P476" i="1" s="1"/>
  <c r="O477" i="1"/>
  <c r="P477" i="1" s="1"/>
  <c r="O478" i="1"/>
  <c r="P478" i="1" s="1"/>
  <c r="O479" i="1"/>
  <c r="P479" i="1" s="1"/>
  <c r="O480" i="1"/>
  <c r="P480" i="1" s="1"/>
  <c r="O481" i="1"/>
  <c r="P481" i="1" s="1"/>
  <c r="O482" i="1"/>
  <c r="P482" i="1" s="1"/>
  <c r="O483" i="1"/>
  <c r="P483" i="1" s="1"/>
  <c r="O484" i="1"/>
  <c r="P484" i="1" s="1"/>
  <c r="O485" i="1"/>
  <c r="P485" i="1" s="1"/>
  <c r="O486" i="1"/>
  <c r="P486" i="1" s="1"/>
  <c r="O487" i="1"/>
  <c r="P487" i="1" s="1"/>
  <c r="O488" i="1"/>
  <c r="P488" i="1" s="1"/>
  <c r="O489" i="1"/>
  <c r="P489" i="1" s="1"/>
  <c r="O490" i="1"/>
  <c r="P490" i="1" s="1"/>
  <c r="O491" i="1"/>
  <c r="P491" i="1" s="1"/>
  <c r="O492" i="1"/>
  <c r="P492" i="1" s="1"/>
  <c r="O493" i="1"/>
  <c r="P493" i="1" s="1"/>
  <c r="O494" i="1"/>
  <c r="P494" i="1" s="1"/>
  <c r="O495" i="1"/>
  <c r="P495" i="1" s="1"/>
  <c r="O496" i="1"/>
  <c r="P496" i="1" s="1"/>
  <c r="O497" i="1"/>
  <c r="P497" i="1" s="1"/>
  <c r="O498" i="1"/>
  <c r="P498" i="1" s="1"/>
  <c r="O499" i="1"/>
  <c r="P499" i="1" s="1"/>
  <c r="O500" i="1"/>
  <c r="P500" i="1" s="1"/>
  <c r="O501" i="1"/>
  <c r="P501" i="1" s="1"/>
  <c r="O502" i="1"/>
  <c r="P502" i="1" s="1"/>
  <c r="O503" i="1"/>
  <c r="P503" i="1" s="1"/>
  <c r="O504" i="1"/>
  <c r="P504" i="1" s="1"/>
  <c r="O505" i="1"/>
  <c r="P505" i="1" s="1"/>
  <c r="O506" i="1"/>
  <c r="P506" i="1" s="1"/>
  <c r="O507" i="1"/>
  <c r="P507" i="1" s="1"/>
  <c r="O508" i="1"/>
  <c r="P508" i="1" s="1"/>
  <c r="O509" i="1"/>
  <c r="P509" i="1" s="1"/>
  <c r="O510" i="1"/>
  <c r="P510" i="1" s="1"/>
  <c r="O511" i="1"/>
  <c r="P511" i="1" s="1"/>
  <c r="O512" i="1"/>
  <c r="P512" i="1" s="1"/>
  <c r="O513" i="1"/>
  <c r="P513" i="1" s="1"/>
  <c r="O514" i="1"/>
  <c r="P514" i="1" s="1"/>
  <c r="O515" i="1"/>
  <c r="P515" i="1" s="1"/>
  <c r="O516" i="1"/>
  <c r="P516" i="1" s="1"/>
  <c r="O517" i="1"/>
  <c r="P517" i="1" s="1"/>
  <c r="O518" i="1"/>
  <c r="P518" i="1" s="1"/>
  <c r="O519" i="1"/>
  <c r="P519" i="1" s="1"/>
  <c r="O520" i="1"/>
  <c r="P520" i="1" s="1"/>
  <c r="O521" i="1"/>
  <c r="P521" i="1" s="1"/>
  <c r="O522" i="1"/>
  <c r="P522" i="1" s="1"/>
  <c r="O523" i="1"/>
  <c r="P523" i="1" s="1"/>
  <c r="O524" i="1"/>
  <c r="P524" i="1" s="1"/>
  <c r="O525" i="1"/>
  <c r="P525" i="1" s="1"/>
  <c r="O526" i="1"/>
  <c r="P526" i="1" s="1"/>
  <c r="O527" i="1"/>
  <c r="P527" i="1" s="1"/>
  <c r="O528" i="1"/>
  <c r="P528" i="1" s="1"/>
  <c r="O529" i="1"/>
  <c r="P529" i="1" s="1"/>
  <c r="O530" i="1"/>
  <c r="P530" i="1" s="1"/>
  <c r="O531" i="1"/>
  <c r="P531" i="1" s="1"/>
  <c r="O532" i="1"/>
  <c r="P532" i="1" s="1"/>
  <c r="O533" i="1"/>
  <c r="P533" i="1" s="1"/>
  <c r="O534" i="1"/>
  <c r="P534" i="1" s="1"/>
  <c r="O535" i="1"/>
  <c r="P535" i="1" s="1"/>
  <c r="O536" i="1"/>
  <c r="P536" i="1" s="1"/>
  <c r="O537" i="1"/>
  <c r="P537" i="1" s="1"/>
  <c r="O538" i="1"/>
  <c r="P538" i="1" s="1"/>
  <c r="O539" i="1"/>
  <c r="P539" i="1" s="1"/>
  <c r="O540" i="1"/>
  <c r="P540" i="1" s="1"/>
  <c r="O541" i="1"/>
  <c r="P541" i="1" s="1"/>
  <c r="O542" i="1"/>
  <c r="P542" i="1" s="1"/>
  <c r="O543" i="1"/>
  <c r="P543" i="1" s="1"/>
  <c r="O544" i="1"/>
  <c r="P544" i="1" s="1"/>
  <c r="O545" i="1"/>
  <c r="P545" i="1" s="1"/>
  <c r="O546" i="1"/>
  <c r="P546" i="1" s="1"/>
  <c r="O547" i="1"/>
  <c r="P547" i="1" s="1"/>
  <c r="O548" i="1"/>
  <c r="P548" i="1" s="1"/>
  <c r="O549" i="1"/>
  <c r="P549" i="1" s="1"/>
  <c r="O550" i="1"/>
  <c r="P550" i="1" s="1"/>
  <c r="O551" i="1"/>
  <c r="P551" i="1" s="1"/>
  <c r="O552" i="1"/>
  <c r="P552" i="1" s="1"/>
  <c r="O553" i="1"/>
  <c r="P553" i="1" s="1"/>
  <c r="O554" i="1"/>
  <c r="P554" i="1" s="1"/>
  <c r="O555" i="1"/>
  <c r="P555" i="1" s="1"/>
  <c r="O556" i="1"/>
  <c r="P556" i="1" s="1"/>
  <c r="O557" i="1"/>
  <c r="P557" i="1" s="1"/>
  <c r="O558" i="1"/>
  <c r="P558" i="1" s="1"/>
  <c r="O559" i="1"/>
  <c r="P559" i="1" s="1"/>
  <c r="O560" i="1"/>
  <c r="P560" i="1" s="1"/>
  <c r="O561" i="1"/>
  <c r="P561" i="1" s="1"/>
  <c r="O562" i="1"/>
  <c r="P562" i="1" s="1"/>
  <c r="O563" i="1"/>
  <c r="P563" i="1" s="1"/>
  <c r="O564" i="1"/>
  <c r="P564" i="1" s="1"/>
  <c r="O565" i="1"/>
  <c r="P565" i="1" s="1"/>
  <c r="O566" i="1"/>
  <c r="P566" i="1" s="1"/>
  <c r="O567" i="1"/>
  <c r="P567" i="1" s="1"/>
  <c r="O568" i="1"/>
  <c r="P568" i="1" s="1"/>
  <c r="O569" i="1"/>
  <c r="P569" i="1" s="1"/>
  <c r="O570" i="1"/>
  <c r="P570" i="1" s="1"/>
  <c r="O571" i="1"/>
  <c r="P571" i="1" s="1"/>
  <c r="O572" i="1"/>
  <c r="P572" i="1" s="1"/>
  <c r="O573" i="1"/>
  <c r="P573" i="1" s="1"/>
  <c r="O574" i="1"/>
  <c r="P574" i="1" s="1"/>
  <c r="O575" i="1"/>
  <c r="P575" i="1" s="1"/>
  <c r="O576" i="1"/>
  <c r="P576" i="1" s="1"/>
  <c r="O577" i="1"/>
  <c r="P577" i="1" s="1"/>
  <c r="O578" i="1"/>
  <c r="P578" i="1" s="1"/>
  <c r="O579" i="1"/>
  <c r="P579" i="1" s="1"/>
  <c r="O580" i="1"/>
  <c r="P580" i="1" s="1"/>
  <c r="O581" i="1"/>
  <c r="P581" i="1" s="1"/>
  <c r="O582" i="1"/>
  <c r="P582" i="1" s="1"/>
  <c r="O583" i="1"/>
  <c r="P583" i="1" s="1"/>
  <c r="O584" i="1"/>
  <c r="P584" i="1" s="1"/>
  <c r="O585" i="1"/>
  <c r="P585" i="1" s="1"/>
  <c r="O586" i="1"/>
  <c r="P586" i="1" s="1"/>
  <c r="O587" i="1"/>
  <c r="P587" i="1" s="1"/>
  <c r="O588" i="1"/>
  <c r="P588" i="1" s="1"/>
  <c r="O589" i="1"/>
  <c r="P589" i="1" s="1"/>
  <c r="O590" i="1"/>
  <c r="P590" i="1" s="1"/>
  <c r="O591" i="1"/>
  <c r="P591" i="1" s="1"/>
  <c r="O592" i="1"/>
  <c r="P592" i="1" s="1"/>
  <c r="O593" i="1"/>
  <c r="P593" i="1" s="1"/>
  <c r="O594" i="1"/>
  <c r="P594" i="1" s="1"/>
  <c r="O595" i="1"/>
  <c r="P595" i="1" s="1"/>
  <c r="O596" i="1"/>
  <c r="P596" i="1" s="1"/>
  <c r="O597" i="1"/>
  <c r="P597" i="1" s="1"/>
  <c r="O598" i="1"/>
  <c r="P598" i="1" s="1"/>
  <c r="O599" i="1"/>
  <c r="P599" i="1" s="1"/>
  <c r="O600" i="1"/>
  <c r="P600" i="1" s="1"/>
  <c r="O601" i="1"/>
  <c r="P601" i="1" s="1"/>
  <c r="O602" i="1"/>
  <c r="P602" i="1" s="1"/>
  <c r="O603" i="1"/>
  <c r="P603" i="1" s="1"/>
  <c r="O604" i="1"/>
  <c r="P604" i="1" s="1"/>
  <c r="O605" i="1"/>
  <c r="P605" i="1" s="1"/>
  <c r="O606" i="1"/>
  <c r="P606" i="1" s="1"/>
  <c r="O607" i="1"/>
  <c r="P607" i="1" s="1"/>
  <c r="O608" i="1"/>
  <c r="P608" i="1" s="1"/>
  <c r="O609" i="1"/>
  <c r="P609" i="1" s="1"/>
  <c r="O610" i="1"/>
  <c r="P610" i="1" s="1"/>
  <c r="O611" i="1"/>
  <c r="P611" i="1" s="1"/>
  <c r="O612" i="1"/>
  <c r="P612" i="1" s="1"/>
  <c r="O613" i="1"/>
  <c r="P613" i="1" s="1"/>
  <c r="O614" i="1"/>
  <c r="P614" i="1" s="1"/>
  <c r="O615" i="1"/>
  <c r="P615" i="1" s="1"/>
  <c r="O616" i="1"/>
  <c r="P616" i="1" s="1"/>
  <c r="O617" i="1"/>
  <c r="P617" i="1" s="1"/>
  <c r="O618" i="1"/>
  <c r="P618" i="1" s="1"/>
  <c r="O619" i="1"/>
  <c r="P619" i="1" s="1"/>
  <c r="O620" i="1"/>
  <c r="P620" i="1" s="1"/>
  <c r="O621" i="1"/>
  <c r="P621" i="1" s="1"/>
  <c r="O622" i="1"/>
  <c r="P622" i="1" s="1"/>
  <c r="O623" i="1"/>
  <c r="P623" i="1" s="1"/>
  <c r="O624" i="1"/>
  <c r="P624" i="1" s="1"/>
  <c r="O625" i="1"/>
  <c r="P625" i="1" s="1"/>
  <c r="O626" i="1"/>
  <c r="P626" i="1" s="1"/>
  <c r="O627" i="1"/>
  <c r="P627" i="1" s="1"/>
  <c r="O628" i="1"/>
  <c r="P628" i="1" s="1"/>
  <c r="O629" i="1"/>
  <c r="P629" i="1" s="1"/>
  <c r="O630" i="1"/>
  <c r="P630" i="1" s="1"/>
  <c r="O631" i="1"/>
  <c r="P631" i="1" s="1"/>
  <c r="O632" i="1"/>
  <c r="P632" i="1" s="1"/>
  <c r="O633" i="1"/>
  <c r="P633" i="1" s="1"/>
  <c r="O634" i="1"/>
  <c r="P634" i="1" s="1"/>
  <c r="O635" i="1"/>
  <c r="P635" i="1" s="1"/>
  <c r="O636" i="1"/>
  <c r="P636" i="1" s="1"/>
  <c r="O637" i="1"/>
  <c r="P637" i="1" s="1"/>
  <c r="O638" i="1"/>
  <c r="P638" i="1" s="1"/>
  <c r="O639" i="1"/>
  <c r="P639" i="1" s="1"/>
  <c r="O640" i="1"/>
  <c r="P640" i="1" s="1"/>
  <c r="O641" i="1"/>
  <c r="P641" i="1" s="1"/>
  <c r="O642" i="1"/>
  <c r="P642" i="1" s="1"/>
  <c r="O643" i="1"/>
  <c r="P643" i="1" s="1"/>
  <c r="O644" i="1"/>
  <c r="P644" i="1" s="1"/>
  <c r="O645" i="1"/>
  <c r="P645" i="1" s="1"/>
  <c r="O646" i="1"/>
  <c r="P646" i="1" s="1"/>
  <c r="O647" i="1"/>
  <c r="P647" i="1" s="1"/>
  <c r="O648" i="1"/>
  <c r="P648" i="1" s="1"/>
  <c r="O649" i="1"/>
  <c r="P649" i="1" s="1"/>
  <c r="O650" i="1"/>
  <c r="P650" i="1" s="1"/>
  <c r="O651" i="1"/>
  <c r="P651" i="1" s="1"/>
  <c r="O652" i="1"/>
  <c r="P652" i="1" s="1"/>
  <c r="O653" i="1"/>
  <c r="P653" i="1" s="1"/>
  <c r="O654" i="1"/>
  <c r="P654" i="1" s="1"/>
  <c r="O655" i="1"/>
  <c r="P655" i="1" s="1"/>
  <c r="O656" i="1"/>
  <c r="P656" i="1" s="1"/>
  <c r="O657" i="1"/>
  <c r="P657" i="1" s="1"/>
  <c r="O658" i="1"/>
  <c r="P658" i="1" s="1"/>
  <c r="O659" i="1"/>
  <c r="P659" i="1" s="1"/>
  <c r="O660" i="1"/>
  <c r="P660" i="1" s="1"/>
  <c r="O661" i="1"/>
  <c r="P661" i="1" s="1"/>
  <c r="O662" i="1"/>
  <c r="P662" i="1" s="1"/>
  <c r="O663" i="1"/>
  <c r="P663" i="1" s="1"/>
  <c r="O664" i="1"/>
  <c r="P664" i="1" s="1"/>
  <c r="O665" i="1"/>
  <c r="P665" i="1" s="1"/>
  <c r="O666" i="1"/>
  <c r="P666" i="1" s="1"/>
  <c r="O667" i="1"/>
  <c r="P667" i="1" s="1"/>
  <c r="O668" i="1"/>
  <c r="P668" i="1" s="1"/>
  <c r="O669" i="1"/>
  <c r="P669" i="1" s="1"/>
  <c r="O670" i="1"/>
  <c r="P670" i="1" s="1"/>
  <c r="O671" i="1"/>
  <c r="P671" i="1" s="1"/>
  <c r="O672" i="1"/>
  <c r="P672" i="1" s="1"/>
  <c r="O673" i="1"/>
  <c r="P673" i="1" s="1"/>
  <c r="O674" i="1"/>
  <c r="P674" i="1" s="1"/>
  <c r="O675" i="1"/>
  <c r="P675" i="1" s="1"/>
  <c r="O676" i="1"/>
  <c r="P676" i="1" s="1"/>
  <c r="O677" i="1"/>
  <c r="P677" i="1" s="1"/>
  <c r="O678" i="1"/>
  <c r="P678" i="1" s="1"/>
  <c r="O679" i="1"/>
  <c r="P679" i="1" s="1"/>
  <c r="O680" i="1"/>
  <c r="P680" i="1" s="1"/>
  <c r="O681" i="1"/>
  <c r="P681" i="1" s="1"/>
  <c r="O682" i="1"/>
  <c r="P682" i="1" s="1"/>
  <c r="O683" i="1"/>
  <c r="P683" i="1" s="1"/>
  <c r="O684" i="1"/>
  <c r="P684" i="1" s="1"/>
  <c r="O685" i="1"/>
  <c r="P685" i="1" s="1"/>
  <c r="O686" i="1"/>
  <c r="P686" i="1" s="1"/>
  <c r="O687" i="1"/>
  <c r="P687" i="1" s="1"/>
  <c r="O688" i="1"/>
  <c r="P688" i="1" s="1"/>
  <c r="O689" i="1"/>
  <c r="P689" i="1" s="1"/>
  <c r="O690" i="1"/>
  <c r="P690" i="1" s="1"/>
  <c r="O691" i="1"/>
  <c r="P691" i="1" s="1"/>
  <c r="O692" i="1"/>
  <c r="P692" i="1" s="1"/>
  <c r="O693" i="1"/>
  <c r="P693" i="1" s="1"/>
  <c r="O694" i="1"/>
  <c r="P694" i="1" s="1"/>
  <c r="O695" i="1"/>
  <c r="P695" i="1" s="1"/>
  <c r="O696" i="1"/>
  <c r="P696" i="1" s="1"/>
  <c r="O697" i="1"/>
  <c r="P697" i="1" s="1"/>
  <c r="O698" i="1"/>
  <c r="P698" i="1" s="1"/>
  <c r="O699" i="1"/>
  <c r="P699" i="1" s="1"/>
  <c r="O700" i="1"/>
  <c r="P700" i="1" s="1"/>
  <c r="O701" i="1"/>
  <c r="P701" i="1" s="1"/>
  <c r="O702" i="1"/>
  <c r="P702" i="1" s="1"/>
  <c r="O703" i="1"/>
  <c r="P703" i="1" s="1"/>
  <c r="O704" i="1"/>
  <c r="P704" i="1" s="1"/>
  <c r="O705" i="1"/>
  <c r="P705" i="1" s="1"/>
  <c r="O706" i="1"/>
  <c r="P706" i="1" s="1"/>
  <c r="O707" i="1"/>
  <c r="P707" i="1" s="1"/>
  <c r="O708" i="1"/>
  <c r="P708" i="1" s="1"/>
  <c r="O709" i="1"/>
  <c r="P709" i="1" s="1"/>
  <c r="O710" i="1"/>
  <c r="P710" i="1" s="1"/>
  <c r="O711" i="1"/>
  <c r="P711" i="1" s="1"/>
  <c r="O712" i="1"/>
  <c r="P712" i="1" s="1"/>
  <c r="O713" i="1"/>
  <c r="P713" i="1" s="1"/>
  <c r="O714" i="1"/>
  <c r="P714" i="1" s="1"/>
  <c r="O715" i="1"/>
  <c r="P715" i="1" s="1"/>
  <c r="O716" i="1"/>
  <c r="P716" i="1" s="1"/>
  <c r="O717" i="1"/>
  <c r="P717" i="1" s="1"/>
  <c r="O718" i="1"/>
  <c r="P718" i="1" s="1"/>
  <c r="O719" i="1"/>
  <c r="P719" i="1" s="1"/>
  <c r="O720" i="1"/>
  <c r="P720" i="1" s="1"/>
  <c r="O721" i="1"/>
  <c r="P721" i="1" s="1"/>
  <c r="O722" i="1"/>
  <c r="P722" i="1" s="1"/>
  <c r="O723" i="1"/>
  <c r="P723" i="1" s="1"/>
  <c r="O724" i="1"/>
  <c r="P724" i="1" s="1"/>
  <c r="O725" i="1"/>
  <c r="P725" i="1" s="1"/>
  <c r="O726" i="1"/>
  <c r="P726" i="1" s="1"/>
  <c r="O727" i="1"/>
  <c r="P727" i="1" s="1"/>
  <c r="O728" i="1"/>
  <c r="P728" i="1" s="1"/>
  <c r="O729" i="1"/>
  <c r="P729" i="1" s="1"/>
  <c r="O730" i="1"/>
  <c r="P730" i="1" s="1"/>
  <c r="O731" i="1"/>
  <c r="P731" i="1" s="1"/>
  <c r="O732" i="1"/>
  <c r="P732" i="1" s="1"/>
  <c r="O733" i="1"/>
  <c r="P733" i="1" s="1"/>
  <c r="O734" i="1"/>
  <c r="P734" i="1" s="1"/>
  <c r="O735" i="1"/>
  <c r="P735" i="1" s="1"/>
  <c r="O736" i="1"/>
  <c r="P736" i="1" s="1"/>
  <c r="O737" i="1"/>
  <c r="P737" i="1" s="1"/>
  <c r="O738" i="1"/>
  <c r="P738" i="1" s="1"/>
  <c r="O739" i="1"/>
  <c r="P739" i="1" s="1"/>
  <c r="O740" i="1"/>
  <c r="P740" i="1" s="1"/>
  <c r="O741" i="1"/>
  <c r="P741" i="1" s="1"/>
  <c r="O742" i="1"/>
  <c r="P742" i="1" s="1"/>
  <c r="O743" i="1"/>
  <c r="P743" i="1" s="1"/>
  <c r="O744" i="1"/>
  <c r="P744" i="1" s="1"/>
  <c r="O745" i="1"/>
  <c r="P745" i="1" s="1"/>
  <c r="O746" i="1"/>
  <c r="P746" i="1" s="1"/>
  <c r="O747" i="1"/>
  <c r="P747" i="1" s="1"/>
  <c r="O748" i="1"/>
  <c r="P748" i="1" s="1"/>
  <c r="O749" i="1"/>
  <c r="P749" i="1" s="1"/>
  <c r="O750" i="1"/>
  <c r="P750" i="1" s="1"/>
  <c r="O751" i="1"/>
  <c r="P751" i="1" s="1"/>
  <c r="O752" i="1"/>
  <c r="P752" i="1" s="1"/>
  <c r="O753" i="1"/>
  <c r="P753" i="1" s="1"/>
  <c r="O754" i="1"/>
  <c r="P754" i="1" s="1"/>
  <c r="O755" i="1"/>
  <c r="P755" i="1" s="1"/>
  <c r="O756" i="1"/>
  <c r="P756" i="1" s="1"/>
  <c r="O757" i="1"/>
  <c r="P757" i="1" s="1"/>
  <c r="O758" i="1"/>
  <c r="P758" i="1" s="1"/>
  <c r="O759" i="1"/>
  <c r="P759" i="1" s="1"/>
  <c r="O760" i="1"/>
  <c r="P760" i="1" s="1"/>
  <c r="O761" i="1"/>
  <c r="P761" i="1" s="1"/>
  <c r="O762" i="1"/>
  <c r="P762" i="1" s="1"/>
  <c r="O763" i="1"/>
  <c r="P763" i="1" s="1"/>
  <c r="O764" i="1"/>
  <c r="P764" i="1" s="1"/>
  <c r="O765" i="1"/>
  <c r="P765" i="1" s="1"/>
  <c r="O766" i="1"/>
  <c r="P766" i="1" s="1"/>
  <c r="O767" i="1"/>
  <c r="P767" i="1" s="1"/>
  <c r="O768" i="1"/>
  <c r="P768" i="1" s="1"/>
  <c r="O769" i="1"/>
  <c r="P769" i="1" s="1"/>
  <c r="O770" i="1"/>
  <c r="P770" i="1" s="1"/>
  <c r="O771" i="1"/>
  <c r="P771" i="1" s="1"/>
  <c r="O772" i="1"/>
  <c r="P772" i="1" s="1"/>
  <c r="O773" i="1"/>
  <c r="P773" i="1" s="1"/>
  <c r="O774" i="1"/>
  <c r="P774" i="1" s="1"/>
  <c r="O775" i="1"/>
  <c r="P775" i="1" s="1"/>
  <c r="O776" i="1"/>
  <c r="P776" i="1" s="1"/>
  <c r="O777" i="1"/>
  <c r="P777" i="1" s="1"/>
  <c r="O778" i="1"/>
  <c r="P778" i="1" s="1"/>
  <c r="O779" i="1"/>
  <c r="P779" i="1" s="1"/>
  <c r="O780" i="1"/>
  <c r="P780" i="1" s="1"/>
  <c r="O781" i="1"/>
  <c r="P781" i="1" s="1"/>
  <c r="O782" i="1"/>
  <c r="P782" i="1" s="1"/>
  <c r="O783" i="1"/>
  <c r="P783" i="1" s="1"/>
  <c r="O784" i="1"/>
  <c r="P784" i="1" s="1"/>
  <c r="O785" i="1"/>
  <c r="P785" i="1" s="1"/>
  <c r="O786" i="1"/>
  <c r="P786" i="1" s="1"/>
  <c r="O787" i="1"/>
  <c r="P787" i="1" s="1"/>
  <c r="O788" i="1"/>
  <c r="P788" i="1" s="1"/>
  <c r="O789" i="1"/>
  <c r="P789" i="1" s="1"/>
  <c r="O790" i="1"/>
  <c r="P790" i="1" s="1"/>
  <c r="O791" i="1"/>
  <c r="P791" i="1" s="1"/>
  <c r="O792" i="1"/>
  <c r="P792" i="1" s="1"/>
  <c r="O793" i="1"/>
  <c r="P793" i="1" s="1"/>
  <c r="O794" i="1"/>
  <c r="P794" i="1" s="1"/>
  <c r="O795" i="1"/>
  <c r="P795" i="1" s="1"/>
  <c r="O796" i="1"/>
  <c r="P796" i="1" s="1"/>
  <c r="O797" i="1"/>
  <c r="P797" i="1" s="1"/>
  <c r="O798" i="1"/>
  <c r="P798" i="1" s="1"/>
  <c r="O799" i="1"/>
  <c r="P799" i="1" s="1"/>
  <c r="O800" i="1"/>
  <c r="P800" i="1" s="1"/>
  <c r="O801" i="1"/>
  <c r="P801" i="1" s="1"/>
  <c r="O802" i="1"/>
  <c r="P802" i="1" s="1"/>
  <c r="O803" i="1"/>
  <c r="P803" i="1" s="1"/>
  <c r="O804" i="1"/>
  <c r="P804" i="1" s="1"/>
  <c r="O805" i="1"/>
  <c r="P805" i="1" s="1"/>
  <c r="O806" i="1"/>
  <c r="P806" i="1" s="1"/>
  <c r="O807" i="1"/>
  <c r="P807" i="1" s="1"/>
  <c r="O808" i="1"/>
  <c r="P808" i="1" s="1"/>
  <c r="O809" i="1"/>
  <c r="P809" i="1" s="1"/>
  <c r="O810" i="1"/>
  <c r="P810" i="1" s="1"/>
  <c r="O811" i="1"/>
  <c r="P811" i="1" s="1"/>
  <c r="O812" i="1"/>
  <c r="P812" i="1" s="1"/>
  <c r="O813" i="1"/>
  <c r="P813" i="1" s="1"/>
  <c r="O814" i="1"/>
  <c r="P814" i="1" s="1"/>
  <c r="O815" i="1"/>
  <c r="P815" i="1" s="1"/>
  <c r="O816" i="1"/>
  <c r="P816" i="1" s="1"/>
  <c r="O817" i="1"/>
  <c r="P817" i="1" s="1"/>
  <c r="O818" i="1"/>
  <c r="P818" i="1" s="1"/>
  <c r="O819" i="1"/>
  <c r="P819" i="1" s="1"/>
  <c r="O820" i="1"/>
  <c r="P820" i="1" s="1"/>
  <c r="O821" i="1"/>
  <c r="P821" i="1" s="1"/>
  <c r="O822" i="1"/>
  <c r="P822" i="1" s="1"/>
  <c r="O823" i="1"/>
  <c r="P823" i="1" s="1"/>
  <c r="O824" i="1"/>
  <c r="P824" i="1" s="1"/>
  <c r="O825" i="1"/>
  <c r="P825" i="1" s="1"/>
  <c r="O826" i="1"/>
  <c r="P826" i="1" s="1"/>
  <c r="O827" i="1"/>
  <c r="P827" i="1" s="1"/>
  <c r="O828" i="1"/>
  <c r="P828" i="1" s="1"/>
  <c r="O829" i="1"/>
  <c r="P829" i="1" s="1"/>
  <c r="O830" i="1"/>
  <c r="P830" i="1" s="1"/>
  <c r="O831" i="1"/>
  <c r="P831" i="1" s="1"/>
  <c r="O832" i="1"/>
  <c r="P832" i="1" s="1"/>
  <c r="O833" i="1"/>
  <c r="P833" i="1" s="1"/>
  <c r="O834" i="1"/>
  <c r="P834" i="1" s="1"/>
  <c r="O835" i="1"/>
  <c r="P835" i="1" s="1"/>
  <c r="O836" i="1"/>
  <c r="P836" i="1" s="1"/>
  <c r="O837" i="1"/>
  <c r="P837" i="1" s="1"/>
  <c r="O838" i="1"/>
  <c r="P838" i="1" s="1"/>
  <c r="O839" i="1"/>
  <c r="P839" i="1" s="1"/>
  <c r="O840" i="1"/>
  <c r="P840" i="1" s="1"/>
  <c r="O841" i="1"/>
  <c r="P841" i="1" s="1"/>
  <c r="O842" i="1"/>
  <c r="P842" i="1" s="1"/>
  <c r="O843" i="1"/>
  <c r="P843" i="1" s="1"/>
  <c r="O844" i="1"/>
  <c r="P844" i="1" s="1"/>
  <c r="O845" i="1"/>
  <c r="P845" i="1" s="1"/>
  <c r="O846" i="1"/>
  <c r="P846" i="1" s="1"/>
  <c r="O847" i="1"/>
  <c r="P847" i="1" s="1"/>
  <c r="O848" i="1"/>
  <c r="P848" i="1" s="1"/>
  <c r="O849" i="1"/>
  <c r="P849" i="1" s="1"/>
  <c r="O850" i="1"/>
  <c r="P850" i="1" s="1"/>
  <c r="O851" i="1"/>
  <c r="P851" i="1" s="1"/>
  <c r="O852" i="1"/>
  <c r="P852" i="1" s="1"/>
  <c r="O853" i="1"/>
  <c r="P853" i="1" s="1"/>
  <c r="O854" i="1"/>
  <c r="P854" i="1" s="1"/>
  <c r="O855" i="1"/>
  <c r="P855" i="1" s="1"/>
  <c r="O856" i="1"/>
  <c r="P856" i="1" s="1"/>
  <c r="O857" i="1"/>
  <c r="P857" i="1" s="1"/>
  <c r="O858" i="1"/>
  <c r="P858" i="1" s="1"/>
  <c r="O859" i="1"/>
  <c r="P859" i="1" s="1"/>
  <c r="O860" i="1"/>
  <c r="P860" i="1" s="1"/>
  <c r="O861" i="1"/>
  <c r="P861" i="1" s="1"/>
  <c r="O862" i="1"/>
  <c r="P862" i="1" s="1"/>
  <c r="O863" i="1"/>
  <c r="P863" i="1" s="1"/>
  <c r="O864" i="1"/>
  <c r="P864" i="1" s="1"/>
  <c r="O865" i="1"/>
  <c r="P865" i="1" s="1"/>
  <c r="O866" i="1"/>
  <c r="P866" i="1" s="1"/>
  <c r="O867" i="1"/>
  <c r="P867" i="1" s="1"/>
  <c r="O868" i="1"/>
  <c r="P868" i="1" s="1"/>
  <c r="O869" i="1"/>
  <c r="P869" i="1" s="1"/>
  <c r="O870" i="1"/>
  <c r="P870" i="1" s="1"/>
  <c r="O871" i="1"/>
  <c r="P871" i="1" s="1"/>
  <c r="O872" i="1"/>
  <c r="P872" i="1" s="1"/>
  <c r="O873" i="1"/>
  <c r="P873" i="1" s="1"/>
  <c r="O874" i="1"/>
  <c r="P874" i="1" s="1"/>
  <c r="O875" i="1"/>
  <c r="P875" i="1" s="1"/>
  <c r="O876" i="1"/>
  <c r="P876" i="1" s="1"/>
  <c r="O877" i="1"/>
  <c r="P877" i="1" s="1"/>
  <c r="O878" i="1"/>
  <c r="P878" i="1" s="1"/>
  <c r="O879" i="1"/>
  <c r="P879" i="1" s="1"/>
  <c r="O880" i="1"/>
  <c r="P880" i="1" s="1"/>
  <c r="O881" i="1"/>
  <c r="P881" i="1" s="1"/>
  <c r="O882" i="1"/>
  <c r="P882" i="1" s="1"/>
  <c r="O883" i="1"/>
  <c r="P883" i="1" s="1"/>
  <c r="O884" i="1"/>
  <c r="P884" i="1" s="1"/>
  <c r="O885" i="1"/>
  <c r="P885" i="1" s="1"/>
  <c r="O886" i="1"/>
  <c r="P886" i="1" s="1"/>
  <c r="O887" i="1"/>
  <c r="P887" i="1" s="1"/>
  <c r="O888" i="1"/>
  <c r="P888" i="1" s="1"/>
  <c r="O889" i="1"/>
  <c r="P889" i="1" s="1"/>
  <c r="O890" i="1"/>
  <c r="P890" i="1" s="1"/>
  <c r="O891" i="1"/>
  <c r="P891" i="1" s="1"/>
  <c r="O892" i="1"/>
  <c r="P892" i="1" s="1"/>
  <c r="O893" i="1"/>
  <c r="P893" i="1" s="1"/>
  <c r="O894" i="1"/>
  <c r="P894" i="1" s="1"/>
  <c r="O895" i="1"/>
  <c r="P895" i="1" s="1"/>
  <c r="O896" i="1"/>
  <c r="P896" i="1" s="1"/>
  <c r="O897" i="1"/>
  <c r="P897" i="1" s="1"/>
  <c r="O898" i="1"/>
  <c r="P898" i="1" s="1"/>
  <c r="O899" i="1"/>
  <c r="P899" i="1" s="1"/>
  <c r="O900" i="1"/>
  <c r="P900" i="1" s="1"/>
  <c r="O901" i="1"/>
  <c r="P901" i="1" s="1"/>
  <c r="O902" i="1"/>
  <c r="P902" i="1" s="1"/>
  <c r="O903" i="1"/>
  <c r="P903" i="1" s="1"/>
  <c r="O904" i="1"/>
  <c r="P904" i="1" s="1"/>
  <c r="O905" i="1"/>
  <c r="P905" i="1" s="1"/>
  <c r="O906" i="1"/>
  <c r="P906" i="1" s="1"/>
  <c r="O907" i="1"/>
  <c r="P907" i="1" s="1"/>
  <c r="O908" i="1"/>
  <c r="P908" i="1" s="1"/>
  <c r="O909" i="1"/>
  <c r="P909" i="1" s="1"/>
  <c r="O910" i="1"/>
  <c r="P910" i="1" s="1"/>
  <c r="O911" i="1"/>
  <c r="P911" i="1" s="1"/>
  <c r="O912" i="1"/>
  <c r="P912" i="1" s="1"/>
  <c r="O913" i="1"/>
  <c r="P913" i="1" s="1"/>
  <c r="O914" i="1"/>
  <c r="P914" i="1" s="1"/>
  <c r="O915" i="1"/>
  <c r="P915" i="1" s="1"/>
  <c r="O916" i="1"/>
  <c r="P916" i="1" s="1"/>
  <c r="O917" i="1"/>
  <c r="P917" i="1" s="1"/>
  <c r="O918" i="1"/>
  <c r="P918" i="1" s="1"/>
  <c r="O919" i="1"/>
  <c r="P919" i="1" s="1"/>
  <c r="O920" i="1"/>
  <c r="P920" i="1" s="1"/>
  <c r="O921" i="1"/>
  <c r="P921" i="1" s="1"/>
  <c r="O922" i="1"/>
  <c r="P922" i="1" s="1"/>
  <c r="O923" i="1"/>
  <c r="P923" i="1" s="1"/>
  <c r="O924" i="1"/>
  <c r="P924" i="1" s="1"/>
  <c r="O925" i="1"/>
  <c r="P925" i="1" s="1"/>
  <c r="O926" i="1"/>
  <c r="P926" i="1" s="1"/>
  <c r="O927" i="1"/>
  <c r="P927" i="1" s="1"/>
  <c r="O928" i="1"/>
  <c r="P928" i="1" s="1"/>
  <c r="O929" i="1"/>
  <c r="P929" i="1" s="1"/>
  <c r="O930" i="1"/>
  <c r="P930" i="1" s="1"/>
  <c r="O931" i="1"/>
  <c r="P931" i="1" s="1"/>
  <c r="O932" i="1"/>
  <c r="P932" i="1" s="1"/>
  <c r="O933" i="1"/>
  <c r="P933" i="1" s="1"/>
  <c r="O934" i="1"/>
  <c r="P934" i="1" s="1"/>
  <c r="O935" i="1"/>
  <c r="P935" i="1" s="1"/>
  <c r="O936" i="1"/>
  <c r="P936" i="1" s="1"/>
  <c r="O937" i="1"/>
  <c r="P937" i="1" s="1"/>
  <c r="O938" i="1"/>
  <c r="P938" i="1" s="1"/>
  <c r="O939" i="1"/>
  <c r="P939" i="1" s="1"/>
  <c r="O940" i="1"/>
  <c r="P940" i="1" s="1"/>
  <c r="O941" i="1"/>
  <c r="P941" i="1" s="1"/>
  <c r="O942" i="1"/>
  <c r="P942" i="1" s="1"/>
  <c r="O943" i="1"/>
  <c r="P943" i="1" s="1"/>
  <c r="O944" i="1"/>
  <c r="P944" i="1" s="1"/>
  <c r="O945" i="1"/>
  <c r="P945" i="1" s="1"/>
  <c r="O946" i="1"/>
  <c r="P946" i="1" s="1"/>
  <c r="O947" i="1"/>
  <c r="P947" i="1" s="1"/>
  <c r="O948" i="1"/>
  <c r="P948" i="1" s="1"/>
  <c r="O949" i="1"/>
  <c r="P949" i="1" s="1"/>
  <c r="O950" i="1"/>
  <c r="P950" i="1" s="1"/>
  <c r="O951" i="1"/>
  <c r="P951" i="1" s="1"/>
  <c r="O952" i="1"/>
  <c r="P952" i="1" s="1"/>
  <c r="O953" i="1"/>
  <c r="P953" i="1" s="1"/>
  <c r="O954" i="1"/>
  <c r="P954" i="1" s="1"/>
  <c r="O955" i="1"/>
  <c r="P955" i="1" s="1"/>
  <c r="O956" i="1"/>
  <c r="P956" i="1" s="1"/>
  <c r="O957" i="1"/>
  <c r="P957" i="1" s="1"/>
  <c r="O958" i="1"/>
  <c r="P958" i="1" s="1"/>
  <c r="O959" i="1"/>
  <c r="P959" i="1" s="1"/>
  <c r="O960" i="1"/>
  <c r="P960" i="1" s="1"/>
  <c r="O961" i="1"/>
  <c r="P961" i="1" s="1"/>
  <c r="O962" i="1"/>
  <c r="P962" i="1" s="1"/>
  <c r="O963" i="1"/>
  <c r="P963" i="1" s="1"/>
  <c r="O964" i="1"/>
  <c r="P964" i="1" s="1"/>
  <c r="O965" i="1"/>
  <c r="P965" i="1" s="1"/>
  <c r="O966" i="1"/>
  <c r="P966" i="1" s="1"/>
  <c r="O967" i="1"/>
  <c r="P967" i="1" s="1"/>
  <c r="O968" i="1"/>
  <c r="P968" i="1" s="1"/>
  <c r="O969" i="1"/>
  <c r="P969" i="1" s="1"/>
  <c r="O970" i="1"/>
  <c r="P970" i="1" s="1"/>
  <c r="O971" i="1"/>
  <c r="P971" i="1" s="1"/>
  <c r="O972" i="1"/>
  <c r="P972" i="1" s="1"/>
  <c r="O973" i="1"/>
  <c r="P973" i="1" s="1"/>
  <c r="O974" i="1"/>
  <c r="P974" i="1" s="1"/>
  <c r="O975" i="1"/>
  <c r="P975" i="1" s="1"/>
  <c r="O976" i="1"/>
  <c r="P976" i="1" s="1"/>
  <c r="O977" i="1"/>
  <c r="P977" i="1" s="1"/>
  <c r="O978" i="1"/>
  <c r="P978" i="1" s="1"/>
  <c r="O979" i="1"/>
  <c r="P979" i="1" s="1"/>
  <c r="O980" i="1"/>
  <c r="P980" i="1" s="1"/>
  <c r="O981" i="1"/>
  <c r="P981" i="1" s="1"/>
  <c r="O982" i="1"/>
  <c r="P982" i="1" s="1"/>
  <c r="O983" i="1"/>
  <c r="P983" i="1" s="1"/>
  <c r="O984" i="1"/>
  <c r="P984" i="1" s="1"/>
  <c r="O985" i="1"/>
  <c r="P985" i="1" s="1"/>
  <c r="O986" i="1"/>
  <c r="P986" i="1" s="1"/>
  <c r="O987" i="1"/>
  <c r="P987" i="1" s="1"/>
  <c r="O988" i="1"/>
  <c r="P988" i="1" s="1"/>
  <c r="O989" i="1"/>
  <c r="P989" i="1" s="1"/>
  <c r="O990" i="1"/>
  <c r="P990" i="1" s="1"/>
  <c r="O991" i="1"/>
  <c r="P991" i="1" s="1"/>
  <c r="O992" i="1"/>
  <c r="P992" i="1" s="1"/>
  <c r="O993" i="1"/>
  <c r="P993" i="1" s="1"/>
  <c r="O994" i="1"/>
  <c r="P994" i="1" s="1"/>
  <c r="O995" i="1"/>
  <c r="P995" i="1" s="1"/>
  <c r="O996" i="1"/>
  <c r="P996" i="1" s="1"/>
  <c r="O997" i="1"/>
  <c r="P997" i="1" s="1"/>
  <c r="O998" i="1"/>
  <c r="P998" i="1" s="1"/>
  <c r="O999" i="1"/>
  <c r="P999" i="1" s="1"/>
  <c r="O1000" i="1"/>
  <c r="P1000" i="1" s="1"/>
  <c r="O1001" i="1"/>
  <c r="P1001" i="1" s="1"/>
  <c r="O1002" i="1"/>
  <c r="P1002" i="1" s="1"/>
  <c r="O1003" i="1"/>
  <c r="P1003" i="1" s="1"/>
  <c r="O1004" i="1"/>
  <c r="P1004" i="1" s="1"/>
  <c r="O1005" i="1"/>
  <c r="P1005" i="1" s="1"/>
  <c r="O1006" i="1"/>
  <c r="P1006" i="1" s="1"/>
  <c r="O1007" i="1"/>
  <c r="P1007" i="1" s="1"/>
  <c r="O1008" i="1"/>
  <c r="P1008" i="1" s="1"/>
  <c r="O1009" i="1"/>
  <c r="P1009" i="1" s="1"/>
  <c r="O1010" i="1"/>
  <c r="P1010" i="1" s="1"/>
  <c r="O1011" i="1"/>
  <c r="P1011" i="1" s="1"/>
  <c r="O1012" i="1"/>
  <c r="P1012" i="1" s="1"/>
  <c r="O1013" i="1"/>
  <c r="P1013" i="1" s="1"/>
  <c r="O1014" i="1"/>
  <c r="P1014" i="1" s="1"/>
  <c r="O1015" i="1"/>
  <c r="P1015" i="1" s="1"/>
  <c r="O1016" i="1"/>
  <c r="P1016" i="1" s="1"/>
  <c r="O1017" i="1"/>
  <c r="P1017" i="1" s="1"/>
  <c r="O1018" i="1"/>
  <c r="P1018" i="1" s="1"/>
  <c r="O1019" i="1"/>
  <c r="P1019" i="1" s="1"/>
  <c r="O1020" i="1"/>
  <c r="P1020" i="1" s="1"/>
  <c r="O1021" i="1"/>
  <c r="P1021" i="1" s="1"/>
  <c r="O1022" i="1"/>
  <c r="P1022" i="1" s="1"/>
  <c r="O1023" i="1"/>
  <c r="P1023" i="1" s="1"/>
  <c r="O1024" i="1"/>
  <c r="P1024" i="1" s="1"/>
  <c r="O1025" i="1"/>
  <c r="P1025" i="1" s="1"/>
  <c r="O1026" i="1"/>
  <c r="P1026" i="1" s="1"/>
  <c r="O1027" i="1"/>
  <c r="P1027" i="1" s="1"/>
  <c r="O1028" i="1"/>
  <c r="P1028" i="1" s="1"/>
  <c r="O1029" i="1"/>
  <c r="P1029" i="1" s="1"/>
  <c r="O1030" i="1"/>
  <c r="P1030" i="1" s="1"/>
  <c r="O1031" i="1"/>
  <c r="P1031" i="1" s="1"/>
  <c r="O1032" i="1"/>
  <c r="P1032" i="1" s="1"/>
  <c r="O1033" i="1"/>
  <c r="P1033" i="1" s="1"/>
  <c r="O1034" i="1"/>
  <c r="P1034" i="1" s="1"/>
  <c r="O1035" i="1"/>
  <c r="P1035" i="1" s="1"/>
  <c r="O1036" i="1"/>
  <c r="P1036" i="1" s="1"/>
  <c r="O1037" i="1"/>
  <c r="P1037" i="1" s="1"/>
  <c r="O1038" i="1"/>
  <c r="P1038" i="1" s="1"/>
  <c r="O1039" i="1"/>
  <c r="P1039" i="1" s="1"/>
  <c r="O1040" i="1"/>
  <c r="P1040" i="1" s="1"/>
  <c r="O1041" i="1"/>
  <c r="P1041" i="1" s="1"/>
  <c r="O1042" i="1"/>
  <c r="P1042" i="1" s="1"/>
  <c r="O1043" i="1"/>
  <c r="P1043" i="1" s="1"/>
  <c r="O1044" i="1"/>
  <c r="P1044" i="1" s="1"/>
  <c r="O1045" i="1"/>
  <c r="P1045" i="1" s="1"/>
  <c r="O1046" i="1"/>
  <c r="P1046" i="1" s="1"/>
  <c r="O1047" i="1"/>
  <c r="P1047" i="1" s="1"/>
  <c r="O1048" i="1"/>
  <c r="P1048" i="1" s="1"/>
  <c r="O1049" i="1"/>
  <c r="P1049" i="1" s="1"/>
  <c r="O1050" i="1"/>
  <c r="P1050" i="1" s="1"/>
  <c r="O1051" i="1"/>
  <c r="P1051" i="1" s="1"/>
  <c r="O1052" i="1"/>
  <c r="P1052" i="1" s="1"/>
  <c r="O1053" i="1"/>
  <c r="P1053" i="1" s="1"/>
  <c r="O1054" i="1"/>
  <c r="P1054" i="1" s="1"/>
  <c r="O1055" i="1"/>
  <c r="P1055" i="1" s="1"/>
  <c r="O1056" i="1"/>
  <c r="P1056" i="1" s="1"/>
  <c r="O1057" i="1"/>
  <c r="P1057" i="1" s="1"/>
  <c r="O1058" i="1"/>
  <c r="P1058" i="1" s="1"/>
  <c r="O1059" i="1"/>
  <c r="P1059" i="1" s="1"/>
  <c r="O1060" i="1"/>
  <c r="P1060" i="1" s="1"/>
  <c r="O1061" i="1"/>
  <c r="P1061" i="1" s="1"/>
  <c r="O1062" i="1"/>
  <c r="P1062" i="1" s="1"/>
  <c r="O1063" i="1"/>
  <c r="P1063" i="1" s="1"/>
  <c r="O1064" i="1"/>
  <c r="P1064" i="1" s="1"/>
  <c r="O1065" i="1"/>
  <c r="P1065" i="1" s="1"/>
  <c r="O1066" i="1"/>
  <c r="P1066" i="1" s="1"/>
  <c r="O1067" i="1"/>
  <c r="P1067" i="1" s="1"/>
  <c r="O1068" i="1"/>
  <c r="P1068" i="1" s="1"/>
  <c r="O1069" i="1"/>
  <c r="P1069" i="1" s="1"/>
  <c r="O1070" i="1"/>
  <c r="P1070" i="1" s="1"/>
  <c r="O1071" i="1"/>
  <c r="P1071" i="1" s="1"/>
  <c r="O1072" i="1"/>
  <c r="P1072" i="1" s="1"/>
  <c r="O1073" i="1"/>
  <c r="P1073" i="1" s="1"/>
  <c r="O1074" i="1"/>
  <c r="P1074" i="1" s="1"/>
  <c r="O1075" i="1"/>
  <c r="P1075" i="1" s="1"/>
  <c r="O1076" i="1"/>
  <c r="P1076" i="1" s="1"/>
  <c r="O1077" i="1"/>
  <c r="P1077" i="1" s="1"/>
  <c r="O1078" i="1"/>
  <c r="P1078" i="1" s="1"/>
  <c r="O1079" i="1"/>
  <c r="P1079" i="1" s="1"/>
  <c r="O1080" i="1"/>
  <c r="P1080" i="1" s="1"/>
  <c r="O1081" i="1"/>
  <c r="P1081" i="1" s="1"/>
  <c r="O1082" i="1"/>
  <c r="P1082" i="1" s="1"/>
  <c r="O1083" i="1"/>
  <c r="P1083" i="1" s="1"/>
  <c r="O1084" i="1"/>
  <c r="P1084" i="1" s="1"/>
  <c r="O1085" i="1"/>
  <c r="P1085" i="1" s="1"/>
  <c r="O1086" i="1"/>
  <c r="P1086" i="1" s="1"/>
  <c r="O1087" i="1"/>
  <c r="P1087" i="1" s="1"/>
  <c r="O1088" i="1"/>
  <c r="P1088" i="1" s="1"/>
  <c r="O1089" i="1"/>
  <c r="P1089" i="1" s="1"/>
  <c r="O1090" i="1"/>
  <c r="P1090" i="1" s="1"/>
  <c r="O1091" i="1"/>
  <c r="P1091" i="1" s="1"/>
  <c r="O1092" i="1"/>
  <c r="P1092" i="1" s="1"/>
  <c r="O1093" i="1"/>
  <c r="P1093" i="1" s="1"/>
  <c r="O1094" i="1"/>
  <c r="P1094" i="1" s="1"/>
  <c r="O1095" i="1"/>
  <c r="P1095" i="1" s="1"/>
  <c r="O1096" i="1"/>
  <c r="P1096" i="1" s="1"/>
  <c r="O1097" i="1"/>
  <c r="P1097" i="1" s="1"/>
  <c r="O1098" i="1"/>
  <c r="P1098" i="1" s="1"/>
  <c r="O1099" i="1"/>
  <c r="P1099" i="1" s="1"/>
  <c r="O1100" i="1"/>
  <c r="P1100" i="1" s="1"/>
  <c r="O1101" i="1"/>
  <c r="P1101" i="1" s="1"/>
  <c r="O1102" i="1"/>
  <c r="P1102" i="1" s="1"/>
  <c r="O1103" i="1"/>
  <c r="P1103" i="1" s="1"/>
  <c r="O1104" i="1"/>
  <c r="P1104" i="1" s="1"/>
  <c r="O1105" i="1"/>
  <c r="P1105" i="1" s="1"/>
  <c r="O1106" i="1"/>
  <c r="P1106" i="1" s="1"/>
  <c r="O1107" i="1"/>
  <c r="P1107" i="1" s="1"/>
  <c r="O1108" i="1"/>
  <c r="P1108" i="1" s="1"/>
  <c r="O1109" i="1"/>
  <c r="P1109" i="1" s="1"/>
  <c r="O1110" i="1"/>
  <c r="P1110" i="1" s="1"/>
  <c r="O1111" i="1"/>
  <c r="P1111" i="1" s="1"/>
  <c r="O1112" i="1"/>
  <c r="P1112" i="1" s="1"/>
  <c r="O1113" i="1"/>
  <c r="P1113" i="1" s="1"/>
  <c r="O1114" i="1"/>
  <c r="P1114" i="1" s="1"/>
  <c r="O1115" i="1"/>
  <c r="P1115" i="1" s="1"/>
  <c r="O1116" i="1"/>
  <c r="P1116" i="1" s="1"/>
  <c r="O1117" i="1"/>
  <c r="P1117" i="1" s="1"/>
  <c r="O1118" i="1"/>
  <c r="P1118" i="1" s="1"/>
  <c r="O1119" i="1"/>
  <c r="P1119" i="1" s="1"/>
  <c r="O1120" i="1"/>
  <c r="P1120" i="1" s="1"/>
  <c r="O1121" i="1"/>
  <c r="P1121" i="1" s="1"/>
  <c r="O1122" i="1"/>
  <c r="P1122" i="1" s="1"/>
  <c r="O1123" i="1"/>
  <c r="P1123" i="1" s="1"/>
  <c r="O1124" i="1"/>
  <c r="P1124" i="1" s="1"/>
  <c r="O1125" i="1"/>
  <c r="P1125" i="1" s="1"/>
  <c r="O1126" i="1"/>
  <c r="P1126" i="1" s="1"/>
  <c r="O1127" i="1"/>
  <c r="P1127" i="1" s="1"/>
  <c r="O1128" i="1"/>
  <c r="P1128" i="1" s="1"/>
  <c r="O1129" i="1"/>
  <c r="P1129" i="1" s="1"/>
  <c r="O1130" i="1"/>
  <c r="P1130" i="1" s="1"/>
  <c r="O1131" i="1"/>
  <c r="P1131" i="1" s="1"/>
  <c r="O1132" i="1"/>
  <c r="P1132" i="1" s="1"/>
  <c r="O1133" i="1"/>
  <c r="P1133" i="1" s="1"/>
  <c r="O1134" i="1"/>
  <c r="P1134" i="1" s="1"/>
  <c r="O1135" i="1"/>
  <c r="P1135" i="1" s="1"/>
  <c r="O1136" i="1"/>
  <c r="P1136" i="1" s="1"/>
  <c r="O1137" i="1"/>
  <c r="P1137" i="1" s="1"/>
  <c r="O1138" i="1"/>
  <c r="P1138" i="1" s="1"/>
  <c r="O1139" i="1"/>
  <c r="P1139" i="1" s="1"/>
  <c r="O1140" i="1"/>
  <c r="P1140" i="1" s="1"/>
  <c r="O1141" i="1"/>
  <c r="P1141" i="1" s="1"/>
  <c r="O1142" i="1"/>
  <c r="P1142" i="1" s="1"/>
  <c r="O1143" i="1"/>
  <c r="P1143" i="1" s="1"/>
  <c r="O1144" i="1"/>
  <c r="P1144" i="1" s="1"/>
  <c r="O1145" i="1"/>
  <c r="P1145" i="1" s="1"/>
  <c r="O1146" i="1"/>
  <c r="P1146" i="1" s="1"/>
  <c r="O1147" i="1"/>
  <c r="P1147" i="1" s="1"/>
  <c r="O1148" i="1"/>
  <c r="P1148" i="1" s="1"/>
  <c r="O1149" i="1"/>
  <c r="P1149" i="1" s="1"/>
  <c r="O1150" i="1"/>
  <c r="P1150" i="1" s="1"/>
  <c r="O1151" i="1"/>
  <c r="P1151" i="1" s="1"/>
  <c r="O1152" i="1"/>
  <c r="P1152" i="1" s="1"/>
  <c r="O1153" i="1"/>
  <c r="P1153" i="1" s="1"/>
  <c r="O1154" i="1"/>
  <c r="P1154" i="1" s="1"/>
  <c r="O1155" i="1"/>
  <c r="P1155" i="1" s="1"/>
  <c r="O1156" i="1"/>
  <c r="P1156" i="1" s="1"/>
  <c r="O1157" i="1"/>
  <c r="P1157" i="1" s="1"/>
  <c r="O1158" i="1"/>
  <c r="P1158" i="1" s="1"/>
  <c r="O1159" i="1"/>
  <c r="P1159" i="1" s="1"/>
  <c r="O1160" i="1"/>
  <c r="P1160" i="1" s="1"/>
  <c r="O1161" i="1"/>
  <c r="P1161" i="1" s="1"/>
  <c r="O1162" i="1"/>
  <c r="P1162" i="1" s="1"/>
  <c r="O1163" i="1"/>
  <c r="P1163" i="1" s="1"/>
  <c r="O1164" i="1"/>
  <c r="P1164" i="1" s="1"/>
  <c r="O1165" i="1"/>
  <c r="P1165" i="1" s="1"/>
  <c r="O1166" i="1"/>
  <c r="P1166" i="1" s="1"/>
  <c r="O1167" i="1"/>
  <c r="P1167" i="1" s="1"/>
  <c r="O1168" i="1"/>
  <c r="P1168" i="1" s="1"/>
  <c r="O1169" i="1"/>
  <c r="P1169" i="1" s="1"/>
  <c r="O1170" i="1"/>
  <c r="P1170" i="1" s="1"/>
  <c r="O1171" i="1"/>
  <c r="P1171" i="1" s="1"/>
  <c r="O1172" i="1"/>
  <c r="P1172" i="1" s="1"/>
  <c r="O1173" i="1"/>
  <c r="P1173" i="1" s="1"/>
  <c r="O1174" i="1"/>
  <c r="P1174" i="1" s="1"/>
  <c r="O1175" i="1"/>
  <c r="P1175" i="1" s="1"/>
  <c r="O1176" i="1"/>
  <c r="P1176" i="1" s="1"/>
  <c r="O1177" i="1"/>
  <c r="P1177" i="1" s="1"/>
  <c r="O1178" i="1"/>
  <c r="P1178" i="1" s="1"/>
  <c r="O1179" i="1"/>
  <c r="P1179" i="1" s="1"/>
  <c r="O1180" i="1"/>
  <c r="P1180" i="1" s="1"/>
  <c r="O1181" i="1"/>
  <c r="P1181" i="1" s="1"/>
  <c r="O1182" i="1"/>
  <c r="P1182" i="1" s="1"/>
  <c r="O1183" i="1"/>
  <c r="P1183" i="1" s="1"/>
  <c r="O1184" i="1"/>
  <c r="P1184" i="1" s="1"/>
  <c r="O1185" i="1"/>
  <c r="P1185" i="1" s="1"/>
  <c r="O1186" i="1"/>
  <c r="P1186" i="1" s="1"/>
  <c r="O1187" i="1"/>
  <c r="P1187" i="1" s="1"/>
  <c r="O1188" i="1"/>
  <c r="P1188" i="1" s="1"/>
  <c r="O1189" i="1"/>
  <c r="P1189" i="1" s="1"/>
  <c r="O1190" i="1"/>
  <c r="P1190" i="1" s="1"/>
  <c r="O1191" i="1"/>
  <c r="P1191" i="1" s="1"/>
  <c r="O1192" i="1"/>
  <c r="P1192" i="1" s="1"/>
  <c r="O1193" i="1"/>
  <c r="P1193" i="1" s="1"/>
  <c r="O1194" i="1"/>
  <c r="P1194" i="1" s="1"/>
  <c r="O1195" i="1"/>
  <c r="P1195" i="1" s="1"/>
  <c r="O1196" i="1"/>
  <c r="P1196" i="1" s="1"/>
  <c r="O1197" i="1"/>
  <c r="P1197" i="1" s="1"/>
  <c r="O1198" i="1"/>
  <c r="P1198" i="1" s="1"/>
  <c r="O1199" i="1"/>
  <c r="P1199" i="1" s="1"/>
  <c r="O1200" i="1"/>
  <c r="P1200" i="1" s="1"/>
  <c r="O1201" i="1"/>
  <c r="P1201" i="1" s="1"/>
  <c r="O1202" i="1"/>
  <c r="P1202" i="1" s="1"/>
  <c r="O1203" i="1"/>
  <c r="P1203" i="1" s="1"/>
  <c r="O1204" i="1"/>
  <c r="P1204" i="1" s="1"/>
  <c r="O1205" i="1"/>
  <c r="P1205" i="1" s="1"/>
  <c r="O1206" i="1"/>
  <c r="P1206" i="1" s="1"/>
  <c r="O1207" i="1"/>
  <c r="P1207" i="1" s="1"/>
  <c r="O1208" i="1"/>
  <c r="P1208" i="1" s="1"/>
  <c r="O1209" i="1"/>
  <c r="P1209" i="1" s="1"/>
  <c r="O1210" i="1"/>
  <c r="P1210" i="1" s="1"/>
  <c r="O1211" i="1"/>
  <c r="P1211" i="1" s="1"/>
  <c r="O1212" i="1"/>
  <c r="P1212" i="1" s="1"/>
  <c r="O1213" i="1"/>
  <c r="P1213" i="1" s="1"/>
  <c r="O1214" i="1"/>
  <c r="P1214" i="1" s="1"/>
  <c r="O1215" i="1"/>
  <c r="P1215" i="1" s="1"/>
  <c r="O1216" i="1"/>
  <c r="P1216" i="1" s="1"/>
  <c r="O1217" i="1"/>
  <c r="P1217" i="1" s="1"/>
  <c r="O1218" i="1"/>
  <c r="P1218" i="1" s="1"/>
  <c r="O1219" i="1"/>
  <c r="P1219" i="1" s="1"/>
  <c r="O1220" i="1"/>
  <c r="P1220" i="1" s="1"/>
  <c r="O1221" i="1"/>
  <c r="P1221" i="1" s="1"/>
  <c r="O1222" i="1"/>
  <c r="P1222" i="1" s="1"/>
  <c r="O1223" i="1"/>
  <c r="P1223" i="1" s="1"/>
  <c r="O1224" i="1"/>
  <c r="P1224" i="1" s="1"/>
  <c r="O1225" i="1"/>
  <c r="P1225" i="1" s="1"/>
  <c r="O1226" i="1"/>
  <c r="P1226" i="1" s="1"/>
  <c r="O1227" i="1"/>
  <c r="P1227" i="1" s="1"/>
  <c r="O1228" i="1"/>
  <c r="P1228" i="1" s="1"/>
  <c r="O1229" i="1"/>
  <c r="P1229" i="1" s="1"/>
  <c r="O1230" i="1"/>
  <c r="P1230" i="1" s="1"/>
  <c r="O1231" i="1"/>
  <c r="P1231" i="1" s="1"/>
  <c r="O1232" i="1"/>
  <c r="P1232" i="1" s="1"/>
  <c r="O1233" i="1"/>
  <c r="P1233" i="1" s="1"/>
  <c r="O1234" i="1"/>
  <c r="P1234" i="1" s="1"/>
  <c r="O1235" i="1"/>
  <c r="P1235" i="1" s="1"/>
  <c r="O1236" i="1"/>
  <c r="P1236" i="1" s="1"/>
  <c r="O1237" i="1"/>
  <c r="P1237" i="1" s="1"/>
  <c r="O1238" i="1"/>
  <c r="P1238" i="1" s="1"/>
  <c r="O1239" i="1"/>
  <c r="P1239" i="1" s="1"/>
  <c r="O1240" i="1"/>
  <c r="P1240" i="1" s="1"/>
  <c r="O1241" i="1"/>
  <c r="P1241" i="1" s="1"/>
  <c r="O1242" i="1"/>
  <c r="P1242" i="1" s="1"/>
  <c r="O1243" i="1"/>
  <c r="P1243" i="1" s="1"/>
  <c r="O1244" i="1"/>
  <c r="P1244" i="1" s="1"/>
  <c r="O1245" i="1"/>
  <c r="P1245" i="1" s="1"/>
  <c r="O1246" i="1"/>
  <c r="P1246" i="1" s="1"/>
  <c r="O1247" i="1"/>
  <c r="P1247" i="1" s="1"/>
  <c r="O1248" i="1"/>
  <c r="P1248" i="1" s="1"/>
  <c r="O1249" i="1"/>
  <c r="P1249" i="1" s="1"/>
  <c r="O1250" i="1"/>
  <c r="P1250" i="1" s="1"/>
  <c r="O1251" i="1"/>
  <c r="P1251" i="1" s="1"/>
  <c r="O1252" i="1"/>
  <c r="P1252" i="1" s="1"/>
  <c r="O1253" i="1"/>
  <c r="P1253" i="1" s="1"/>
  <c r="O1254" i="1"/>
  <c r="P1254" i="1" s="1"/>
  <c r="O1255" i="1"/>
  <c r="P1255" i="1" s="1"/>
  <c r="O1256" i="1"/>
  <c r="P1256" i="1" s="1"/>
  <c r="O1257" i="1"/>
  <c r="P1257" i="1" s="1"/>
  <c r="O1258" i="1"/>
  <c r="P1258" i="1" s="1"/>
  <c r="O1259" i="1"/>
  <c r="P1259" i="1" s="1"/>
  <c r="O1260" i="1"/>
  <c r="P1260" i="1" s="1"/>
  <c r="O1261" i="1"/>
  <c r="P1261" i="1" s="1"/>
  <c r="O1262" i="1"/>
  <c r="P1262" i="1" s="1"/>
  <c r="O1263" i="1"/>
  <c r="P1263" i="1" s="1"/>
  <c r="O1264" i="1"/>
  <c r="P1264" i="1" s="1"/>
  <c r="O1265" i="1"/>
  <c r="P1265" i="1" s="1"/>
  <c r="O1266" i="1"/>
  <c r="P1266" i="1" s="1"/>
  <c r="O1267" i="1"/>
  <c r="P1267" i="1" s="1"/>
  <c r="O1268" i="1"/>
  <c r="P1268" i="1" s="1"/>
  <c r="O1269" i="1"/>
  <c r="P1269" i="1" s="1"/>
  <c r="O1270" i="1"/>
  <c r="P1270" i="1" s="1"/>
  <c r="O1271" i="1"/>
  <c r="P1271" i="1" s="1"/>
  <c r="O1272" i="1"/>
  <c r="P1272" i="1" s="1"/>
  <c r="O1273" i="1"/>
  <c r="P1273" i="1" s="1"/>
  <c r="O1274" i="1"/>
  <c r="P1274" i="1" s="1"/>
  <c r="O1275" i="1"/>
  <c r="P1275" i="1" s="1"/>
  <c r="O1276" i="1"/>
  <c r="P1276" i="1" s="1"/>
  <c r="O1277" i="1"/>
  <c r="P1277" i="1" s="1"/>
  <c r="O1278" i="1"/>
  <c r="P1278" i="1" s="1"/>
  <c r="O1279" i="1"/>
  <c r="P1279" i="1" s="1"/>
  <c r="O1280" i="1"/>
  <c r="P1280" i="1" s="1"/>
  <c r="O1281" i="1"/>
  <c r="P1281" i="1" s="1"/>
  <c r="O1282" i="1"/>
  <c r="P1282" i="1" s="1"/>
  <c r="O1283" i="1"/>
  <c r="P1283" i="1" s="1"/>
  <c r="O1284" i="1"/>
  <c r="P1284" i="1" s="1"/>
  <c r="O1285" i="1"/>
  <c r="P1285" i="1" s="1"/>
  <c r="O1286" i="1"/>
  <c r="P1286" i="1" s="1"/>
  <c r="O1287" i="1"/>
  <c r="P1287" i="1" s="1"/>
  <c r="O1288" i="1"/>
  <c r="P1288" i="1" s="1"/>
  <c r="O1289" i="1"/>
  <c r="P1289" i="1" s="1"/>
  <c r="O1290" i="1"/>
  <c r="P1290" i="1" s="1"/>
  <c r="O1291" i="1"/>
  <c r="P1291" i="1" s="1"/>
  <c r="O1292" i="1"/>
  <c r="P1292" i="1" s="1"/>
  <c r="O1293" i="1"/>
  <c r="P1293" i="1" s="1"/>
  <c r="O1294" i="1"/>
  <c r="P1294" i="1" s="1"/>
  <c r="O1295" i="1"/>
  <c r="P1295" i="1" s="1"/>
  <c r="O1296" i="1"/>
  <c r="P1296" i="1" s="1"/>
  <c r="O1297" i="1"/>
  <c r="P1297" i="1" s="1"/>
  <c r="O1298" i="1"/>
  <c r="P1298" i="1" s="1"/>
  <c r="O1299" i="1"/>
  <c r="P1299" i="1" s="1"/>
  <c r="O1300" i="1"/>
  <c r="P1300" i="1" s="1"/>
  <c r="O1301" i="1"/>
  <c r="P1301" i="1" s="1"/>
  <c r="O1302" i="1"/>
  <c r="P1302" i="1" s="1"/>
  <c r="O1303" i="1"/>
  <c r="P1303" i="1" s="1"/>
  <c r="O1304" i="1"/>
  <c r="P1304" i="1" s="1"/>
  <c r="O1305" i="1"/>
  <c r="P1305" i="1" s="1"/>
  <c r="O1306" i="1"/>
  <c r="P1306" i="1" s="1"/>
  <c r="O1307" i="1"/>
  <c r="P1307" i="1" s="1"/>
  <c r="O1308" i="1"/>
  <c r="P1308" i="1" s="1"/>
  <c r="O1309" i="1"/>
  <c r="P1309" i="1" s="1"/>
  <c r="O1310" i="1"/>
  <c r="P1310" i="1" s="1"/>
  <c r="O1311" i="1"/>
  <c r="P1311" i="1" s="1"/>
  <c r="O1312" i="1"/>
  <c r="P1312" i="1" s="1"/>
  <c r="O1313" i="1"/>
  <c r="P1313" i="1" s="1"/>
  <c r="O1314" i="1"/>
  <c r="P1314" i="1" s="1"/>
  <c r="O1315" i="1"/>
  <c r="P1315" i="1" s="1"/>
  <c r="O1316" i="1"/>
  <c r="P1316" i="1" s="1"/>
  <c r="O1317" i="1"/>
  <c r="P1317" i="1" s="1"/>
  <c r="O1318" i="1"/>
  <c r="P1318" i="1" s="1"/>
  <c r="O1319" i="1"/>
  <c r="P1319" i="1" s="1"/>
  <c r="O1320" i="1"/>
  <c r="P1320" i="1" s="1"/>
  <c r="O1321" i="1"/>
  <c r="P1321" i="1" s="1"/>
  <c r="O1322" i="1"/>
  <c r="P1322" i="1" s="1"/>
  <c r="O1323" i="1"/>
  <c r="P1323" i="1" s="1"/>
  <c r="O1324" i="1"/>
  <c r="P1324" i="1" s="1"/>
  <c r="O1325" i="1"/>
  <c r="P1325" i="1" s="1"/>
  <c r="O1326" i="1"/>
  <c r="P1326" i="1" s="1"/>
  <c r="O1327" i="1"/>
  <c r="P1327" i="1" s="1"/>
  <c r="O1328" i="1"/>
  <c r="P1328" i="1" s="1"/>
  <c r="O1329" i="1"/>
  <c r="P1329" i="1" s="1"/>
  <c r="O1330" i="1"/>
  <c r="P1330" i="1" s="1"/>
  <c r="O1331" i="1"/>
  <c r="P1331" i="1" s="1"/>
  <c r="O1332" i="1"/>
  <c r="P1332" i="1" s="1"/>
  <c r="O1333" i="1"/>
  <c r="P1333" i="1" s="1"/>
  <c r="O1334" i="1"/>
  <c r="P1334" i="1" s="1"/>
  <c r="O1335" i="1"/>
  <c r="P1335" i="1" s="1"/>
  <c r="O1336" i="1"/>
  <c r="P1336" i="1" s="1"/>
  <c r="O1337" i="1"/>
  <c r="P1337" i="1" s="1"/>
  <c r="O1338" i="1"/>
  <c r="P1338" i="1" s="1"/>
  <c r="O1339" i="1"/>
  <c r="P1339" i="1" s="1"/>
  <c r="O1340" i="1"/>
  <c r="P1340" i="1" s="1"/>
  <c r="O1341" i="1"/>
  <c r="P1341" i="1" s="1"/>
  <c r="O1342" i="1"/>
  <c r="P1342" i="1" s="1"/>
  <c r="O1343" i="1"/>
  <c r="P1343" i="1" s="1"/>
  <c r="O1344" i="1"/>
  <c r="P1344" i="1" s="1"/>
  <c r="O1345" i="1"/>
  <c r="P1345" i="1" s="1"/>
  <c r="O1346" i="1"/>
  <c r="P1346" i="1" s="1"/>
  <c r="O1347" i="1"/>
  <c r="P1347" i="1" s="1"/>
  <c r="O1348" i="1"/>
  <c r="P1348" i="1" s="1"/>
  <c r="O1349" i="1"/>
  <c r="P1349" i="1" s="1"/>
  <c r="O1350" i="1"/>
  <c r="P1350" i="1" s="1"/>
  <c r="O1351" i="1"/>
  <c r="P1351" i="1" s="1"/>
  <c r="O1352" i="1"/>
  <c r="P1352" i="1" s="1"/>
  <c r="O1353" i="1"/>
  <c r="P1353" i="1" s="1"/>
  <c r="O1354" i="1"/>
  <c r="P1354" i="1" s="1"/>
  <c r="O1355" i="1"/>
  <c r="P1355" i="1" s="1"/>
  <c r="O1356" i="1"/>
  <c r="P1356" i="1" s="1"/>
  <c r="O1357" i="1"/>
  <c r="P1357" i="1" s="1"/>
  <c r="O1358" i="1"/>
  <c r="P1358" i="1" s="1"/>
  <c r="O1359" i="1"/>
  <c r="P1359" i="1" s="1"/>
  <c r="O1360" i="1"/>
  <c r="P1360" i="1" s="1"/>
  <c r="O1361" i="1"/>
  <c r="P1361" i="1" s="1"/>
  <c r="O1362" i="1"/>
  <c r="P1362" i="1" s="1"/>
  <c r="O1363" i="1"/>
  <c r="P1363" i="1" s="1"/>
  <c r="O1364" i="1"/>
  <c r="P1364" i="1" s="1"/>
  <c r="O1365" i="1"/>
  <c r="P1365" i="1" s="1"/>
  <c r="O1366" i="1"/>
  <c r="P1366" i="1" s="1"/>
  <c r="O1367" i="1"/>
  <c r="P1367" i="1" s="1"/>
  <c r="O1368" i="1"/>
  <c r="P1368" i="1" s="1"/>
  <c r="O1369" i="1"/>
  <c r="P1369" i="1" s="1"/>
  <c r="O1370" i="1"/>
  <c r="P1370" i="1" s="1"/>
  <c r="O1371" i="1"/>
  <c r="P1371" i="1" s="1"/>
  <c r="O1372" i="1"/>
  <c r="P1372" i="1" s="1"/>
  <c r="O1373" i="1"/>
  <c r="P1373" i="1" s="1"/>
  <c r="O1374" i="1"/>
  <c r="P1374" i="1" s="1"/>
  <c r="O1375" i="1"/>
  <c r="P1375" i="1" s="1"/>
  <c r="O1376" i="1"/>
  <c r="P1376" i="1" s="1"/>
  <c r="O1377" i="1"/>
  <c r="P1377" i="1" s="1"/>
  <c r="O1378" i="1"/>
  <c r="P1378" i="1" s="1"/>
  <c r="O1379" i="1"/>
  <c r="P1379" i="1" s="1"/>
  <c r="O1380" i="1"/>
  <c r="P1380" i="1" s="1"/>
  <c r="O1381" i="1"/>
  <c r="P1381" i="1" s="1"/>
  <c r="O1382" i="1"/>
  <c r="P1382" i="1" s="1"/>
  <c r="O1383" i="1"/>
  <c r="P1383" i="1" s="1"/>
  <c r="O1384" i="1"/>
  <c r="P1384" i="1" s="1"/>
  <c r="O1385" i="1"/>
  <c r="P1385" i="1" s="1"/>
  <c r="O1386" i="1"/>
  <c r="P1386" i="1" s="1"/>
  <c r="O1387" i="1"/>
  <c r="P1387" i="1" s="1"/>
  <c r="O1388" i="1"/>
  <c r="P1388" i="1" s="1"/>
  <c r="O1389" i="1"/>
  <c r="P1389" i="1" s="1"/>
  <c r="O1390" i="1"/>
  <c r="P1390" i="1" s="1"/>
  <c r="O1391" i="1"/>
  <c r="P1391" i="1" s="1"/>
  <c r="O1392" i="1"/>
  <c r="P1392" i="1" s="1"/>
  <c r="O1393" i="1"/>
  <c r="P1393" i="1" s="1"/>
  <c r="O1394" i="1"/>
  <c r="P1394" i="1" s="1"/>
  <c r="O1395" i="1"/>
  <c r="P1395" i="1" s="1"/>
  <c r="O1396" i="1"/>
  <c r="P1396" i="1" s="1"/>
  <c r="O1397" i="1"/>
  <c r="P1397" i="1" s="1"/>
  <c r="O1398" i="1"/>
  <c r="P1398" i="1" s="1"/>
  <c r="O1399" i="1"/>
  <c r="P1399" i="1" s="1"/>
  <c r="O1400" i="1"/>
  <c r="P1400" i="1" s="1"/>
  <c r="O1401" i="1"/>
  <c r="P1401" i="1" s="1"/>
  <c r="O1402" i="1"/>
  <c r="P1402" i="1" s="1"/>
  <c r="O1403" i="1"/>
  <c r="P1403" i="1" s="1"/>
  <c r="O1404" i="1"/>
  <c r="P1404" i="1" s="1"/>
  <c r="O1405" i="1"/>
  <c r="P1405" i="1" s="1"/>
  <c r="O1406" i="1"/>
  <c r="P1406" i="1" s="1"/>
  <c r="O1407" i="1"/>
  <c r="P1407" i="1" s="1"/>
  <c r="O1408" i="1"/>
  <c r="P1408" i="1" s="1"/>
  <c r="O1409" i="1"/>
  <c r="P1409" i="1" s="1"/>
  <c r="O1410" i="1"/>
  <c r="P1410" i="1" s="1"/>
  <c r="O1411" i="1"/>
  <c r="P1411" i="1" s="1"/>
  <c r="O1412" i="1"/>
  <c r="P1412" i="1" s="1"/>
  <c r="O1413" i="1"/>
  <c r="P1413" i="1" s="1"/>
  <c r="O1414" i="1"/>
  <c r="P1414" i="1" s="1"/>
  <c r="O1415" i="1"/>
  <c r="P1415" i="1" s="1"/>
  <c r="O1416" i="1"/>
  <c r="P1416" i="1" s="1"/>
  <c r="O1417" i="1"/>
  <c r="P1417" i="1" s="1"/>
  <c r="O1418" i="1"/>
  <c r="P1418" i="1" s="1"/>
  <c r="O1419" i="1"/>
  <c r="P1419" i="1" s="1"/>
  <c r="O1420" i="1"/>
  <c r="P1420" i="1" s="1"/>
  <c r="O1421" i="1"/>
  <c r="P1421" i="1" s="1"/>
  <c r="O1422" i="1"/>
  <c r="P1422" i="1" s="1"/>
  <c r="O1423" i="1"/>
  <c r="P1423" i="1" s="1"/>
  <c r="O1424" i="1"/>
  <c r="P1424" i="1" s="1"/>
  <c r="O1425" i="1"/>
  <c r="P1425" i="1" s="1"/>
  <c r="O1426" i="1"/>
  <c r="P1426" i="1" s="1"/>
  <c r="O1427" i="1"/>
  <c r="P1427" i="1" s="1"/>
  <c r="O1428" i="1"/>
  <c r="P1428" i="1" s="1"/>
  <c r="O1429" i="1"/>
  <c r="P1429" i="1" s="1"/>
  <c r="O1430" i="1"/>
  <c r="P1430" i="1" s="1"/>
  <c r="O1431" i="1"/>
  <c r="P1431" i="1" s="1"/>
  <c r="O1432" i="1"/>
  <c r="P1432" i="1" s="1"/>
  <c r="O1433" i="1"/>
  <c r="P1433" i="1" s="1"/>
  <c r="O1434" i="1"/>
  <c r="P1434" i="1" s="1"/>
  <c r="O1435" i="1"/>
  <c r="P1435" i="1" s="1"/>
  <c r="O1436" i="1"/>
  <c r="P1436" i="1" s="1"/>
  <c r="O1437" i="1"/>
  <c r="P1437" i="1" s="1"/>
  <c r="O1438" i="1"/>
  <c r="P1438" i="1" s="1"/>
  <c r="O1439" i="1"/>
  <c r="P1439" i="1" s="1"/>
  <c r="O1440" i="1"/>
  <c r="P1440" i="1" s="1"/>
  <c r="O1441" i="1"/>
  <c r="P1441" i="1" s="1"/>
  <c r="O1442" i="1"/>
  <c r="P1442" i="1" s="1"/>
  <c r="O1443" i="1"/>
  <c r="P1443" i="1" s="1"/>
  <c r="O1444" i="1"/>
  <c r="P1444" i="1" s="1"/>
  <c r="O1445" i="1"/>
  <c r="P1445" i="1" s="1"/>
  <c r="O1446" i="1"/>
  <c r="P1446" i="1" s="1"/>
  <c r="O1447" i="1"/>
  <c r="P1447" i="1" s="1"/>
  <c r="O1448" i="1"/>
  <c r="P1448" i="1" s="1"/>
  <c r="O1449" i="1"/>
  <c r="P1449" i="1" s="1"/>
  <c r="O1450" i="1"/>
  <c r="P1450" i="1" s="1"/>
  <c r="O1451" i="1"/>
  <c r="P1451" i="1" s="1"/>
  <c r="O1452" i="1"/>
  <c r="P1452" i="1" s="1"/>
  <c r="O1453" i="1"/>
  <c r="P1453" i="1" s="1"/>
  <c r="O1454" i="1"/>
  <c r="P1454" i="1" s="1"/>
  <c r="O1455" i="1"/>
  <c r="P1455" i="1" s="1"/>
  <c r="O1456" i="1"/>
  <c r="P1456" i="1" s="1"/>
  <c r="O1457" i="1"/>
  <c r="P1457" i="1" s="1"/>
  <c r="O1458" i="1"/>
  <c r="P1458" i="1" s="1"/>
  <c r="O1459" i="1"/>
  <c r="P1459" i="1" s="1"/>
  <c r="O1460" i="1"/>
  <c r="P1460" i="1" s="1"/>
  <c r="O1461" i="1"/>
  <c r="P1461" i="1" s="1"/>
  <c r="O1462" i="1"/>
  <c r="P1462" i="1" s="1"/>
  <c r="O1463" i="1"/>
  <c r="P1463" i="1" s="1"/>
  <c r="O1464" i="1"/>
  <c r="P1464" i="1" s="1"/>
  <c r="O1465" i="1"/>
  <c r="P1465" i="1" s="1"/>
  <c r="O1466" i="1"/>
  <c r="P1466" i="1" s="1"/>
  <c r="O1467" i="1"/>
  <c r="P1467" i="1" s="1"/>
  <c r="O1468" i="1"/>
  <c r="P1468" i="1" s="1"/>
  <c r="O1469" i="1"/>
  <c r="P1469" i="1" s="1"/>
  <c r="O1470" i="1"/>
  <c r="P1470" i="1" s="1"/>
  <c r="O1471" i="1"/>
  <c r="P1471" i="1" s="1"/>
  <c r="O1472" i="1"/>
  <c r="P1472" i="1" s="1"/>
  <c r="O1473" i="1"/>
  <c r="P1473" i="1" s="1"/>
  <c r="O1474" i="1"/>
  <c r="P1474" i="1" s="1"/>
  <c r="O1475" i="1"/>
  <c r="P1475" i="1" s="1"/>
  <c r="O1476" i="1"/>
  <c r="P1476" i="1" s="1"/>
  <c r="O1477" i="1"/>
  <c r="P1477" i="1" s="1"/>
  <c r="O1478" i="1"/>
  <c r="P1478" i="1" s="1"/>
  <c r="O1479" i="1"/>
  <c r="P1479" i="1" s="1"/>
  <c r="O1480" i="1"/>
  <c r="P1480" i="1" s="1"/>
  <c r="O1481" i="1"/>
  <c r="P1481" i="1" s="1"/>
  <c r="O1482" i="1"/>
  <c r="P1482" i="1" s="1"/>
  <c r="O1483" i="1"/>
  <c r="P1483" i="1" s="1"/>
  <c r="O1484" i="1"/>
  <c r="P1484" i="1" s="1"/>
  <c r="O1485" i="1"/>
  <c r="P1485" i="1" s="1"/>
  <c r="O1486" i="1"/>
  <c r="P1486" i="1" s="1"/>
  <c r="O1487" i="1"/>
  <c r="P1487" i="1" s="1"/>
  <c r="O1488" i="1"/>
  <c r="P1488" i="1" s="1"/>
  <c r="O1489" i="1"/>
  <c r="P1489" i="1" s="1"/>
  <c r="O1490" i="1"/>
  <c r="P1490" i="1" s="1"/>
  <c r="O1491" i="1"/>
  <c r="P1491" i="1" s="1"/>
  <c r="O1492" i="1"/>
  <c r="P1492" i="1" s="1"/>
  <c r="O1493" i="1"/>
  <c r="P1493" i="1" s="1"/>
  <c r="O1494" i="1"/>
  <c r="P1494" i="1" s="1"/>
  <c r="O1495" i="1"/>
  <c r="P1495" i="1" s="1"/>
  <c r="O1496" i="1"/>
  <c r="P1496" i="1" s="1"/>
  <c r="O1497" i="1"/>
  <c r="P1497" i="1" s="1"/>
  <c r="O1498" i="1"/>
  <c r="P1498" i="1" s="1"/>
  <c r="O1499" i="1"/>
  <c r="P1499" i="1" s="1"/>
  <c r="O1500" i="1"/>
  <c r="P1500" i="1" s="1"/>
  <c r="O1501" i="1"/>
  <c r="P1501" i="1" s="1"/>
  <c r="O1502" i="1"/>
  <c r="P1502" i="1" s="1"/>
  <c r="O1503" i="1"/>
  <c r="P1503" i="1" s="1"/>
  <c r="O1504" i="1"/>
  <c r="P1504" i="1" s="1"/>
  <c r="O1505" i="1"/>
  <c r="P1505" i="1" s="1"/>
  <c r="O1506" i="1"/>
  <c r="P1506" i="1" s="1"/>
  <c r="O1507" i="1"/>
  <c r="P1507" i="1" s="1"/>
  <c r="O1508" i="1"/>
  <c r="P1508" i="1" s="1"/>
  <c r="O1509" i="1"/>
  <c r="P1509" i="1" s="1"/>
  <c r="O1510" i="1"/>
  <c r="P1510" i="1" s="1"/>
  <c r="O1511" i="1"/>
  <c r="P1511" i="1" s="1"/>
  <c r="O1512" i="1"/>
  <c r="P1512" i="1" s="1"/>
  <c r="O1513" i="1"/>
  <c r="P1513" i="1" s="1"/>
  <c r="O1514" i="1"/>
  <c r="P1514" i="1" s="1"/>
  <c r="O1515" i="1"/>
  <c r="P1515" i="1" s="1"/>
  <c r="O1516" i="1"/>
  <c r="P1516" i="1" s="1"/>
  <c r="O1517" i="1"/>
  <c r="P1517" i="1" s="1"/>
  <c r="O1518" i="1"/>
  <c r="P1518" i="1" s="1"/>
  <c r="O1519" i="1"/>
  <c r="P1519" i="1" s="1"/>
  <c r="O1520" i="1"/>
  <c r="P1520" i="1" s="1"/>
  <c r="O1521" i="1"/>
  <c r="P1521" i="1" s="1"/>
  <c r="O1522" i="1"/>
  <c r="P1522" i="1" s="1"/>
  <c r="O1523" i="1"/>
  <c r="P1523" i="1" s="1"/>
  <c r="O1524" i="1"/>
  <c r="P1524" i="1" s="1"/>
  <c r="O1525" i="1"/>
  <c r="P1525" i="1" s="1"/>
  <c r="O1526" i="1"/>
  <c r="P1526" i="1" s="1"/>
  <c r="O1527" i="1"/>
  <c r="P1527" i="1" s="1"/>
  <c r="O1528" i="1"/>
  <c r="P1528" i="1" s="1"/>
  <c r="O1529" i="1"/>
  <c r="P1529" i="1" s="1"/>
  <c r="O1530" i="1"/>
  <c r="P1530" i="1" s="1"/>
  <c r="O1531" i="1"/>
  <c r="P1531" i="1" s="1"/>
  <c r="O1532" i="1"/>
  <c r="P1532" i="1" s="1"/>
  <c r="O1533" i="1"/>
  <c r="P1533" i="1" s="1"/>
  <c r="O1534" i="1"/>
  <c r="P1534" i="1" s="1"/>
  <c r="O1535" i="1"/>
  <c r="P1535" i="1" s="1"/>
  <c r="O1536" i="1"/>
  <c r="P1536" i="1" s="1"/>
  <c r="O1537" i="1"/>
  <c r="P1537" i="1" s="1"/>
  <c r="O1538" i="1"/>
  <c r="P1538" i="1" s="1"/>
  <c r="O1539" i="1"/>
  <c r="P1539" i="1" s="1"/>
  <c r="O1540" i="1"/>
  <c r="P1540" i="1" s="1"/>
  <c r="O1541" i="1"/>
  <c r="P1541" i="1" s="1"/>
  <c r="O1542" i="1"/>
  <c r="P1542" i="1" s="1"/>
  <c r="O1543" i="1"/>
  <c r="P1543" i="1" s="1"/>
  <c r="O1544" i="1"/>
  <c r="P1544" i="1" s="1"/>
  <c r="O1545" i="1"/>
  <c r="P1545" i="1" s="1"/>
  <c r="O1546" i="1"/>
  <c r="P1546" i="1" s="1"/>
  <c r="O1547" i="1"/>
  <c r="P1547" i="1" s="1"/>
  <c r="O1548" i="1"/>
  <c r="P1548" i="1" s="1"/>
  <c r="O1549" i="1"/>
  <c r="P1549" i="1" s="1"/>
  <c r="O1550" i="1"/>
  <c r="P1550" i="1" s="1"/>
  <c r="O1551" i="1"/>
  <c r="P1551" i="1" s="1"/>
  <c r="O1552" i="1"/>
  <c r="P1552" i="1" s="1"/>
  <c r="O1553" i="1"/>
  <c r="P1553" i="1" s="1"/>
  <c r="O1554" i="1"/>
  <c r="P1554" i="1" s="1"/>
  <c r="O1555" i="1"/>
  <c r="P1555" i="1" s="1"/>
  <c r="O1556" i="1"/>
  <c r="P1556" i="1" s="1"/>
  <c r="O1557" i="1"/>
  <c r="P1557" i="1" s="1"/>
  <c r="O1558" i="1"/>
  <c r="P1558" i="1" s="1"/>
  <c r="O1559" i="1"/>
  <c r="P1559" i="1" s="1"/>
  <c r="O1560" i="1"/>
  <c r="P1560" i="1" s="1"/>
  <c r="O1561" i="1"/>
  <c r="P1561" i="1" s="1"/>
  <c r="O1562" i="1"/>
  <c r="P1562" i="1" s="1"/>
  <c r="O1563" i="1"/>
  <c r="P1563" i="1" s="1"/>
  <c r="O1564" i="1"/>
  <c r="P1564" i="1" s="1"/>
  <c r="O1565" i="1"/>
  <c r="P1565" i="1" s="1"/>
  <c r="O1566" i="1"/>
  <c r="P1566" i="1" s="1"/>
  <c r="O1567" i="1"/>
  <c r="P1567" i="1" s="1"/>
  <c r="O1568" i="1"/>
  <c r="P1568" i="1" s="1"/>
  <c r="O1569" i="1"/>
  <c r="P1569" i="1" s="1"/>
  <c r="O1570" i="1"/>
  <c r="P1570" i="1" s="1"/>
  <c r="O1571" i="1"/>
  <c r="P1571" i="1" s="1"/>
  <c r="O1572" i="1"/>
  <c r="P1572" i="1" s="1"/>
  <c r="O1573" i="1"/>
  <c r="P1573" i="1" s="1"/>
  <c r="O1574" i="1"/>
  <c r="P1574" i="1" s="1"/>
  <c r="O1575" i="1"/>
  <c r="P1575" i="1" s="1"/>
  <c r="O1576" i="1"/>
  <c r="P1576" i="1" s="1"/>
  <c r="O1577" i="1"/>
  <c r="P1577" i="1" s="1"/>
  <c r="O1578" i="1"/>
  <c r="P1578" i="1" s="1"/>
  <c r="O1579" i="1"/>
  <c r="P1579" i="1" s="1"/>
  <c r="O1580" i="1"/>
  <c r="P1580" i="1" s="1"/>
  <c r="O1581" i="1"/>
  <c r="P1581" i="1" s="1"/>
  <c r="O1582" i="1"/>
  <c r="P1582" i="1" s="1"/>
  <c r="O1583" i="1"/>
  <c r="P1583" i="1" s="1"/>
  <c r="O1584" i="1"/>
  <c r="P1584" i="1" s="1"/>
  <c r="O1585" i="1"/>
  <c r="P1585" i="1" s="1"/>
  <c r="O1586" i="1"/>
  <c r="P1586" i="1" s="1"/>
  <c r="O1587" i="1"/>
  <c r="P1587" i="1" s="1"/>
  <c r="O1588" i="1"/>
  <c r="P1588" i="1" s="1"/>
  <c r="O1589" i="1"/>
  <c r="P1589" i="1" s="1"/>
  <c r="O1590" i="1"/>
  <c r="P1590" i="1" s="1"/>
  <c r="O1591" i="1"/>
  <c r="P1591" i="1" s="1"/>
  <c r="O1592" i="1"/>
  <c r="P1592" i="1" s="1"/>
  <c r="O1593" i="1"/>
  <c r="P1593" i="1" s="1"/>
  <c r="O1594" i="1"/>
  <c r="P1594" i="1" s="1"/>
  <c r="O1595" i="1"/>
  <c r="P1595" i="1" s="1"/>
  <c r="O1596" i="1"/>
  <c r="P1596" i="1" s="1"/>
  <c r="O1597" i="1"/>
  <c r="P1597" i="1" s="1"/>
  <c r="O1598" i="1"/>
  <c r="P1598" i="1" s="1"/>
  <c r="O1599" i="1"/>
  <c r="P1599" i="1" s="1"/>
  <c r="O1600" i="1"/>
  <c r="P1600" i="1" s="1"/>
  <c r="O1601" i="1"/>
  <c r="P1601" i="1" s="1"/>
  <c r="O1602" i="1"/>
  <c r="P1602" i="1" s="1"/>
  <c r="O1603" i="1"/>
  <c r="P1603" i="1" s="1"/>
  <c r="O1604" i="1"/>
  <c r="P1604" i="1" s="1"/>
  <c r="O1605" i="1"/>
  <c r="P1605" i="1" s="1"/>
  <c r="O1606" i="1"/>
  <c r="P1606" i="1" s="1"/>
  <c r="O1607" i="1"/>
  <c r="P1607" i="1" s="1"/>
  <c r="O1608" i="1"/>
  <c r="P1608" i="1" s="1"/>
  <c r="O1609" i="1"/>
  <c r="P1609" i="1" s="1"/>
  <c r="O1610" i="1"/>
  <c r="P1610" i="1" s="1"/>
  <c r="O1611" i="1"/>
  <c r="P1611" i="1" s="1"/>
  <c r="O1612" i="1"/>
  <c r="P1612" i="1" s="1"/>
  <c r="O1613" i="1"/>
  <c r="P1613" i="1" s="1"/>
  <c r="O1614" i="1"/>
  <c r="P1614" i="1" s="1"/>
  <c r="O1615" i="1"/>
  <c r="P1615" i="1" s="1"/>
  <c r="O1616" i="1"/>
  <c r="P1616" i="1" s="1"/>
  <c r="O1617" i="1"/>
  <c r="P1617" i="1" s="1"/>
  <c r="O1618" i="1"/>
  <c r="P1618" i="1" s="1"/>
  <c r="O1619" i="1"/>
  <c r="P1619" i="1" s="1"/>
  <c r="O1620" i="1"/>
  <c r="P1620" i="1" s="1"/>
  <c r="O1621" i="1"/>
  <c r="P1621" i="1" s="1"/>
  <c r="O1622" i="1"/>
  <c r="P1622" i="1" s="1"/>
  <c r="O1623" i="1"/>
  <c r="P1623" i="1" s="1"/>
  <c r="O1624" i="1"/>
  <c r="P1624" i="1" s="1"/>
  <c r="O1625" i="1"/>
  <c r="P1625" i="1" s="1"/>
  <c r="O1626" i="1"/>
  <c r="P1626" i="1" s="1"/>
  <c r="O1627" i="1"/>
  <c r="P1627" i="1" s="1"/>
  <c r="O1628" i="1"/>
  <c r="P1628" i="1" s="1"/>
  <c r="O1629" i="1"/>
  <c r="P1629" i="1" s="1"/>
  <c r="O1630" i="1"/>
  <c r="P1630" i="1" s="1"/>
  <c r="O1631" i="1"/>
  <c r="P1631" i="1" s="1"/>
  <c r="O1632" i="1"/>
  <c r="P1632" i="1" s="1"/>
  <c r="O1633" i="1"/>
  <c r="P1633" i="1" s="1"/>
  <c r="O1634" i="1"/>
  <c r="P1634" i="1" s="1"/>
  <c r="O1635" i="1"/>
  <c r="P1635" i="1" s="1"/>
  <c r="O1636" i="1"/>
  <c r="P1636" i="1" s="1"/>
  <c r="O1637" i="1"/>
  <c r="P1637" i="1" s="1"/>
  <c r="O1638" i="1"/>
  <c r="P1638" i="1" s="1"/>
  <c r="O1639" i="1"/>
  <c r="P1639" i="1" s="1"/>
  <c r="O1640" i="1"/>
  <c r="P1640" i="1" s="1"/>
  <c r="O1641" i="1"/>
  <c r="P1641" i="1" s="1"/>
  <c r="O1642" i="1"/>
  <c r="P1642" i="1" s="1"/>
  <c r="O1643" i="1"/>
  <c r="P1643" i="1" s="1"/>
  <c r="O1644" i="1"/>
  <c r="P1644" i="1" s="1"/>
  <c r="O1645" i="1"/>
  <c r="P1645" i="1" s="1"/>
  <c r="O1646" i="1"/>
  <c r="P1646" i="1" s="1"/>
  <c r="O1647" i="1"/>
  <c r="P1647" i="1" s="1"/>
  <c r="O1648" i="1"/>
  <c r="P1648" i="1" s="1"/>
  <c r="O1649" i="1"/>
  <c r="P1649" i="1" s="1"/>
  <c r="O1650" i="1"/>
  <c r="P1650" i="1" s="1"/>
  <c r="O1651" i="1"/>
  <c r="P1651" i="1" s="1"/>
  <c r="O1652" i="1"/>
  <c r="P1652" i="1" s="1"/>
  <c r="O1653" i="1"/>
  <c r="P1653" i="1" s="1"/>
  <c r="O1654" i="1"/>
  <c r="P1654" i="1" s="1"/>
  <c r="O1655" i="1"/>
  <c r="P1655" i="1" s="1"/>
  <c r="O1656" i="1"/>
  <c r="P1656" i="1" s="1"/>
  <c r="O1657" i="1"/>
  <c r="P1657" i="1" s="1"/>
  <c r="O1658" i="1"/>
  <c r="P1658" i="1" s="1"/>
  <c r="O1659" i="1"/>
  <c r="P1659" i="1" s="1"/>
  <c r="O1660" i="1"/>
  <c r="P1660" i="1" s="1"/>
  <c r="O1661" i="1"/>
  <c r="P1661" i="1" s="1"/>
  <c r="O1662" i="1"/>
  <c r="P1662" i="1" s="1"/>
  <c r="O1663" i="1"/>
  <c r="P1663" i="1" s="1"/>
  <c r="O1664" i="1"/>
  <c r="P1664" i="1" s="1"/>
  <c r="O1665" i="1"/>
  <c r="P1665" i="1" s="1"/>
  <c r="O1666" i="1"/>
  <c r="P1666" i="1" s="1"/>
  <c r="O1667" i="1"/>
  <c r="P1667" i="1" s="1"/>
  <c r="O1668" i="1"/>
  <c r="P1668" i="1" s="1"/>
  <c r="O1669" i="1"/>
  <c r="P1669" i="1" s="1"/>
  <c r="O1670" i="1"/>
  <c r="P1670" i="1" s="1"/>
  <c r="O1671" i="1"/>
  <c r="P1671" i="1" s="1"/>
  <c r="O1672" i="1"/>
  <c r="P1672" i="1" s="1"/>
  <c r="O1673" i="1"/>
  <c r="P1673" i="1" s="1"/>
  <c r="O1674" i="1"/>
  <c r="P1674" i="1" s="1"/>
  <c r="O1675" i="1"/>
  <c r="P1675" i="1" s="1"/>
  <c r="O1676" i="1"/>
  <c r="P1676" i="1" s="1"/>
  <c r="O1677" i="1"/>
  <c r="P1677" i="1" s="1"/>
  <c r="O1678" i="1"/>
  <c r="P1678" i="1" s="1"/>
  <c r="O1679" i="1"/>
  <c r="P1679" i="1" s="1"/>
  <c r="O1680" i="1"/>
  <c r="P1680" i="1" s="1"/>
  <c r="O1681" i="1"/>
  <c r="P1681" i="1" s="1"/>
  <c r="O1682" i="1"/>
  <c r="P1682" i="1" s="1"/>
  <c r="O1683" i="1"/>
  <c r="P1683" i="1" s="1"/>
  <c r="O1684" i="1"/>
  <c r="P1684" i="1" s="1"/>
  <c r="O1685" i="1"/>
  <c r="P1685" i="1" s="1"/>
  <c r="O1686" i="1"/>
  <c r="P1686" i="1" s="1"/>
  <c r="O1687" i="1"/>
  <c r="P1687" i="1" s="1"/>
  <c r="O1688" i="1"/>
  <c r="P1688" i="1" s="1"/>
  <c r="O1689" i="1"/>
  <c r="P1689" i="1" s="1"/>
  <c r="O1690" i="1"/>
  <c r="P1690" i="1" s="1"/>
  <c r="O1691" i="1"/>
  <c r="P1691" i="1" s="1"/>
  <c r="O1692" i="1"/>
  <c r="P1692" i="1" s="1"/>
  <c r="O1693" i="1"/>
  <c r="P1693" i="1" s="1"/>
  <c r="O1694" i="1"/>
  <c r="P1694" i="1" s="1"/>
  <c r="O1695" i="1"/>
  <c r="P1695" i="1" s="1"/>
  <c r="O1696" i="1"/>
  <c r="P1696" i="1" s="1"/>
  <c r="O1697" i="1"/>
  <c r="P1697" i="1" s="1"/>
  <c r="O1698" i="1"/>
  <c r="P1698" i="1" s="1"/>
  <c r="O1699" i="1"/>
  <c r="P1699" i="1" s="1"/>
  <c r="O1700" i="1"/>
  <c r="P1700" i="1" s="1"/>
  <c r="O1701" i="1"/>
  <c r="P1701" i="1" s="1"/>
  <c r="O1702" i="1"/>
  <c r="P1702" i="1" s="1"/>
  <c r="O1703" i="1"/>
  <c r="P1703" i="1" s="1"/>
  <c r="O1704" i="1"/>
  <c r="P1704" i="1" s="1"/>
  <c r="O1705" i="1"/>
  <c r="P1705" i="1" s="1"/>
  <c r="O1706" i="1"/>
  <c r="P1706" i="1" s="1"/>
  <c r="O1707" i="1"/>
  <c r="P1707" i="1" s="1"/>
  <c r="O1708" i="1"/>
  <c r="P1708" i="1" s="1"/>
  <c r="O1709" i="1"/>
  <c r="P1709" i="1" s="1"/>
  <c r="O1710" i="1"/>
  <c r="P1710" i="1" s="1"/>
  <c r="O1711" i="1"/>
  <c r="P1711" i="1" s="1"/>
  <c r="O1712" i="1"/>
  <c r="P1712" i="1" s="1"/>
  <c r="O1713" i="1"/>
  <c r="P1713" i="1" s="1"/>
  <c r="O1714" i="1"/>
  <c r="P1714" i="1" s="1"/>
  <c r="O1715" i="1"/>
  <c r="P1715" i="1" s="1"/>
  <c r="O1716" i="1"/>
  <c r="P1716" i="1" s="1"/>
  <c r="O1717" i="1"/>
  <c r="P1717" i="1" s="1"/>
  <c r="O1718" i="1"/>
  <c r="P1718" i="1" s="1"/>
  <c r="O1719" i="1"/>
  <c r="P1719" i="1" s="1"/>
  <c r="O1720" i="1"/>
  <c r="P1720" i="1" s="1"/>
  <c r="O1721" i="1"/>
  <c r="P1721" i="1" s="1"/>
  <c r="O1722" i="1"/>
  <c r="P1722" i="1" s="1"/>
  <c r="O1723" i="1"/>
  <c r="P1723" i="1" s="1"/>
  <c r="O1724" i="1"/>
  <c r="P1724" i="1" s="1"/>
  <c r="O1725" i="1"/>
  <c r="P1725" i="1" s="1"/>
  <c r="O1726" i="1"/>
  <c r="P1726" i="1" s="1"/>
  <c r="O1727" i="1"/>
  <c r="P1727" i="1" s="1"/>
  <c r="O1728" i="1"/>
  <c r="P1728" i="1" s="1"/>
  <c r="O1729" i="1"/>
  <c r="P1729" i="1" s="1"/>
  <c r="O1730" i="1"/>
  <c r="P1730" i="1" s="1"/>
  <c r="O1731" i="1"/>
  <c r="P1731" i="1" s="1"/>
  <c r="O1732" i="1"/>
  <c r="P1732" i="1" s="1"/>
  <c r="O1733" i="1"/>
  <c r="P1733" i="1" s="1"/>
  <c r="O1734" i="1"/>
  <c r="P1734" i="1" s="1"/>
  <c r="O1735" i="1"/>
  <c r="P1735" i="1" s="1"/>
  <c r="O1736" i="1"/>
  <c r="P1736" i="1" s="1"/>
  <c r="O1737" i="1"/>
  <c r="P1737" i="1" s="1"/>
  <c r="O1738" i="1"/>
  <c r="P1738" i="1" s="1"/>
  <c r="O1739" i="1"/>
  <c r="P1739" i="1" s="1"/>
  <c r="O1740" i="1"/>
  <c r="P1740" i="1" s="1"/>
  <c r="O1741" i="1"/>
  <c r="P1741" i="1" s="1"/>
  <c r="O1742" i="1"/>
  <c r="P1742" i="1" s="1"/>
  <c r="O1743" i="1"/>
  <c r="P1743" i="1" s="1"/>
  <c r="O1744" i="1"/>
  <c r="P1744" i="1" s="1"/>
  <c r="O1745" i="1"/>
  <c r="P1745" i="1" s="1"/>
  <c r="O1746" i="1"/>
  <c r="P1746" i="1" s="1"/>
  <c r="O1747" i="1"/>
  <c r="P1747" i="1" s="1"/>
  <c r="O1748" i="1"/>
  <c r="P1748" i="1" s="1"/>
  <c r="O1749" i="1"/>
  <c r="P1749" i="1" s="1"/>
  <c r="O1750" i="1"/>
  <c r="P1750" i="1" s="1"/>
  <c r="O1751" i="1"/>
  <c r="P1751" i="1" s="1"/>
  <c r="O1752" i="1"/>
  <c r="P1752" i="1" s="1"/>
  <c r="O1753" i="1"/>
  <c r="P1753" i="1" s="1"/>
  <c r="O1754" i="1"/>
  <c r="P1754" i="1" s="1"/>
  <c r="O1755" i="1"/>
  <c r="P1755" i="1" s="1"/>
  <c r="O1756" i="1"/>
  <c r="P1756" i="1" s="1"/>
  <c r="O1757" i="1"/>
  <c r="P1757" i="1" s="1"/>
  <c r="O1758" i="1"/>
  <c r="P1758" i="1" s="1"/>
  <c r="O1759" i="1"/>
  <c r="P1759" i="1" s="1"/>
  <c r="O1760" i="1"/>
  <c r="P1760" i="1" s="1"/>
  <c r="O1761" i="1"/>
  <c r="P1761" i="1" s="1"/>
  <c r="O1762" i="1"/>
  <c r="P1762" i="1" s="1"/>
  <c r="O1763" i="1"/>
  <c r="P1763" i="1" s="1"/>
  <c r="O1764" i="1"/>
  <c r="P1764" i="1" s="1"/>
  <c r="O1765" i="1"/>
  <c r="P1765" i="1" s="1"/>
  <c r="O1766" i="1"/>
  <c r="P1766" i="1" s="1"/>
  <c r="O1767" i="1"/>
  <c r="P1767" i="1" s="1"/>
  <c r="O1768" i="1"/>
  <c r="P1768" i="1" s="1"/>
  <c r="O1769" i="1"/>
  <c r="P1769" i="1" s="1"/>
  <c r="O1770" i="1"/>
  <c r="P1770" i="1" s="1"/>
  <c r="O1771" i="1"/>
  <c r="P1771" i="1" s="1"/>
  <c r="O1772" i="1"/>
  <c r="P1772" i="1" s="1"/>
  <c r="O1773" i="1"/>
  <c r="P1773" i="1" s="1"/>
  <c r="O1774" i="1"/>
  <c r="P1774" i="1" s="1"/>
  <c r="O1775" i="1"/>
  <c r="P1775" i="1" s="1"/>
  <c r="O1776" i="1"/>
  <c r="P1776" i="1" s="1"/>
  <c r="O1777" i="1"/>
  <c r="P1777" i="1" s="1"/>
  <c r="O1778" i="1"/>
  <c r="P1778" i="1" s="1"/>
  <c r="O1779" i="1"/>
  <c r="P1779" i="1" s="1"/>
  <c r="O1780" i="1"/>
  <c r="P1780" i="1" s="1"/>
  <c r="O1781" i="1"/>
  <c r="P1781" i="1" s="1"/>
  <c r="O1782" i="1"/>
  <c r="P1782" i="1" s="1"/>
  <c r="O1783" i="1"/>
  <c r="P1783" i="1" s="1"/>
  <c r="O1784" i="1"/>
  <c r="P1784" i="1" s="1"/>
  <c r="O1785" i="1"/>
  <c r="P1785" i="1" s="1"/>
  <c r="O1786" i="1"/>
  <c r="P1786" i="1" s="1"/>
  <c r="O1787" i="1"/>
  <c r="P1787" i="1" s="1"/>
  <c r="O1788" i="1"/>
  <c r="P1788" i="1" s="1"/>
  <c r="O1789" i="1"/>
  <c r="P1789" i="1" s="1"/>
  <c r="O1790" i="1"/>
  <c r="P1790" i="1" s="1"/>
  <c r="O1791" i="1"/>
  <c r="P1791" i="1" s="1"/>
  <c r="O1792" i="1"/>
  <c r="P1792" i="1" s="1"/>
  <c r="O1793" i="1"/>
  <c r="P1793" i="1" s="1"/>
  <c r="O1794" i="1"/>
  <c r="P1794" i="1" s="1"/>
  <c r="O1795" i="1"/>
  <c r="P1795" i="1" s="1"/>
  <c r="O1796" i="1"/>
  <c r="P1796" i="1" s="1"/>
  <c r="O1797" i="1"/>
  <c r="P1797" i="1" s="1"/>
  <c r="O1798" i="1"/>
  <c r="P1798" i="1" s="1"/>
  <c r="O1799" i="1"/>
  <c r="P1799" i="1" s="1"/>
  <c r="O1800" i="1"/>
  <c r="P1800" i="1" s="1"/>
  <c r="O1801" i="1"/>
  <c r="P1801" i="1" s="1"/>
  <c r="O1802" i="1"/>
  <c r="P1802" i="1" s="1"/>
  <c r="O1803" i="1"/>
  <c r="P1803" i="1" s="1"/>
  <c r="O1804" i="1"/>
  <c r="P1804" i="1" s="1"/>
  <c r="O1805" i="1"/>
  <c r="P1805" i="1" s="1"/>
  <c r="O1806" i="1"/>
  <c r="P1806" i="1" s="1"/>
  <c r="O1807" i="1"/>
  <c r="P1807" i="1" s="1"/>
  <c r="O1808" i="1"/>
  <c r="P1808" i="1" s="1"/>
  <c r="O1809" i="1"/>
  <c r="P1809" i="1" s="1"/>
  <c r="O1810" i="1"/>
  <c r="P1810" i="1" s="1"/>
  <c r="O1811" i="1"/>
  <c r="P1811" i="1" s="1"/>
  <c r="O1812" i="1"/>
  <c r="P1812" i="1" s="1"/>
  <c r="O1813" i="1"/>
  <c r="P1813" i="1" s="1"/>
  <c r="O1814" i="1"/>
  <c r="P1814" i="1" s="1"/>
  <c r="O1815" i="1"/>
  <c r="P1815" i="1" s="1"/>
  <c r="O1816" i="1"/>
  <c r="P1816" i="1" s="1"/>
  <c r="O1817" i="1"/>
  <c r="P1817" i="1" s="1"/>
  <c r="O1818" i="1"/>
  <c r="P1818" i="1" s="1"/>
  <c r="O1819" i="1"/>
  <c r="P1819" i="1" s="1"/>
  <c r="O1820" i="1"/>
  <c r="P1820" i="1" s="1"/>
  <c r="O1821" i="1"/>
  <c r="P1821" i="1" s="1"/>
  <c r="O1822" i="1"/>
  <c r="P1822" i="1" s="1"/>
  <c r="O1823" i="1"/>
  <c r="P1823" i="1" s="1"/>
  <c r="O1824" i="1"/>
  <c r="P1824" i="1" s="1"/>
  <c r="O1825" i="1"/>
  <c r="P1825" i="1" s="1"/>
  <c r="O1826" i="1"/>
  <c r="P1826" i="1" s="1"/>
  <c r="O1827" i="1"/>
  <c r="P1827" i="1" s="1"/>
  <c r="O1828" i="1"/>
  <c r="P1828" i="1" s="1"/>
  <c r="O1829" i="1"/>
  <c r="P1829" i="1" s="1"/>
  <c r="O1830" i="1"/>
  <c r="P1830" i="1" s="1"/>
  <c r="O1831" i="1"/>
  <c r="P1831" i="1" s="1"/>
  <c r="O1832" i="1"/>
  <c r="P1832" i="1" s="1"/>
  <c r="O1833" i="1"/>
  <c r="P1833" i="1" s="1"/>
  <c r="O1834" i="1"/>
  <c r="P1834" i="1" s="1"/>
  <c r="O1835" i="1"/>
  <c r="P1835" i="1" s="1"/>
  <c r="O1836" i="1"/>
  <c r="P1836" i="1" s="1"/>
  <c r="O1837" i="1"/>
  <c r="P1837" i="1" s="1"/>
  <c r="O1838" i="1"/>
  <c r="P1838" i="1" s="1"/>
  <c r="O1839" i="1"/>
  <c r="P1839" i="1" s="1"/>
  <c r="O1840" i="1"/>
  <c r="P1840" i="1" s="1"/>
  <c r="O1841" i="1"/>
  <c r="P1841" i="1" s="1"/>
  <c r="O1842" i="1"/>
  <c r="P1842" i="1" s="1"/>
  <c r="O1843" i="1"/>
  <c r="P1843" i="1" s="1"/>
  <c r="O1844" i="1"/>
  <c r="P1844" i="1" s="1"/>
  <c r="O1845" i="1"/>
  <c r="P1845" i="1" s="1"/>
  <c r="O1846" i="1"/>
  <c r="P1846" i="1" s="1"/>
  <c r="O1847" i="1"/>
  <c r="P1847" i="1" s="1"/>
  <c r="O1848" i="1"/>
  <c r="P1848" i="1" s="1"/>
  <c r="O1849" i="1"/>
  <c r="P1849" i="1" s="1"/>
  <c r="O1850" i="1"/>
  <c r="P1850" i="1" s="1"/>
  <c r="O1851" i="1"/>
  <c r="P1851" i="1" s="1"/>
  <c r="O1852" i="1"/>
  <c r="P1852" i="1" s="1"/>
  <c r="O1853" i="1"/>
  <c r="P1853" i="1" s="1"/>
  <c r="O1854" i="1"/>
  <c r="P1854" i="1" s="1"/>
  <c r="O1855" i="1"/>
  <c r="P1855" i="1" s="1"/>
  <c r="O1856" i="1"/>
  <c r="P1856" i="1" s="1"/>
  <c r="O1857" i="1"/>
  <c r="P1857" i="1" s="1"/>
  <c r="O1858" i="1"/>
  <c r="P1858" i="1" s="1"/>
  <c r="O1859" i="1"/>
  <c r="P1859" i="1" s="1"/>
  <c r="O1860" i="1"/>
  <c r="P1860" i="1" s="1"/>
  <c r="O1861" i="1"/>
  <c r="P1861" i="1" s="1"/>
  <c r="O1862" i="1"/>
  <c r="P1862" i="1" s="1"/>
  <c r="O1863" i="1"/>
  <c r="P1863" i="1" s="1"/>
  <c r="O1864" i="1"/>
  <c r="P1864" i="1" s="1"/>
  <c r="O1865" i="1"/>
  <c r="P1865" i="1" s="1"/>
  <c r="O1866" i="1"/>
  <c r="P1866" i="1" s="1"/>
  <c r="O1867" i="1"/>
  <c r="P1867" i="1" s="1"/>
  <c r="O1868" i="1"/>
  <c r="P1868" i="1" s="1"/>
  <c r="O1869" i="1"/>
  <c r="P1869" i="1" s="1"/>
  <c r="O1870" i="1"/>
  <c r="P1870" i="1" s="1"/>
  <c r="O1871" i="1"/>
  <c r="P1871" i="1" s="1"/>
  <c r="O1872" i="1"/>
  <c r="P1872" i="1" s="1"/>
  <c r="O1873" i="1"/>
  <c r="P1873" i="1" s="1"/>
  <c r="O1874" i="1"/>
  <c r="P1874" i="1" s="1"/>
  <c r="O1875" i="1"/>
  <c r="P1875" i="1" s="1"/>
  <c r="O1876" i="1"/>
  <c r="P1876" i="1" s="1"/>
  <c r="O1877" i="1"/>
  <c r="P1877" i="1" s="1"/>
  <c r="O1878" i="1"/>
  <c r="P1878" i="1" s="1"/>
  <c r="O1879" i="1"/>
  <c r="P1879" i="1" s="1"/>
  <c r="O1880" i="1"/>
  <c r="P1880" i="1" s="1"/>
  <c r="O1881" i="1"/>
  <c r="P1881" i="1" s="1"/>
  <c r="O1882" i="1"/>
  <c r="P1882" i="1" s="1"/>
  <c r="O1883" i="1"/>
  <c r="P1883" i="1" s="1"/>
  <c r="O1884" i="1"/>
  <c r="P1884" i="1" s="1"/>
  <c r="O1885" i="1"/>
  <c r="P1885" i="1" s="1"/>
  <c r="O1886" i="1"/>
  <c r="P1886" i="1" s="1"/>
  <c r="O1887" i="1"/>
  <c r="P1887" i="1" s="1"/>
  <c r="O1888" i="1"/>
  <c r="P1888" i="1" s="1"/>
  <c r="O1889" i="1"/>
  <c r="P1889" i="1" s="1"/>
  <c r="O1890" i="1"/>
  <c r="P1890" i="1" s="1"/>
  <c r="O1891" i="1"/>
  <c r="P1891" i="1" s="1"/>
  <c r="O1892" i="1"/>
  <c r="P1892" i="1" s="1"/>
  <c r="O1893" i="1"/>
  <c r="P1893" i="1" s="1"/>
  <c r="O1894" i="1"/>
  <c r="P1894" i="1" s="1"/>
  <c r="O1895" i="1"/>
  <c r="P1895" i="1" s="1"/>
  <c r="O1896" i="1"/>
  <c r="P1896" i="1" s="1"/>
  <c r="O1897" i="1"/>
  <c r="P1897" i="1" s="1"/>
  <c r="O1898" i="1"/>
  <c r="P1898" i="1" s="1"/>
  <c r="O1899" i="1"/>
  <c r="P1899" i="1" s="1"/>
  <c r="O1900" i="1"/>
  <c r="P1900" i="1" s="1"/>
  <c r="O1901" i="1"/>
  <c r="P1901" i="1" s="1"/>
  <c r="O1902" i="1"/>
  <c r="P1902" i="1" s="1"/>
  <c r="O1903" i="1"/>
  <c r="P1903" i="1" s="1"/>
  <c r="O1904" i="1"/>
  <c r="P1904" i="1" s="1"/>
  <c r="O1905" i="1"/>
  <c r="P1905" i="1" s="1"/>
  <c r="O1906" i="1"/>
  <c r="P1906" i="1" s="1"/>
  <c r="O1907" i="1"/>
  <c r="P1907" i="1" s="1"/>
  <c r="O1908" i="1"/>
  <c r="P1908" i="1" s="1"/>
  <c r="O1909" i="1"/>
  <c r="P1909" i="1" s="1"/>
  <c r="O1910" i="1"/>
  <c r="P1910" i="1" s="1"/>
  <c r="O1911" i="1"/>
  <c r="P1911" i="1" s="1"/>
  <c r="O1912" i="1"/>
  <c r="P1912" i="1" s="1"/>
  <c r="O1913" i="1"/>
  <c r="P1913" i="1" s="1"/>
  <c r="O1914" i="1"/>
  <c r="P1914" i="1" s="1"/>
  <c r="O1915" i="1"/>
  <c r="P1915" i="1" s="1"/>
  <c r="O1916" i="1"/>
  <c r="P1916" i="1" s="1"/>
  <c r="O1917" i="1"/>
  <c r="P1917" i="1" s="1"/>
  <c r="O1918" i="1"/>
  <c r="P1918" i="1" s="1"/>
  <c r="O1919" i="1"/>
  <c r="P1919" i="1" s="1"/>
  <c r="O1920" i="1"/>
  <c r="P1920" i="1" s="1"/>
  <c r="O1921" i="1"/>
  <c r="P1921" i="1" s="1"/>
  <c r="O1922" i="1"/>
  <c r="P1922" i="1" s="1"/>
  <c r="O1923" i="1"/>
  <c r="P1923" i="1" s="1"/>
  <c r="O1924" i="1"/>
  <c r="P1924" i="1" s="1"/>
  <c r="O1925" i="1"/>
  <c r="P1925" i="1" s="1"/>
  <c r="O1926" i="1"/>
  <c r="P1926" i="1" s="1"/>
  <c r="O1927" i="1"/>
  <c r="P1927" i="1" s="1"/>
  <c r="O1928" i="1"/>
  <c r="P1928" i="1" s="1"/>
  <c r="O1929" i="1"/>
  <c r="P1929" i="1" s="1"/>
  <c r="O1930" i="1"/>
  <c r="P1930" i="1" s="1"/>
  <c r="O1931" i="1"/>
  <c r="P1931" i="1" s="1"/>
  <c r="O1932" i="1"/>
  <c r="P1932" i="1" s="1"/>
  <c r="O1933" i="1"/>
  <c r="P1933" i="1" s="1"/>
  <c r="O1934" i="1"/>
  <c r="P1934" i="1" s="1"/>
  <c r="O1935" i="1"/>
  <c r="P1935" i="1" s="1"/>
  <c r="O1936" i="1"/>
  <c r="P1936" i="1" s="1"/>
  <c r="O1937" i="1"/>
  <c r="P1937" i="1" s="1"/>
  <c r="O1938" i="1"/>
  <c r="P1938" i="1" s="1"/>
  <c r="O1939" i="1"/>
  <c r="P1939" i="1" s="1"/>
  <c r="O1940" i="1"/>
  <c r="P1940" i="1" s="1"/>
  <c r="O1941" i="1"/>
  <c r="P1941" i="1" s="1"/>
  <c r="O1942" i="1"/>
  <c r="P1942" i="1" s="1"/>
  <c r="O1943" i="1"/>
  <c r="P1943" i="1" s="1"/>
  <c r="O1944" i="1"/>
  <c r="P1944" i="1" s="1"/>
  <c r="O1945" i="1"/>
  <c r="P1945" i="1" s="1"/>
  <c r="O1946" i="1"/>
  <c r="P1946" i="1" s="1"/>
  <c r="O1947" i="1"/>
  <c r="P1947" i="1" s="1"/>
  <c r="O1948" i="1"/>
  <c r="P1948" i="1" s="1"/>
  <c r="O1949" i="1"/>
  <c r="P1949" i="1" s="1"/>
  <c r="O1950" i="1"/>
  <c r="P1950" i="1" s="1"/>
  <c r="O1951" i="1"/>
  <c r="P1951" i="1" s="1"/>
  <c r="O1952" i="1"/>
  <c r="P1952" i="1" s="1"/>
  <c r="O1953" i="1"/>
  <c r="P1953" i="1" s="1"/>
  <c r="O1954" i="1"/>
  <c r="P1954" i="1" s="1"/>
  <c r="O1955" i="1"/>
  <c r="P1955" i="1" s="1"/>
  <c r="O1956" i="1"/>
  <c r="P1956" i="1" s="1"/>
  <c r="O1957" i="1"/>
  <c r="P1957" i="1" s="1"/>
  <c r="O1958" i="1"/>
  <c r="P1958" i="1" s="1"/>
  <c r="O1959" i="1"/>
  <c r="P1959" i="1" s="1"/>
  <c r="O1960" i="1"/>
  <c r="P1960" i="1" s="1"/>
  <c r="O1961" i="1"/>
  <c r="P1961" i="1" s="1"/>
  <c r="O1962" i="1"/>
  <c r="P1962" i="1" s="1"/>
  <c r="O1963" i="1"/>
  <c r="P1963" i="1" s="1"/>
  <c r="O1964" i="1"/>
  <c r="P1964" i="1" s="1"/>
  <c r="O1965" i="1"/>
  <c r="P1965" i="1" s="1"/>
  <c r="O1966" i="1"/>
  <c r="P1966" i="1" s="1"/>
  <c r="O1967" i="1"/>
  <c r="P1967" i="1" s="1"/>
  <c r="O1968" i="1"/>
  <c r="P1968" i="1" s="1"/>
  <c r="O1969" i="1"/>
  <c r="P1969" i="1" s="1"/>
  <c r="O1970" i="1"/>
  <c r="P1970" i="1" s="1"/>
  <c r="O1971" i="1"/>
  <c r="P1971" i="1" s="1"/>
  <c r="O1972" i="1"/>
  <c r="P1972" i="1" s="1"/>
  <c r="O1973" i="1"/>
  <c r="P1973" i="1" s="1"/>
  <c r="O1974" i="1"/>
  <c r="P1974" i="1" s="1"/>
  <c r="O1975" i="1"/>
  <c r="P1975" i="1" s="1"/>
  <c r="O1976" i="1"/>
  <c r="P1976" i="1" s="1"/>
  <c r="O1977" i="1"/>
  <c r="P1977" i="1" s="1"/>
  <c r="O1978" i="1"/>
  <c r="P1978" i="1" s="1"/>
  <c r="O1979" i="1"/>
  <c r="P1979" i="1" s="1"/>
  <c r="O1980" i="1"/>
  <c r="P1980" i="1" s="1"/>
  <c r="O1981" i="1"/>
  <c r="P1981" i="1" s="1"/>
  <c r="O1982" i="1"/>
  <c r="P1982" i="1" s="1"/>
  <c r="O1983" i="1"/>
  <c r="P1983" i="1" s="1"/>
  <c r="O1984" i="1"/>
  <c r="P1984" i="1" s="1"/>
  <c r="O1985" i="1"/>
  <c r="P1985" i="1" s="1"/>
  <c r="O1986" i="1"/>
  <c r="P1986" i="1" s="1"/>
  <c r="O1987" i="1"/>
  <c r="P1987" i="1" s="1"/>
  <c r="O1988" i="1"/>
  <c r="P1988" i="1" s="1"/>
  <c r="O1989" i="1"/>
  <c r="P1989" i="1" s="1"/>
  <c r="O1990" i="1"/>
  <c r="P1990" i="1" s="1"/>
  <c r="O1991" i="1"/>
  <c r="P1991" i="1" s="1"/>
  <c r="O1992" i="1"/>
  <c r="P1992" i="1" s="1"/>
  <c r="O1993" i="1"/>
  <c r="P1993" i="1" s="1"/>
  <c r="O1994" i="1"/>
  <c r="P1994" i="1" s="1"/>
  <c r="O1995" i="1"/>
  <c r="P1995" i="1" s="1"/>
  <c r="O1996" i="1"/>
  <c r="P1996" i="1" s="1"/>
  <c r="O1997" i="1"/>
  <c r="P1997" i="1" s="1"/>
  <c r="O1998" i="1"/>
  <c r="P1998" i="1" s="1"/>
  <c r="O1999" i="1"/>
  <c r="P1999" i="1" s="1"/>
  <c r="O2000" i="1"/>
  <c r="P2000" i="1" s="1"/>
  <c r="O2001" i="1"/>
  <c r="P2001" i="1" s="1"/>
  <c r="O2002" i="1"/>
  <c r="P2002" i="1" s="1"/>
  <c r="O2003" i="1"/>
  <c r="P2003" i="1" s="1"/>
  <c r="O2004" i="1"/>
  <c r="P2004" i="1" s="1"/>
  <c r="O2005" i="1"/>
  <c r="P2005" i="1" s="1"/>
  <c r="O2006" i="1"/>
  <c r="P2006" i="1" s="1"/>
  <c r="O2007" i="1"/>
  <c r="P2007" i="1" s="1"/>
  <c r="O2008" i="1"/>
  <c r="P2008" i="1" s="1"/>
  <c r="O2009" i="1"/>
  <c r="P2009" i="1" s="1"/>
  <c r="O2010" i="1"/>
  <c r="P2010" i="1" s="1"/>
  <c r="O2011" i="1"/>
  <c r="P2011" i="1" s="1"/>
  <c r="O2012" i="1"/>
  <c r="P2012" i="1" s="1"/>
  <c r="O2013" i="1"/>
  <c r="P2013" i="1" s="1"/>
  <c r="O2014" i="1"/>
  <c r="P2014" i="1" s="1"/>
  <c r="O2015" i="1"/>
  <c r="P2015" i="1" s="1"/>
  <c r="O2016" i="1"/>
  <c r="P2016" i="1" s="1"/>
  <c r="O2017" i="1"/>
  <c r="P2017" i="1" s="1"/>
  <c r="O2018" i="1"/>
  <c r="P2018" i="1" s="1"/>
  <c r="O2019" i="1"/>
  <c r="P2019" i="1" s="1"/>
  <c r="O2020" i="1"/>
  <c r="P2020" i="1" s="1"/>
  <c r="O2021" i="1"/>
  <c r="P2021" i="1" s="1"/>
  <c r="O2022" i="1"/>
  <c r="P2022" i="1" s="1"/>
  <c r="O2023" i="1"/>
  <c r="P2023" i="1" s="1"/>
  <c r="O2024" i="1"/>
  <c r="P2024" i="1" s="1"/>
  <c r="O2025" i="1"/>
  <c r="P2025" i="1" s="1"/>
  <c r="O2026" i="1"/>
  <c r="P2026" i="1" s="1"/>
  <c r="O2027" i="1"/>
  <c r="P2027" i="1" s="1"/>
  <c r="O2028" i="1"/>
  <c r="P2028" i="1" s="1"/>
  <c r="O2029" i="1"/>
  <c r="P2029" i="1" s="1"/>
  <c r="O2030" i="1"/>
  <c r="P2030" i="1" s="1"/>
  <c r="O2031" i="1"/>
  <c r="P2031" i="1" s="1"/>
  <c r="O2032" i="1"/>
  <c r="P2032" i="1" s="1"/>
  <c r="O2033" i="1"/>
  <c r="P2033" i="1" s="1"/>
  <c r="O2034" i="1"/>
  <c r="P2034" i="1" s="1"/>
  <c r="O2035" i="1"/>
  <c r="P2035" i="1" s="1"/>
  <c r="O2036" i="1"/>
  <c r="P2036" i="1" s="1"/>
  <c r="O2037" i="1"/>
  <c r="P2037" i="1" s="1"/>
  <c r="O2038" i="1"/>
  <c r="P2038" i="1" s="1"/>
  <c r="O2039" i="1"/>
  <c r="P2039" i="1" s="1"/>
  <c r="O2040" i="1"/>
  <c r="P2040" i="1" s="1"/>
  <c r="O2041" i="1"/>
  <c r="P2041" i="1" s="1"/>
  <c r="O2042" i="1"/>
  <c r="P2042" i="1" s="1"/>
  <c r="O2043" i="1"/>
  <c r="P2043" i="1" s="1"/>
  <c r="O2044" i="1"/>
  <c r="P2044" i="1" s="1"/>
  <c r="O2045" i="1"/>
  <c r="P2045" i="1" s="1"/>
  <c r="O2046" i="1"/>
  <c r="P2046" i="1" s="1"/>
  <c r="O2047" i="1"/>
  <c r="P2047" i="1" s="1"/>
  <c r="O2048" i="1"/>
  <c r="P2048" i="1" s="1"/>
  <c r="O2049" i="1"/>
  <c r="P2049" i="1" s="1"/>
  <c r="O2050" i="1"/>
  <c r="P2050" i="1" s="1"/>
  <c r="O2051" i="1"/>
  <c r="P2051" i="1" s="1"/>
  <c r="O2052" i="1"/>
  <c r="P2052" i="1" s="1"/>
  <c r="O2053" i="1"/>
  <c r="P2053" i="1" s="1"/>
  <c r="O2054" i="1"/>
  <c r="P2054" i="1" s="1"/>
  <c r="O2055" i="1"/>
  <c r="P2055" i="1" s="1"/>
  <c r="O2056" i="1"/>
  <c r="P2056" i="1" s="1"/>
  <c r="O2057" i="1"/>
  <c r="P2057" i="1" s="1"/>
  <c r="O2058" i="1"/>
  <c r="P2058" i="1" s="1"/>
  <c r="O2059" i="1"/>
  <c r="P2059" i="1" s="1"/>
  <c r="O2060" i="1"/>
  <c r="P2060" i="1" s="1"/>
  <c r="O2061" i="1"/>
  <c r="P2061" i="1" s="1"/>
  <c r="O2062" i="1"/>
  <c r="P2062" i="1" s="1"/>
  <c r="O2063" i="1"/>
  <c r="P2063" i="1" s="1"/>
  <c r="O2064" i="1"/>
  <c r="P2064" i="1" s="1"/>
  <c r="O2065" i="1"/>
  <c r="P2065" i="1" s="1"/>
  <c r="O2066" i="1"/>
  <c r="P2066" i="1" s="1"/>
  <c r="O2067" i="1"/>
  <c r="P2067" i="1" s="1"/>
  <c r="O2068" i="1"/>
  <c r="P2068" i="1" s="1"/>
  <c r="O2069" i="1"/>
  <c r="P2069" i="1" s="1"/>
  <c r="O2070" i="1"/>
  <c r="P2070" i="1" s="1"/>
  <c r="O2071" i="1"/>
  <c r="P2071" i="1" s="1"/>
  <c r="O2072" i="1"/>
  <c r="P2072" i="1" s="1"/>
  <c r="O2073" i="1"/>
  <c r="P2073" i="1" s="1"/>
  <c r="O2074" i="1"/>
  <c r="P2074" i="1" s="1"/>
  <c r="O2075" i="1"/>
  <c r="P2075" i="1" s="1"/>
  <c r="O2076" i="1"/>
  <c r="P2076" i="1" s="1"/>
  <c r="O2077" i="1"/>
  <c r="P2077" i="1" s="1"/>
  <c r="O2078" i="1"/>
  <c r="P2078" i="1" s="1"/>
  <c r="O2079" i="1"/>
  <c r="P2079" i="1" s="1"/>
  <c r="O2080" i="1"/>
  <c r="P2080" i="1" s="1"/>
  <c r="O2081" i="1"/>
  <c r="P2081" i="1" s="1"/>
  <c r="O2082" i="1"/>
  <c r="P2082" i="1" s="1"/>
  <c r="O2083" i="1"/>
  <c r="P2083" i="1" s="1"/>
  <c r="O2084" i="1"/>
  <c r="P2084" i="1" s="1"/>
  <c r="O2085" i="1"/>
  <c r="P2085" i="1" s="1"/>
  <c r="O2086" i="1"/>
  <c r="P2086" i="1" s="1"/>
  <c r="O2087" i="1"/>
  <c r="P2087" i="1" s="1"/>
  <c r="O2088" i="1"/>
  <c r="P2088" i="1" s="1"/>
  <c r="O2089" i="1"/>
  <c r="P2089" i="1" s="1"/>
  <c r="O2090" i="1"/>
  <c r="P2090" i="1" s="1"/>
  <c r="O2091" i="1"/>
  <c r="P2091" i="1" s="1"/>
  <c r="O2092" i="1"/>
  <c r="P2092" i="1" s="1"/>
  <c r="O2093" i="1"/>
  <c r="P2093" i="1" s="1"/>
  <c r="O2094" i="1"/>
  <c r="P2094" i="1" s="1"/>
  <c r="O2095" i="1"/>
  <c r="P2095" i="1" s="1"/>
  <c r="O2096" i="1"/>
  <c r="P2096" i="1" s="1"/>
  <c r="O2097" i="1"/>
  <c r="P2097" i="1" s="1"/>
  <c r="O2098" i="1"/>
  <c r="P2098" i="1" s="1"/>
  <c r="O2099" i="1"/>
  <c r="P2099" i="1" s="1"/>
  <c r="O2100" i="1"/>
  <c r="P2100" i="1" s="1"/>
  <c r="O2101" i="1"/>
  <c r="P2101" i="1" s="1"/>
  <c r="O2102" i="1"/>
  <c r="P2102" i="1" s="1"/>
  <c r="O2103" i="1"/>
  <c r="P2103" i="1" s="1"/>
  <c r="O2104" i="1"/>
  <c r="P2104" i="1" s="1"/>
  <c r="O2105" i="1"/>
  <c r="P2105" i="1" s="1"/>
  <c r="O2106" i="1"/>
  <c r="P2106" i="1" s="1"/>
  <c r="O2107" i="1"/>
  <c r="P2107" i="1" s="1"/>
  <c r="O2108" i="1"/>
  <c r="P2108" i="1" s="1"/>
  <c r="O2109" i="1"/>
  <c r="P2109" i="1" s="1"/>
  <c r="O2110" i="1"/>
  <c r="P2110" i="1" s="1"/>
  <c r="O2111" i="1"/>
  <c r="P2111" i="1" s="1"/>
  <c r="O2112" i="1"/>
  <c r="P2112" i="1" s="1"/>
  <c r="O2113" i="1"/>
  <c r="P2113" i="1" s="1"/>
  <c r="O2114" i="1"/>
  <c r="P2114" i="1" s="1"/>
  <c r="O2115" i="1"/>
  <c r="P2115" i="1" s="1"/>
  <c r="O2116" i="1"/>
  <c r="P2116" i="1" s="1"/>
  <c r="O2117" i="1"/>
  <c r="P2117" i="1" s="1"/>
  <c r="O2118" i="1"/>
  <c r="P2118" i="1" s="1"/>
  <c r="O2119" i="1"/>
  <c r="P2119" i="1" s="1"/>
  <c r="O2120" i="1"/>
  <c r="P2120" i="1" s="1"/>
  <c r="O2121" i="1"/>
  <c r="P2121" i="1" s="1"/>
  <c r="O2122" i="1"/>
  <c r="P2122" i="1" s="1"/>
  <c r="O2123" i="1"/>
  <c r="P2123" i="1" s="1"/>
  <c r="O2124" i="1"/>
  <c r="P2124" i="1" s="1"/>
  <c r="O2125" i="1"/>
  <c r="P2125" i="1" s="1"/>
  <c r="O2126" i="1"/>
  <c r="P2126" i="1" s="1"/>
  <c r="O2127" i="1"/>
  <c r="P2127" i="1" s="1"/>
  <c r="O2128" i="1"/>
  <c r="P2128" i="1" s="1"/>
  <c r="O2129" i="1"/>
  <c r="P2129" i="1" s="1"/>
  <c r="O2130" i="1"/>
  <c r="P2130" i="1" s="1"/>
  <c r="O2131" i="1"/>
  <c r="P2131" i="1" s="1"/>
  <c r="O2132" i="1"/>
  <c r="P2132" i="1" s="1"/>
  <c r="O2133" i="1"/>
  <c r="P2133" i="1" s="1"/>
  <c r="O2134" i="1"/>
  <c r="P2134" i="1" s="1"/>
  <c r="O2135" i="1"/>
  <c r="P2135" i="1" s="1"/>
  <c r="O2136" i="1"/>
  <c r="P2136" i="1" s="1"/>
  <c r="O2137" i="1"/>
  <c r="P2137" i="1" s="1"/>
  <c r="O2138" i="1"/>
  <c r="P2138" i="1" s="1"/>
  <c r="O2139" i="1"/>
  <c r="P2139" i="1" s="1"/>
  <c r="O2140" i="1"/>
  <c r="P2140" i="1" s="1"/>
  <c r="O2141" i="1"/>
  <c r="P2141" i="1" s="1"/>
  <c r="O2142" i="1"/>
  <c r="P2142" i="1" s="1"/>
  <c r="O2143" i="1"/>
  <c r="P2143" i="1" s="1"/>
  <c r="O2144" i="1"/>
  <c r="P2144" i="1" s="1"/>
  <c r="O2145" i="1"/>
  <c r="P2145" i="1" s="1"/>
  <c r="O2146" i="1"/>
  <c r="P2146" i="1" s="1"/>
  <c r="O2147" i="1"/>
  <c r="P2147" i="1" s="1"/>
  <c r="O2148" i="1"/>
  <c r="P2148" i="1" s="1"/>
  <c r="O2149" i="1"/>
  <c r="P2149" i="1" s="1"/>
  <c r="O2150" i="1"/>
  <c r="P2150" i="1" s="1"/>
  <c r="O2151" i="1"/>
  <c r="P2151" i="1" s="1"/>
  <c r="O2152" i="1"/>
  <c r="P2152" i="1" s="1"/>
  <c r="O2153" i="1"/>
  <c r="P2153" i="1" s="1"/>
  <c r="O2154" i="1"/>
  <c r="P2154" i="1" s="1"/>
  <c r="O2155" i="1"/>
  <c r="P2155" i="1" s="1"/>
  <c r="O2156" i="1"/>
  <c r="P2156" i="1" s="1"/>
  <c r="O2157" i="1"/>
  <c r="P2157" i="1" s="1"/>
  <c r="O2158" i="1"/>
  <c r="P2158" i="1" s="1"/>
  <c r="O2159" i="1"/>
  <c r="P2159" i="1" s="1"/>
  <c r="O2160" i="1"/>
  <c r="P2160" i="1" s="1"/>
  <c r="O2161" i="1"/>
  <c r="P2161" i="1" s="1"/>
  <c r="O2162" i="1"/>
  <c r="P2162" i="1" s="1"/>
  <c r="O2163" i="1"/>
  <c r="P2163" i="1" s="1"/>
  <c r="O2164" i="1"/>
  <c r="P2164" i="1" s="1"/>
  <c r="O2165" i="1"/>
  <c r="P2165" i="1" s="1"/>
  <c r="O2166" i="1"/>
  <c r="P2166" i="1" s="1"/>
  <c r="O2167" i="1"/>
  <c r="P2167" i="1" s="1"/>
  <c r="O2168" i="1"/>
  <c r="P2168" i="1" s="1"/>
  <c r="O2169" i="1"/>
  <c r="P2169" i="1" s="1"/>
  <c r="O2170" i="1"/>
  <c r="P2170" i="1" s="1"/>
  <c r="O2171" i="1"/>
  <c r="P2171" i="1" s="1"/>
  <c r="O2172" i="1"/>
  <c r="P2172" i="1" s="1"/>
  <c r="O2173" i="1"/>
  <c r="P2173" i="1" s="1"/>
  <c r="O2174" i="1"/>
  <c r="P2174" i="1" s="1"/>
  <c r="O2175" i="1"/>
  <c r="P2175" i="1" s="1"/>
  <c r="O2176" i="1"/>
  <c r="P2176" i="1" s="1"/>
  <c r="O2177" i="1"/>
  <c r="P2177" i="1" s="1"/>
  <c r="O2178" i="1"/>
  <c r="P2178" i="1" s="1"/>
  <c r="O2179" i="1"/>
  <c r="P2179" i="1" s="1"/>
  <c r="O2180" i="1"/>
  <c r="P2180" i="1" s="1"/>
  <c r="O2181" i="1"/>
  <c r="P2181" i="1" s="1"/>
  <c r="O2182" i="1"/>
  <c r="P2182" i="1" s="1"/>
  <c r="O2183" i="1"/>
  <c r="P2183" i="1" s="1"/>
  <c r="O2184" i="1"/>
  <c r="P2184" i="1" s="1"/>
  <c r="O2185" i="1"/>
  <c r="P2185" i="1" s="1"/>
  <c r="O2186" i="1"/>
  <c r="P2186" i="1" s="1"/>
  <c r="O2187" i="1"/>
  <c r="P2187" i="1" s="1"/>
  <c r="O2188" i="1"/>
  <c r="P2188" i="1" s="1"/>
  <c r="O2189" i="1"/>
  <c r="P2189" i="1" s="1"/>
  <c r="O2190" i="1"/>
  <c r="P2190" i="1" s="1"/>
  <c r="O2191" i="1"/>
  <c r="P2191" i="1" s="1"/>
  <c r="O2192" i="1"/>
  <c r="P2192" i="1" s="1"/>
  <c r="O2193" i="1"/>
  <c r="P2193" i="1" s="1"/>
  <c r="O2194" i="1"/>
  <c r="P2194" i="1" s="1"/>
  <c r="O2195" i="1"/>
  <c r="P2195" i="1" s="1"/>
  <c r="O2196" i="1"/>
  <c r="P2196" i="1" s="1"/>
  <c r="O2197" i="1"/>
  <c r="P2197" i="1" s="1"/>
  <c r="O2198" i="1"/>
  <c r="P2198" i="1" s="1"/>
  <c r="O2199" i="1"/>
  <c r="P2199" i="1" s="1"/>
  <c r="O2200" i="1"/>
  <c r="P2200" i="1" s="1"/>
  <c r="O2201" i="1"/>
  <c r="P2201" i="1" s="1"/>
  <c r="O2202" i="1"/>
  <c r="P2202" i="1" s="1"/>
  <c r="O2203" i="1"/>
  <c r="P2203" i="1" s="1"/>
  <c r="O2204" i="1"/>
  <c r="P2204" i="1" s="1"/>
  <c r="O2205" i="1"/>
  <c r="P2205" i="1" s="1"/>
  <c r="O2206" i="1"/>
  <c r="P2206" i="1" s="1"/>
  <c r="O2207" i="1"/>
  <c r="P2207" i="1" s="1"/>
  <c r="O2208" i="1"/>
  <c r="P2208" i="1" s="1"/>
  <c r="O2209" i="1"/>
  <c r="P2209" i="1" s="1"/>
  <c r="O2210" i="1"/>
  <c r="P2210" i="1" s="1"/>
  <c r="O2211" i="1"/>
  <c r="P2211" i="1" s="1"/>
  <c r="O2212" i="1"/>
  <c r="P2212" i="1" s="1"/>
  <c r="O2213" i="1"/>
  <c r="P2213" i="1" s="1"/>
  <c r="O2214" i="1"/>
  <c r="P2214" i="1" s="1"/>
  <c r="O2215" i="1"/>
  <c r="P2215" i="1" s="1"/>
  <c r="O2216" i="1"/>
  <c r="P2216" i="1" s="1"/>
  <c r="O2217" i="1"/>
  <c r="P2217" i="1" s="1"/>
  <c r="O2218" i="1"/>
  <c r="P2218" i="1" s="1"/>
  <c r="O2219" i="1"/>
  <c r="P2219" i="1" s="1"/>
  <c r="O2220" i="1"/>
  <c r="P2220" i="1" s="1"/>
  <c r="O2221" i="1"/>
  <c r="P2221" i="1" s="1"/>
  <c r="O2222" i="1"/>
  <c r="P2222" i="1" s="1"/>
  <c r="O2223" i="1"/>
  <c r="P2223" i="1" s="1"/>
  <c r="O2224" i="1"/>
  <c r="P2224" i="1" s="1"/>
  <c r="O2225" i="1"/>
  <c r="P2225" i="1" s="1"/>
  <c r="O2226" i="1"/>
  <c r="P2226" i="1" s="1"/>
  <c r="O2227" i="1"/>
  <c r="P2227" i="1" s="1"/>
  <c r="O2228" i="1"/>
  <c r="P2228" i="1" s="1"/>
  <c r="O2229" i="1"/>
  <c r="P2229" i="1" s="1"/>
  <c r="O2230" i="1"/>
  <c r="P2230" i="1" s="1"/>
  <c r="O2231" i="1"/>
  <c r="P2231" i="1" s="1"/>
  <c r="O2232" i="1"/>
  <c r="P2232" i="1" s="1"/>
  <c r="O2233" i="1"/>
  <c r="P2233" i="1" s="1"/>
  <c r="O2234" i="1"/>
  <c r="P2234" i="1" s="1"/>
  <c r="O2235" i="1"/>
  <c r="P2235" i="1" s="1"/>
  <c r="O2236" i="1"/>
  <c r="P2236" i="1" s="1"/>
  <c r="O2237" i="1"/>
  <c r="P2237" i="1" s="1"/>
  <c r="O2238" i="1"/>
  <c r="P2238" i="1" s="1"/>
  <c r="O2239" i="1"/>
  <c r="P2239" i="1" s="1"/>
  <c r="O2240" i="1"/>
  <c r="P2240" i="1" s="1"/>
  <c r="O2241" i="1"/>
  <c r="P2241" i="1" s="1"/>
  <c r="O2242" i="1"/>
  <c r="P2242" i="1" s="1"/>
  <c r="O2243" i="1"/>
  <c r="P2243" i="1" s="1"/>
  <c r="O2244" i="1"/>
  <c r="P2244" i="1" s="1"/>
  <c r="O2245" i="1"/>
  <c r="P2245" i="1" s="1"/>
  <c r="O2246" i="1"/>
  <c r="P2246" i="1" s="1"/>
  <c r="O2247" i="1"/>
  <c r="P2247" i="1" s="1"/>
  <c r="O2248" i="1"/>
  <c r="P2248" i="1" s="1"/>
  <c r="O2249" i="1"/>
  <c r="P2249" i="1" s="1"/>
  <c r="O2250" i="1"/>
  <c r="P2250" i="1" s="1"/>
  <c r="O2251" i="1"/>
  <c r="P2251" i="1" s="1"/>
  <c r="O2252" i="1"/>
  <c r="P2252" i="1" s="1"/>
  <c r="O2253" i="1"/>
  <c r="P2253" i="1" s="1"/>
  <c r="O2254" i="1"/>
  <c r="P2254" i="1" s="1"/>
  <c r="O2255" i="1"/>
  <c r="P2255" i="1" s="1"/>
  <c r="O2256" i="1"/>
  <c r="P2256" i="1" s="1"/>
  <c r="O2257" i="1"/>
  <c r="P2257" i="1" s="1"/>
  <c r="O2258" i="1"/>
  <c r="P2258" i="1" s="1"/>
  <c r="O2259" i="1"/>
  <c r="P2259" i="1" s="1"/>
  <c r="O2260" i="1"/>
  <c r="P2260" i="1" s="1"/>
  <c r="O2261" i="1"/>
  <c r="P2261" i="1" s="1"/>
  <c r="O2262" i="1"/>
  <c r="P2262" i="1" s="1"/>
  <c r="O2263" i="1"/>
  <c r="P2263" i="1" s="1"/>
  <c r="O2264" i="1"/>
  <c r="P2264" i="1" s="1"/>
  <c r="O2265" i="1"/>
  <c r="P2265" i="1" s="1"/>
  <c r="O2266" i="1"/>
  <c r="P2266" i="1" s="1"/>
  <c r="O2267" i="1"/>
  <c r="P2267" i="1" s="1"/>
  <c r="O2268" i="1"/>
  <c r="P2268" i="1" s="1"/>
  <c r="O2269" i="1"/>
  <c r="P2269" i="1" s="1"/>
  <c r="O2270" i="1"/>
  <c r="P2270" i="1" s="1"/>
  <c r="O2271" i="1"/>
  <c r="P2271" i="1" s="1"/>
  <c r="O2272" i="1"/>
  <c r="P2272" i="1" s="1"/>
  <c r="O2273" i="1"/>
  <c r="P2273" i="1" s="1"/>
  <c r="O2274" i="1"/>
  <c r="P2274" i="1" s="1"/>
  <c r="O2275" i="1"/>
  <c r="P2275" i="1" s="1"/>
  <c r="O2276" i="1"/>
  <c r="P2276" i="1" s="1"/>
  <c r="O2277" i="1"/>
  <c r="P2277" i="1" s="1"/>
  <c r="O2278" i="1"/>
  <c r="P2278" i="1" s="1"/>
  <c r="O2279" i="1"/>
  <c r="P2279" i="1" s="1"/>
  <c r="O2280" i="1"/>
  <c r="P2280" i="1" s="1"/>
  <c r="O2281" i="1"/>
  <c r="P2281" i="1" s="1"/>
  <c r="O2282" i="1"/>
  <c r="P2282" i="1" s="1"/>
  <c r="O2283" i="1"/>
  <c r="P2283" i="1" s="1"/>
  <c r="O2284" i="1"/>
  <c r="P2284" i="1" s="1"/>
  <c r="O2285" i="1"/>
  <c r="P2285" i="1" s="1"/>
  <c r="O2286" i="1"/>
  <c r="P2286" i="1" s="1"/>
  <c r="O2287" i="1"/>
  <c r="P2287" i="1" s="1"/>
  <c r="O2288" i="1"/>
  <c r="P2288" i="1" s="1"/>
  <c r="O2289" i="1"/>
  <c r="P2289" i="1" s="1"/>
  <c r="O2290" i="1"/>
  <c r="P2290" i="1" s="1"/>
  <c r="O2291" i="1"/>
  <c r="P2291" i="1" s="1"/>
  <c r="O2292" i="1"/>
  <c r="P2292" i="1" s="1"/>
  <c r="O2293" i="1"/>
  <c r="P2293" i="1" s="1"/>
  <c r="O2294" i="1"/>
  <c r="P2294" i="1" s="1"/>
  <c r="O2295" i="1"/>
  <c r="P2295" i="1" s="1"/>
  <c r="O2296" i="1"/>
  <c r="P2296" i="1" s="1"/>
  <c r="O2297" i="1"/>
  <c r="P2297" i="1" s="1"/>
  <c r="O2298" i="1"/>
  <c r="P2298" i="1" s="1"/>
  <c r="O2299" i="1"/>
  <c r="P2299" i="1" s="1"/>
  <c r="O2300" i="1"/>
  <c r="P2300" i="1" s="1"/>
  <c r="O2301" i="1"/>
  <c r="P2301" i="1" s="1"/>
  <c r="O2302" i="1"/>
  <c r="P2302" i="1" s="1"/>
  <c r="O2303" i="1"/>
  <c r="P2303" i="1" s="1"/>
  <c r="O2304" i="1"/>
  <c r="P2304" i="1" s="1"/>
  <c r="O2305" i="1"/>
  <c r="P2305" i="1" s="1"/>
  <c r="O2306" i="1"/>
  <c r="P2306" i="1" s="1"/>
  <c r="O2307" i="1"/>
  <c r="P2307" i="1" s="1"/>
  <c r="O2308" i="1"/>
  <c r="P2308" i="1" s="1"/>
  <c r="O2309" i="1"/>
  <c r="P2309" i="1" s="1"/>
  <c r="O2310" i="1"/>
  <c r="P2310" i="1" s="1"/>
  <c r="O2311" i="1"/>
  <c r="P2311" i="1" s="1"/>
  <c r="O2312" i="1"/>
  <c r="P2312" i="1" s="1"/>
  <c r="O2313" i="1"/>
  <c r="P2313" i="1" s="1"/>
  <c r="O2314" i="1"/>
  <c r="P2314" i="1" s="1"/>
  <c r="O2315" i="1"/>
  <c r="P2315" i="1" s="1"/>
  <c r="O2316" i="1"/>
  <c r="P2316" i="1" s="1"/>
  <c r="O2317" i="1"/>
  <c r="P2317" i="1" s="1"/>
  <c r="O2318" i="1"/>
  <c r="P2318" i="1" s="1"/>
  <c r="O2319" i="1"/>
  <c r="P2319" i="1" s="1"/>
  <c r="O2320" i="1"/>
  <c r="P2320" i="1" s="1"/>
  <c r="O2321" i="1"/>
  <c r="P2321" i="1" s="1"/>
  <c r="O2322" i="1"/>
  <c r="P2322" i="1" s="1"/>
  <c r="O2323" i="1"/>
  <c r="P2323" i="1" s="1"/>
  <c r="O2324" i="1"/>
  <c r="P2324" i="1" s="1"/>
  <c r="O2325" i="1"/>
  <c r="P2325" i="1" s="1"/>
  <c r="O2326" i="1"/>
  <c r="P2326" i="1" s="1"/>
  <c r="O2327" i="1"/>
  <c r="P2327" i="1" s="1"/>
  <c r="O2328" i="1"/>
  <c r="P2328" i="1" s="1"/>
  <c r="O2329" i="1"/>
  <c r="P2329" i="1" s="1"/>
  <c r="O2330" i="1"/>
  <c r="P2330" i="1" s="1"/>
  <c r="O2331" i="1"/>
  <c r="P2331" i="1" s="1"/>
  <c r="O2332" i="1"/>
  <c r="P2332" i="1" s="1"/>
  <c r="O2333" i="1"/>
  <c r="P2333" i="1" s="1"/>
  <c r="O2334" i="1"/>
  <c r="P2334" i="1" s="1"/>
  <c r="O2335" i="1"/>
  <c r="P2335" i="1" s="1"/>
  <c r="O2336" i="1"/>
  <c r="P2336" i="1" s="1"/>
  <c r="O2337" i="1"/>
  <c r="P2337" i="1" s="1"/>
  <c r="O2338" i="1"/>
  <c r="P2338" i="1" s="1"/>
  <c r="O2339" i="1"/>
  <c r="P2339" i="1" s="1"/>
  <c r="O2340" i="1"/>
  <c r="P2340" i="1" s="1"/>
  <c r="O2341" i="1"/>
  <c r="P2341" i="1" s="1"/>
  <c r="O2342" i="1"/>
  <c r="P2342" i="1" s="1"/>
  <c r="O2343" i="1"/>
  <c r="P2343" i="1" s="1"/>
  <c r="O2344" i="1"/>
  <c r="P2344" i="1" s="1"/>
  <c r="O2345" i="1"/>
  <c r="P2345" i="1" s="1"/>
  <c r="O2346" i="1"/>
  <c r="P2346" i="1" s="1"/>
  <c r="O2347" i="1"/>
  <c r="P2347" i="1" s="1"/>
  <c r="O2348" i="1"/>
  <c r="P2348" i="1" s="1"/>
  <c r="O2349" i="1"/>
  <c r="P2349" i="1" s="1"/>
  <c r="O2350" i="1"/>
  <c r="P2350" i="1" s="1"/>
  <c r="O2351" i="1"/>
  <c r="P2351" i="1" s="1"/>
  <c r="O2352" i="1"/>
  <c r="P2352" i="1" s="1"/>
  <c r="O2353" i="1"/>
  <c r="P2353" i="1" s="1"/>
  <c r="O2354" i="1"/>
  <c r="P2354" i="1" s="1"/>
  <c r="O2355" i="1"/>
  <c r="P2355" i="1" s="1"/>
  <c r="O2356" i="1"/>
  <c r="P2356" i="1" s="1"/>
  <c r="O2357" i="1"/>
  <c r="P2357" i="1" s="1"/>
  <c r="O2358" i="1"/>
  <c r="P2358" i="1" s="1"/>
  <c r="O2359" i="1"/>
  <c r="P2359" i="1" s="1"/>
  <c r="O2360" i="1"/>
  <c r="P2360" i="1" s="1"/>
  <c r="O2361" i="1"/>
  <c r="P2361" i="1" s="1"/>
  <c r="O2362" i="1"/>
  <c r="P2362" i="1" s="1"/>
  <c r="O2363" i="1"/>
  <c r="P2363" i="1" s="1"/>
  <c r="O2364" i="1"/>
  <c r="P2364" i="1" s="1"/>
  <c r="O2365" i="1"/>
  <c r="P2365" i="1" s="1"/>
  <c r="O2366" i="1"/>
  <c r="P2366" i="1" s="1"/>
  <c r="O2367" i="1"/>
  <c r="P2367" i="1" s="1"/>
  <c r="O2368" i="1"/>
  <c r="P2368" i="1" s="1"/>
  <c r="O2369" i="1"/>
  <c r="P2369" i="1" s="1"/>
  <c r="O2370" i="1"/>
  <c r="P2370" i="1" s="1"/>
  <c r="O2371" i="1"/>
  <c r="P2371" i="1" s="1"/>
  <c r="O2372" i="1"/>
  <c r="P2372" i="1" s="1"/>
  <c r="O2373" i="1"/>
  <c r="P2373" i="1" s="1"/>
  <c r="O2374" i="1"/>
  <c r="P2374" i="1" s="1"/>
  <c r="O2375" i="1"/>
  <c r="P2375" i="1" s="1"/>
  <c r="O2376" i="1"/>
  <c r="P2376" i="1" s="1"/>
  <c r="O2377" i="1"/>
  <c r="P2377" i="1" s="1"/>
  <c r="O2378" i="1"/>
  <c r="P2378" i="1" s="1"/>
  <c r="O2379" i="1"/>
  <c r="P2379" i="1" s="1"/>
  <c r="O2380" i="1"/>
  <c r="P2380" i="1" s="1"/>
  <c r="O2381" i="1"/>
  <c r="P2381" i="1" s="1"/>
  <c r="O2382" i="1"/>
  <c r="P2382" i="1" s="1"/>
  <c r="O2383" i="1"/>
  <c r="P2383" i="1" s="1"/>
  <c r="O2384" i="1"/>
  <c r="P2384" i="1" s="1"/>
  <c r="O2385" i="1"/>
  <c r="P2385" i="1" s="1"/>
  <c r="O2386" i="1"/>
  <c r="P2386" i="1" s="1"/>
  <c r="O2387" i="1"/>
  <c r="P2387" i="1" s="1"/>
  <c r="O2388" i="1"/>
  <c r="P2388" i="1" s="1"/>
  <c r="O2389" i="1"/>
  <c r="P2389" i="1" s="1"/>
  <c r="O2390" i="1"/>
  <c r="P2390" i="1" s="1"/>
  <c r="O2391" i="1"/>
  <c r="P2391" i="1" s="1"/>
  <c r="O2392" i="1"/>
  <c r="P2392" i="1" s="1"/>
  <c r="O2393" i="1"/>
  <c r="P2393" i="1" s="1"/>
  <c r="O2394" i="1"/>
  <c r="P2394" i="1" s="1"/>
  <c r="O2395" i="1"/>
  <c r="P2395" i="1" s="1"/>
  <c r="O2396" i="1"/>
  <c r="P2396" i="1" s="1"/>
  <c r="O2397" i="1"/>
  <c r="P2397" i="1" s="1"/>
  <c r="O2398" i="1"/>
  <c r="P2398" i="1" s="1"/>
  <c r="O2399" i="1"/>
  <c r="P2399" i="1" s="1"/>
  <c r="O2400" i="1"/>
  <c r="P2400" i="1" s="1"/>
  <c r="O2401" i="1"/>
  <c r="P2401" i="1" s="1"/>
  <c r="O2402" i="1"/>
  <c r="P2402" i="1" s="1"/>
  <c r="O2403" i="1"/>
  <c r="P2403" i="1" s="1"/>
  <c r="O2404" i="1"/>
  <c r="P2404" i="1" s="1"/>
  <c r="O2405" i="1"/>
  <c r="P2405" i="1" s="1"/>
  <c r="O2406" i="1"/>
  <c r="P2406" i="1" s="1"/>
  <c r="O2407" i="1"/>
  <c r="P2407" i="1" s="1"/>
  <c r="O2408" i="1"/>
  <c r="P2408" i="1" s="1"/>
  <c r="O2409" i="1"/>
  <c r="P2409" i="1" s="1"/>
  <c r="O2410" i="1"/>
  <c r="P2410" i="1" s="1"/>
  <c r="O2411" i="1"/>
  <c r="P2411" i="1" s="1"/>
  <c r="O2412" i="1"/>
  <c r="P2412" i="1" s="1"/>
  <c r="O2413" i="1"/>
  <c r="P2413" i="1" s="1"/>
  <c r="O2414" i="1"/>
  <c r="P2414" i="1" s="1"/>
  <c r="O2415" i="1"/>
  <c r="P2415" i="1" s="1"/>
  <c r="O2416" i="1"/>
  <c r="P2416" i="1" s="1"/>
  <c r="O2417" i="1"/>
  <c r="P2417" i="1" s="1"/>
  <c r="O2418" i="1"/>
  <c r="P2418" i="1" s="1"/>
  <c r="O2419" i="1"/>
  <c r="P2419" i="1" s="1"/>
  <c r="O2420" i="1"/>
  <c r="P2420" i="1" s="1"/>
  <c r="O2421" i="1"/>
  <c r="P2421" i="1" s="1"/>
  <c r="O2422" i="1"/>
  <c r="P2422" i="1" s="1"/>
  <c r="O2423" i="1"/>
  <c r="P2423" i="1" s="1"/>
  <c r="O2424" i="1"/>
  <c r="P2424" i="1" s="1"/>
  <c r="O2425" i="1"/>
  <c r="P2425" i="1" s="1"/>
  <c r="O2426" i="1"/>
  <c r="P2426" i="1" s="1"/>
  <c r="O2427" i="1"/>
  <c r="P2427" i="1" s="1"/>
  <c r="O2428" i="1"/>
  <c r="P2428" i="1" s="1"/>
  <c r="O2429" i="1"/>
  <c r="P2429" i="1" s="1"/>
  <c r="O2430" i="1"/>
  <c r="P2430" i="1" s="1"/>
  <c r="O2431" i="1"/>
  <c r="P2431" i="1" s="1"/>
  <c r="O2432" i="1"/>
  <c r="P2432" i="1" s="1"/>
  <c r="O2433" i="1"/>
  <c r="P2433" i="1" s="1"/>
  <c r="O2434" i="1"/>
  <c r="P2434" i="1" s="1"/>
  <c r="O2435" i="1"/>
  <c r="P2435" i="1" s="1"/>
  <c r="O2436" i="1"/>
  <c r="P2436" i="1" s="1"/>
  <c r="O2437" i="1"/>
  <c r="P2437" i="1" s="1"/>
  <c r="O2438" i="1"/>
  <c r="P2438" i="1" s="1"/>
  <c r="O2439" i="1"/>
  <c r="P2439" i="1" s="1"/>
  <c r="O2440" i="1"/>
  <c r="P2440" i="1" s="1"/>
  <c r="O2441" i="1"/>
  <c r="P2441" i="1" s="1"/>
  <c r="O2442" i="1"/>
  <c r="P2442" i="1" s="1"/>
  <c r="O2443" i="1"/>
  <c r="P2443" i="1" s="1"/>
  <c r="O2444" i="1"/>
  <c r="P2444" i="1" s="1"/>
  <c r="O2445" i="1"/>
  <c r="P2445" i="1" s="1"/>
  <c r="O2446" i="1"/>
  <c r="P2446" i="1" s="1"/>
  <c r="O2447" i="1"/>
  <c r="P2447" i="1" s="1"/>
  <c r="O2448" i="1"/>
  <c r="P2448" i="1" s="1"/>
  <c r="O2449" i="1"/>
  <c r="P2449" i="1" s="1"/>
  <c r="O2450" i="1"/>
  <c r="P2450" i="1" s="1"/>
  <c r="O2451" i="1"/>
  <c r="P2451" i="1" s="1"/>
  <c r="O2452" i="1"/>
  <c r="P2452" i="1" s="1"/>
  <c r="O2453" i="1"/>
  <c r="P2453" i="1" s="1"/>
  <c r="O2454" i="1"/>
  <c r="P2454" i="1" s="1"/>
  <c r="O2455" i="1"/>
  <c r="P2455" i="1" s="1"/>
  <c r="O2456" i="1"/>
  <c r="P2456" i="1" s="1"/>
  <c r="O2457" i="1"/>
  <c r="P2457" i="1" s="1"/>
  <c r="O2458" i="1"/>
  <c r="P2458" i="1" s="1"/>
  <c r="O2459" i="1"/>
  <c r="P2459" i="1" s="1"/>
  <c r="O2460" i="1"/>
  <c r="P2460" i="1" s="1"/>
  <c r="O2461" i="1"/>
  <c r="P2461" i="1" s="1"/>
  <c r="O2462" i="1"/>
  <c r="P2462" i="1" s="1"/>
  <c r="O2463" i="1"/>
  <c r="P2463" i="1" s="1"/>
  <c r="O2464" i="1"/>
  <c r="P2464" i="1" s="1"/>
  <c r="O2465" i="1"/>
  <c r="P2465" i="1" s="1"/>
  <c r="O2466" i="1"/>
  <c r="P2466" i="1" s="1"/>
  <c r="O2467" i="1"/>
  <c r="P2467" i="1" s="1"/>
  <c r="O2468" i="1"/>
  <c r="P2468" i="1" s="1"/>
  <c r="O2469" i="1"/>
  <c r="P2469" i="1" s="1"/>
  <c r="O2470" i="1"/>
  <c r="P2470" i="1" s="1"/>
  <c r="O2471" i="1"/>
  <c r="P2471" i="1" s="1"/>
  <c r="O2472" i="1"/>
  <c r="P2472" i="1" s="1"/>
  <c r="O2473" i="1"/>
  <c r="P2473" i="1" s="1"/>
  <c r="O2474" i="1"/>
  <c r="P2474" i="1" s="1"/>
  <c r="O2475" i="1"/>
  <c r="P2475" i="1" s="1"/>
  <c r="O2476" i="1"/>
  <c r="P2476" i="1" s="1"/>
  <c r="O2477" i="1"/>
  <c r="P2477" i="1" s="1"/>
  <c r="O2478" i="1"/>
  <c r="P2478" i="1" s="1"/>
  <c r="O2479" i="1"/>
  <c r="P2479" i="1" s="1"/>
  <c r="O2480" i="1"/>
  <c r="P2480" i="1" s="1"/>
  <c r="O2481" i="1"/>
  <c r="P2481" i="1" s="1"/>
  <c r="O2482" i="1"/>
  <c r="P2482" i="1" s="1"/>
  <c r="O2483" i="1"/>
  <c r="P2483" i="1" s="1"/>
  <c r="O2484" i="1"/>
  <c r="P2484" i="1" s="1"/>
  <c r="O2485" i="1"/>
  <c r="P2485" i="1" s="1"/>
  <c r="O2486" i="1"/>
  <c r="P2486" i="1" s="1"/>
  <c r="O2487" i="1"/>
  <c r="P2487" i="1" s="1"/>
  <c r="O2488" i="1"/>
  <c r="P2488" i="1" s="1"/>
  <c r="O2489" i="1"/>
  <c r="P2489" i="1" s="1"/>
  <c r="O2490" i="1"/>
  <c r="P2490" i="1" s="1"/>
  <c r="O2491" i="1"/>
  <c r="P2491" i="1" s="1"/>
  <c r="O2492" i="1"/>
  <c r="P2492" i="1" s="1"/>
  <c r="O2493" i="1"/>
  <c r="P2493" i="1" s="1"/>
  <c r="O2494" i="1"/>
  <c r="P2494" i="1" s="1"/>
  <c r="O2495" i="1"/>
  <c r="P2495" i="1" s="1"/>
  <c r="O2496" i="1"/>
  <c r="P2496" i="1" s="1"/>
  <c r="O2497" i="1"/>
  <c r="P2497" i="1" s="1"/>
  <c r="O2498" i="1"/>
  <c r="P2498" i="1" s="1"/>
  <c r="O2499" i="1"/>
  <c r="P2499" i="1" s="1"/>
  <c r="O2500" i="1"/>
  <c r="P2500" i="1" s="1"/>
  <c r="O2501" i="1"/>
  <c r="P2501" i="1" s="1"/>
  <c r="O2502" i="1"/>
  <c r="P2502" i="1" s="1"/>
  <c r="O2503" i="1"/>
  <c r="P2503" i="1" s="1"/>
  <c r="O2504" i="1"/>
  <c r="P2504" i="1" s="1"/>
  <c r="O2505" i="1"/>
  <c r="P2505" i="1" s="1"/>
  <c r="O2506" i="1"/>
  <c r="P2506" i="1" s="1"/>
  <c r="O2507" i="1"/>
  <c r="P2507" i="1" s="1"/>
  <c r="O2508" i="1"/>
  <c r="P2508" i="1" s="1"/>
  <c r="O2509" i="1"/>
  <c r="P2509" i="1" s="1"/>
  <c r="O2510" i="1"/>
  <c r="P2510" i="1" s="1"/>
  <c r="O2511" i="1"/>
  <c r="P2511" i="1" s="1"/>
  <c r="O2512" i="1"/>
  <c r="P2512" i="1" s="1"/>
  <c r="O2513" i="1"/>
  <c r="P2513" i="1" s="1"/>
  <c r="O2514" i="1"/>
  <c r="P2514" i="1" s="1"/>
  <c r="O2515" i="1"/>
  <c r="P2515" i="1" s="1"/>
  <c r="O2516" i="1"/>
  <c r="P2516" i="1" s="1"/>
  <c r="O2517" i="1"/>
  <c r="P2517" i="1" s="1"/>
  <c r="O2518" i="1"/>
  <c r="P2518" i="1" s="1"/>
  <c r="O2519" i="1"/>
  <c r="P2519" i="1" s="1"/>
  <c r="O2520" i="1"/>
  <c r="P2520" i="1" s="1"/>
  <c r="O2521" i="1"/>
  <c r="P2521" i="1" s="1"/>
  <c r="O2522" i="1"/>
  <c r="P2522" i="1" s="1"/>
  <c r="O2523" i="1"/>
  <c r="P2523" i="1" s="1"/>
  <c r="O2524" i="1"/>
  <c r="P2524" i="1" s="1"/>
  <c r="O2525" i="1"/>
  <c r="P2525" i="1" s="1"/>
  <c r="O2526" i="1"/>
  <c r="P2526" i="1" s="1"/>
  <c r="O2527" i="1"/>
  <c r="P2527" i="1" s="1"/>
  <c r="O2528" i="1"/>
  <c r="P2528" i="1" s="1"/>
  <c r="O2529" i="1"/>
  <c r="P2529" i="1" s="1"/>
  <c r="O2530" i="1"/>
  <c r="P2530" i="1" s="1"/>
  <c r="O2531" i="1"/>
  <c r="P2531" i="1" s="1"/>
  <c r="O2532" i="1"/>
  <c r="P2532" i="1" s="1"/>
  <c r="O2533" i="1"/>
  <c r="P2533" i="1" s="1"/>
  <c r="O2534" i="1"/>
  <c r="P2534" i="1" s="1"/>
  <c r="O2535" i="1"/>
  <c r="P2535" i="1" s="1"/>
  <c r="O2536" i="1"/>
  <c r="P2536" i="1" s="1"/>
  <c r="O2537" i="1"/>
  <c r="P2537" i="1" s="1"/>
  <c r="O2538" i="1"/>
  <c r="P2538" i="1" s="1"/>
  <c r="O2539" i="1"/>
  <c r="P2539" i="1" s="1"/>
  <c r="O2540" i="1"/>
  <c r="P2540" i="1" s="1"/>
  <c r="O2541" i="1"/>
  <c r="P2541" i="1" s="1"/>
  <c r="O2542" i="1"/>
  <c r="P2542" i="1" s="1"/>
  <c r="O2543" i="1"/>
  <c r="P2543" i="1" s="1"/>
  <c r="O2544" i="1"/>
  <c r="P2544" i="1" s="1"/>
  <c r="O2545" i="1"/>
  <c r="P2545" i="1" s="1"/>
  <c r="O2546" i="1"/>
  <c r="P2546" i="1" s="1"/>
  <c r="O2547" i="1"/>
  <c r="P2547" i="1" s="1"/>
  <c r="O2548" i="1"/>
  <c r="P2548" i="1" s="1"/>
  <c r="O2549" i="1"/>
  <c r="P2549" i="1" s="1"/>
  <c r="O2550" i="1"/>
  <c r="P2550" i="1" s="1"/>
  <c r="O2551" i="1"/>
  <c r="P2551" i="1" s="1"/>
  <c r="O2552" i="1"/>
  <c r="P2552" i="1" s="1"/>
  <c r="O2553" i="1"/>
  <c r="P2553" i="1" s="1"/>
  <c r="O2554" i="1"/>
  <c r="P2554" i="1" s="1"/>
  <c r="O2555" i="1"/>
  <c r="P2555" i="1" s="1"/>
  <c r="O2556" i="1"/>
  <c r="P2556" i="1" s="1"/>
  <c r="O2557" i="1"/>
  <c r="P2557" i="1" s="1"/>
  <c r="O2558" i="1"/>
  <c r="P2558" i="1" s="1"/>
  <c r="O2559" i="1"/>
  <c r="P2559" i="1" s="1"/>
  <c r="O2560" i="1"/>
  <c r="P2560" i="1" s="1"/>
  <c r="O2561" i="1"/>
  <c r="P2561" i="1" s="1"/>
  <c r="O2562" i="1"/>
  <c r="P2562" i="1" s="1"/>
  <c r="O2563" i="1"/>
  <c r="P2563" i="1" s="1"/>
  <c r="O2564" i="1"/>
  <c r="P2564" i="1" s="1"/>
  <c r="O2565" i="1"/>
  <c r="P2565" i="1" s="1"/>
  <c r="O2566" i="1"/>
  <c r="P2566" i="1" s="1"/>
  <c r="O2567" i="1"/>
  <c r="P2567" i="1" s="1"/>
  <c r="O2568" i="1"/>
  <c r="P2568" i="1" s="1"/>
  <c r="O2569" i="1"/>
  <c r="P2569" i="1" s="1"/>
  <c r="O2570" i="1"/>
  <c r="P2570" i="1" s="1"/>
  <c r="O2571" i="1"/>
  <c r="P2571" i="1" s="1"/>
  <c r="O2572" i="1"/>
  <c r="P2572" i="1" s="1"/>
  <c r="O2573" i="1"/>
  <c r="P2573" i="1" s="1"/>
  <c r="O2574" i="1"/>
  <c r="P2574" i="1" s="1"/>
  <c r="O2575" i="1"/>
  <c r="P2575" i="1" s="1"/>
  <c r="O2576" i="1"/>
  <c r="P2576" i="1" s="1"/>
  <c r="O2577" i="1"/>
  <c r="P2577" i="1" s="1"/>
  <c r="O2578" i="1"/>
  <c r="P2578" i="1" s="1"/>
  <c r="O2579" i="1"/>
  <c r="P2579" i="1" s="1"/>
  <c r="O2580" i="1"/>
  <c r="P2580" i="1" s="1"/>
  <c r="O2581" i="1"/>
  <c r="P2581" i="1" s="1"/>
  <c r="O2582" i="1"/>
  <c r="P2582" i="1" s="1"/>
  <c r="O2583" i="1"/>
  <c r="P2583" i="1" s="1"/>
  <c r="O2584" i="1"/>
  <c r="P2584" i="1" s="1"/>
  <c r="O2585" i="1"/>
  <c r="P2585" i="1" s="1"/>
  <c r="O2586" i="1"/>
  <c r="P2586" i="1" s="1"/>
  <c r="O2587" i="1"/>
  <c r="P2587" i="1" s="1"/>
  <c r="O2588" i="1"/>
  <c r="P2588" i="1" s="1"/>
  <c r="O2589" i="1"/>
  <c r="P2589" i="1" s="1"/>
  <c r="O2590" i="1"/>
  <c r="P2590" i="1" s="1"/>
  <c r="O2591" i="1"/>
  <c r="P2591" i="1" s="1"/>
  <c r="O2592" i="1"/>
  <c r="P2592" i="1" s="1"/>
  <c r="O2593" i="1"/>
  <c r="P2593" i="1" s="1"/>
  <c r="O2594" i="1"/>
  <c r="P2594" i="1" s="1"/>
  <c r="O2595" i="1"/>
  <c r="P2595" i="1" s="1"/>
  <c r="O2596" i="1"/>
  <c r="P2596" i="1" s="1"/>
  <c r="O2597" i="1"/>
  <c r="P2597" i="1" s="1"/>
  <c r="O2598" i="1"/>
  <c r="P2598" i="1" s="1"/>
  <c r="O2599" i="1"/>
  <c r="P2599" i="1" s="1"/>
  <c r="O2600" i="1"/>
  <c r="P2600" i="1" s="1"/>
  <c r="O2601" i="1"/>
  <c r="P2601" i="1" s="1"/>
  <c r="O2602" i="1"/>
  <c r="P2602" i="1" s="1"/>
  <c r="O2603" i="1"/>
  <c r="P2603" i="1" s="1"/>
  <c r="O2604" i="1"/>
  <c r="P2604" i="1" s="1"/>
  <c r="O2605" i="1"/>
  <c r="P2605" i="1" s="1"/>
  <c r="O2606" i="1"/>
  <c r="P2606" i="1" s="1"/>
  <c r="O2607" i="1"/>
  <c r="P2607" i="1" s="1"/>
  <c r="O2608" i="1"/>
  <c r="P2608" i="1" s="1"/>
  <c r="O2609" i="1"/>
  <c r="P2609" i="1" s="1"/>
  <c r="O2610" i="1"/>
  <c r="P2610" i="1" s="1"/>
  <c r="O2611" i="1"/>
  <c r="P2611" i="1" s="1"/>
  <c r="O2612" i="1"/>
  <c r="P2612" i="1" s="1"/>
  <c r="O2613" i="1"/>
  <c r="P2613" i="1" s="1"/>
  <c r="O2614" i="1"/>
  <c r="P2614" i="1" s="1"/>
  <c r="O2615" i="1"/>
  <c r="P2615" i="1" s="1"/>
  <c r="O2616" i="1"/>
  <c r="P2616" i="1" s="1"/>
  <c r="O2617" i="1"/>
  <c r="P2617" i="1" s="1"/>
  <c r="O2618" i="1"/>
  <c r="P2618" i="1" s="1"/>
  <c r="O2619" i="1"/>
  <c r="P2619" i="1" s="1"/>
  <c r="O2620" i="1"/>
  <c r="P2620" i="1" s="1"/>
  <c r="O2621" i="1"/>
  <c r="P2621" i="1" s="1"/>
  <c r="O2622" i="1"/>
  <c r="P2622" i="1" s="1"/>
  <c r="O2623" i="1"/>
  <c r="P2623" i="1" s="1"/>
  <c r="O2624" i="1"/>
  <c r="P2624" i="1" s="1"/>
  <c r="O2625" i="1"/>
  <c r="P2625" i="1" s="1"/>
  <c r="O2626" i="1"/>
  <c r="P2626" i="1" s="1"/>
  <c r="O2627" i="1"/>
  <c r="P2627" i="1" s="1"/>
  <c r="O2628" i="1"/>
  <c r="P2628" i="1" s="1"/>
  <c r="O2629" i="1"/>
  <c r="P2629" i="1" s="1"/>
  <c r="O2630" i="1"/>
  <c r="P2630" i="1" s="1"/>
  <c r="O2631" i="1"/>
  <c r="P2631" i="1" s="1"/>
  <c r="O2632" i="1"/>
  <c r="P2632" i="1" s="1"/>
  <c r="O2633" i="1"/>
  <c r="P2633" i="1" s="1"/>
  <c r="O2634" i="1"/>
  <c r="P2634" i="1" s="1"/>
  <c r="O2635" i="1"/>
  <c r="P2635" i="1" s="1"/>
  <c r="O2636" i="1"/>
  <c r="P2636" i="1" s="1"/>
  <c r="O2637" i="1"/>
  <c r="P2637" i="1" s="1"/>
  <c r="O2638" i="1"/>
  <c r="P2638" i="1" s="1"/>
  <c r="O2639" i="1"/>
  <c r="P2639" i="1" s="1"/>
  <c r="O2640" i="1"/>
  <c r="P2640" i="1" s="1"/>
  <c r="O2641" i="1"/>
  <c r="P2641" i="1" s="1"/>
  <c r="O2642" i="1"/>
  <c r="P2642" i="1" s="1"/>
  <c r="O2643" i="1"/>
  <c r="P2643" i="1" s="1"/>
  <c r="O2644" i="1"/>
  <c r="P2644" i="1" s="1"/>
  <c r="O2645" i="1"/>
  <c r="P2645" i="1" s="1"/>
  <c r="O2646" i="1"/>
  <c r="P2646" i="1" s="1"/>
  <c r="O2647" i="1"/>
  <c r="P2647" i="1" s="1"/>
  <c r="O2648" i="1"/>
  <c r="P2648" i="1" s="1"/>
  <c r="O2649" i="1"/>
  <c r="P2649" i="1" s="1"/>
  <c r="O2650" i="1"/>
  <c r="P2650" i="1" s="1"/>
  <c r="O2651" i="1"/>
  <c r="P2651" i="1" s="1"/>
  <c r="O2652" i="1"/>
  <c r="P2652" i="1" s="1"/>
  <c r="O2653" i="1"/>
  <c r="P2653" i="1" s="1"/>
  <c r="O2654" i="1"/>
  <c r="P2654" i="1" s="1"/>
  <c r="O2655" i="1"/>
  <c r="P2655" i="1" s="1"/>
  <c r="O2656" i="1"/>
  <c r="P2656" i="1" s="1"/>
  <c r="O2657" i="1"/>
  <c r="P2657" i="1" s="1"/>
  <c r="O2658" i="1"/>
  <c r="P2658" i="1" s="1"/>
  <c r="O2659" i="1"/>
  <c r="P2659" i="1" s="1"/>
  <c r="O2660" i="1"/>
  <c r="P2660" i="1" s="1"/>
  <c r="O2661" i="1"/>
  <c r="P2661" i="1" s="1"/>
  <c r="O2662" i="1"/>
  <c r="P2662" i="1" s="1"/>
  <c r="O2663" i="1"/>
  <c r="P2663" i="1" s="1"/>
  <c r="O2664" i="1"/>
  <c r="P2664" i="1" s="1"/>
  <c r="O2665" i="1"/>
  <c r="P2665" i="1" s="1"/>
  <c r="O2666" i="1"/>
  <c r="P2666" i="1" s="1"/>
  <c r="O2667" i="1"/>
  <c r="P2667" i="1" s="1"/>
  <c r="O2668" i="1"/>
  <c r="P2668" i="1" s="1"/>
  <c r="O2669" i="1"/>
  <c r="P2669" i="1" s="1"/>
  <c r="O2670" i="1"/>
  <c r="P2670" i="1" s="1"/>
  <c r="O2671" i="1"/>
  <c r="P2671" i="1" s="1"/>
  <c r="O2672" i="1"/>
  <c r="P2672" i="1" s="1"/>
  <c r="O2673" i="1"/>
  <c r="P2673" i="1" s="1"/>
  <c r="O2674" i="1"/>
  <c r="P2674" i="1" s="1"/>
  <c r="O2675" i="1"/>
  <c r="P2675" i="1" s="1"/>
  <c r="O2676" i="1"/>
  <c r="P2676" i="1" s="1"/>
  <c r="O2677" i="1"/>
  <c r="P2677" i="1" s="1"/>
  <c r="O2678" i="1"/>
  <c r="P2678" i="1" s="1"/>
  <c r="O2679" i="1"/>
  <c r="P2679" i="1" s="1"/>
  <c r="O2680" i="1"/>
  <c r="P2680" i="1" s="1"/>
  <c r="O2681" i="1"/>
  <c r="P2681" i="1" s="1"/>
  <c r="O2682" i="1"/>
  <c r="P2682" i="1" s="1"/>
  <c r="O2683" i="1"/>
  <c r="P2683" i="1" s="1"/>
  <c r="O2684" i="1"/>
  <c r="P2684" i="1" s="1"/>
  <c r="O2685" i="1"/>
  <c r="P2685" i="1" s="1"/>
  <c r="O2686" i="1"/>
  <c r="P2686" i="1" s="1"/>
  <c r="O2687" i="1"/>
  <c r="P2687" i="1" s="1"/>
  <c r="O2688" i="1"/>
  <c r="P2688" i="1" s="1"/>
  <c r="O2689" i="1"/>
  <c r="P2689" i="1" s="1"/>
  <c r="O2690" i="1"/>
  <c r="P2690" i="1" s="1"/>
  <c r="O2691" i="1"/>
  <c r="P2691" i="1" s="1"/>
  <c r="O2692" i="1"/>
  <c r="P2692" i="1" s="1"/>
  <c r="O2693" i="1"/>
  <c r="P2693" i="1" s="1"/>
  <c r="O2694" i="1"/>
  <c r="P2694" i="1" s="1"/>
  <c r="O2695" i="1"/>
  <c r="P2695" i="1" s="1"/>
  <c r="O2696" i="1"/>
  <c r="P2696" i="1" s="1"/>
  <c r="O2697" i="1"/>
  <c r="P2697" i="1" s="1"/>
  <c r="O2698" i="1"/>
  <c r="P2698" i="1" s="1"/>
  <c r="O2699" i="1"/>
  <c r="P2699" i="1" s="1"/>
  <c r="O2700" i="1"/>
  <c r="P2700" i="1" s="1"/>
  <c r="O2701" i="1"/>
  <c r="P2701" i="1" s="1"/>
  <c r="O2702" i="1"/>
  <c r="P2702" i="1" s="1"/>
  <c r="O2703" i="1"/>
  <c r="P2703" i="1" s="1"/>
  <c r="O2704" i="1"/>
  <c r="P2704" i="1" s="1"/>
  <c r="O2705" i="1"/>
  <c r="P2705" i="1" s="1"/>
  <c r="O2706" i="1"/>
  <c r="P2706" i="1" s="1"/>
  <c r="O2707" i="1"/>
  <c r="P2707" i="1" s="1"/>
  <c r="O2708" i="1"/>
  <c r="P2708" i="1" s="1"/>
  <c r="O2709" i="1"/>
  <c r="P2709" i="1" s="1"/>
  <c r="O2710" i="1"/>
  <c r="P2710" i="1" s="1"/>
  <c r="O2711" i="1"/>
  <c r="P2711" i="1" s="1"/>
  <c r="O2712" i="1"/>
  <c r="P2712" i="1" s="1"/>
  <c r="O2713" i="1"/>
  <c r="P2713" i="1" s="1"/>
  <c r="O2714" i="1"/>
  <c r="P2714" i="1" s="1"/>
  <c r="O2715" i="1"/>
  <c r="P2715" i="1" s="1"/>
  <c r="O2716" i="1"/>
  <c r="P2716" i="1" s="1"/>
  <c r="O2717" i="1"/>
  <c r="P2717" i="1" s="1"/>
  <c r="O2718" i="1"/>
  <c r="P2718" i="1" s="1"/>
  <c r="O2719" i="1"/>
  <c r="P2719" i="1" s="1"/>
  <c r="O2720" i="1"/>
  <c r="P2720" i="1" s="1"/>
  <c r="O2721" i="1"/>
  <c r="P2721" i="1" s="1"/>
  <c r="O2722" i="1"/>
  <c r="P2722" i="1" s="1"/>
  <c r="O2723" i="1"/>
  <c r="P2723" i="1" s="1"/>
  <c r="O2724" i="1"/>
  <c r="P2724" i="1" s="1"/>
  <c r="O2725" i="1"/>
  <c r="P2725" i="1" s="1"/>
  <c r="O2726" i="1"/>
  <c r="P2726" i="1" s="1"/>
  <c r="O2727" i="1"/>
  <c r="P2727" i="1" s="1"/>
  <c r="O2728" i="1"/>
  <c r="P2728" i="1" s="1"/>
  <c r="O2729" i="1"/>
  <c r="P2729" i="1" s="1"/>
  <c r="O2730" i="1"/>
  <c r="P2730" i="1" s="1"/>
  <c r="O2731" i="1"/>
  <c r="P2731" i="1" s="1"/>
  <c r="O2732" i="1"/>
  <c r="P2732" i="1" s="1"/>
  <c r="O2733" i="1"/>
  <c r="P2733" i="1" s="1"/>
  <c r="O2734" i="1"/>
  <c r="P2734" i="1" s="1"/>
  <c r="O2735" i="1"/>
  <c r="P2735" i="1" s="1"/>
  <c r="O2736" i="1"/>
  <c r="P2736" i="1" s="1"/>
  <c r="O2737" i="1"/>
  <c r="P2737" i="1" s="1"/>
  <c r="O2738" i="1"/>
  <c r="P2738" i="1" s="1"/>
  <c r="O2739" i="1"/>
  <c r="P2739" i="1" s="1"/>
  <c r="O2740" i="1"/>
  <c r="P2740" i="1" s="1"/>
  <c r="O2741" i="1"/>
  <c r="P2741" i="1" s="1"/>
  <c r="O2742" i="1"/>
  <c r="P2742" i="1" s="1"/>
  <c r="O2743" i="1"/>
  <c r="P2743" i="1" s="1"/>
  <c r="O2744" i="1"/>
  <c r="P2744" i="1" s="1"/>
  <c r="O2745" i="1"/>
  <c r="P2745" i="1" s="1"/>
  <c r="O2746" i="1"/>
  <c r="P2746" i="1" s="1"/>
  <c r="O2747" i="1"/>
  <c r="P2747" i="1" s="1"/>
  <c r="O2748" i="1"/>
  <c r="P2748" i="1" s="1"/>
  <c r="O2749" i="1"/>
  <c r="P2749" i="1" s="1"/>
  <c r="O2750" i="1"/>
  <c r="P2750" i="1" s="1"/>
  <c r="O2751" i="1"/>
  <c r="P2751" i="1" s="1"/>
  <c r="O2752" i="1"/>
  <c r="P2752" i="1" s="1"/>
  <c r="O2753" i="1"/>
  <c r="P2753" i="1" s="1"/>
  <c r="O2754" i="1"/>
  <c r="P2754" i="1" s="1"/>
  <c r="O2755" i="1"/>
  <c r="P2755" i="1" s="1"/>
  <c r="O2756" i="1"/>
  <c r="P2756" i="1" s="1"/>
  <c r="O2757" i="1"/>
  <c r="P2757" i="1" s="1"/>
  <c r="O2758" i="1"/>
  <c r="P2758" i="1" s="1"/>
  <c r="O2759" i="1"/>
  <c r="P2759" i="1" s="1"/>
  <c r="O2760" i="1"/>
  <c r="P2760" i="1" s="1"/>
  <c r="O2761" i="1"/>
  <c r="P2761" i="1" s="1"/>
  <c r="O2762" i="1"/>
  <c r="P2762" i="1" s="1"/>
  <c r="O2763" i="1"/>
  <c r="P2763" i="1" s="1"/>
  <c r="O2764" i="1"/>
  <c r="P2764" i="1" s="1"/>
  <c r="O2765" i="1"/>
  <c r="P2765" i="1" s="1"/>
  <c r="O2766" i="1"/>
  <c r="P2766" i="1" s="1"/>
  <c r="O2767" i="1"/>
  <c r="P2767" i="1" s="1"/>
  <c r="O2768" i="1"/>
  <c r="P2768" i="1" s="1"/>
  <c r="O2769" i="1"/>
  <c r="P2769" i="1" s="1"/>
  <c r="O2770" i="1"/>
  <c r="P2770" i="1" s="1"/>
  <c r="O2771" i="1"/>
  <c r="P2771" i="1" s="1"/>
  <c r="O2772" i="1"/>
  <c r="P2772" i="1" s="1"/>
  <c r="O2773" i="1"/>
  <c r="P2773" i="1" s="1"/>
  <c r="O2774" i="1"/>
  <c r="P2774" i="1" s="1"/>
  <c r="O2775" i="1"/>
  <c r="P2775" i="1" s="1"/>
  <c r="O2776" i="1"/>
  <c r="P2776" i="1" s="1"/>
  <c r="O2777" i="1"/>
  <c r="P2777" i="1" s="1"/>
  <c r="O2778" i="1"/>
  <c r="P2778" i="1" s="1"/>
  <c r="O2779" i="1"/>
  <c r="P2779" i="1" s="1"/>
  <c r="O2780" i="1"/>
  <c r="P2780" i="1" s="1"/>
  <c r="O2781" i="1"/>
  <c r="P2781" i="1" s="1"/>
  <c r="O2782" i="1"/>
  <c r="P2782" i="1" s="1"/>
  <c r="O2783" i="1"/>
  <c r="P2783" i="1" s="1"/>
  <c r="O2784" i="1"/>
  <c r="P2784" i="1" s="1"/>
  <c r="O2785" i="1"/>
  <c r="P2785" i="1" s="1"/>
  <c r="O2786" i="1"/>
  <c r="P2786" i="1" s="1"/>
  <c r="O2787" i="1"/>
  <c r="P2787" i="1" s="1"/>
  <c r="O2788" i="1"/>
  <c r="P2788" i="1" s="1"/>
  <c r="O2789" i="1"/>
  <c r="P2789" i="1" s="1"/>
  <c r="O2790" i="1"/>
  <c r="P2790" i="1" s="1"/>
  <c r="O2791" i="1"/>
  <c r="P2791" i="1" s="1"/>
  <c r="O2792" i="1"/>
  <c r="P2792" i="1" s="1"/>
  <c r="O2793" i="1"/>
  <c r="P2793" i="1" s="1"/>
  <c r="O2794" i="1"/>
  <c r="P2794" i="1" s="1"/>
  <c r="O2795" i="1"/>
  <c r="P2795" i="1" s="1"/>
  <c r="O2796" i="1"/>
  <c r="P2796" i="1" s="1"/>
  <c r="O2797" i="1"/>
  <c r="P2797" i="1" s="1"/>
  <c r="O2798" i="1"/>
  <c r="P2798" i="1" s="1"/>
  <c r="O2799" i="1"/>
  <c r="P2799" i="1" s="1"/>
  <c r="O2800" i="1"/>
  <c r="P2800" i="1" s="1"/>
  <c r="O2801" i="1"/>
  <c r="P2801" i="1" s="1"/>
  <c r="O2802" i="1"/>
  <c r="P2802" i="1" s="1"/>
  <c r="O2803" i="1"/>
  <c r="P2803" i="1" s="1"/>
  <c r="O2804" i="1"/>
  <c r="P2804" i="1" s="1"/>
  <c r="O2805" i="1"/>
  <c r="P2805" i="1" s="1"/>
  <c r="O2806" i="1"/>
  <c r="P2806" i="1" s="1"/>
  <c r="O2807" i="1"/>
  <c r="P2807" i="1" s="1"/>
  <c r="O2808" i="1"/>
  <c r="P2808" i="1" s="1"/>
  <c r="O2809" i="1"/>
  <c r="P2809" i="1" s="1"/>
  <c r="O2810" i="1"/>
  <c r="P2810" i="1" s="1"/>
  <c r="O2811" i="1"/>
  <c r="P2811" i="1" s="1"/>
  <c r="O2812" i="1"/>
  <c r="P2812" i="1" s="1"/>
  <c r="O2813" i="1"/>
  <c r="P2813" i="1" s="1"/>
  <c r="O2814" i="1"/>
  <c r="P2814" i="1" s="1"/>
  <c r="O2815" i="1"/>
  <c r="P2815" i="1" s="1"/>
  <c r="O2816" i="1"/>
  <c r="P2816" i="1" s="1"/>
  <c r="O2817" i="1"/>
  <c r="P2817" i="1" s="1"/>
  <c r="O2818" i="1"/>
  <c r="P2818" i="1" s="1"/>
  <c r="O2819" i="1"/>
  <c r="P2819" i="1" s="1"/>
  <c r="O2820" i="1"/>
  <c r="P2820" i="1" s="1"/>
  <c r="O2821" i="1"/>
  <c r="P2821" i="1" s="1"/>
  <c r="O2822" i="1"/>
  <c r="P2822" i="1" s="1"/>
  <c r="O2823" i="1"/>
  <c r="P2823" i="1" s="1"/>
  <c r="O2824" i="1"/>
  <c r="P2824" i="1" s="1"/>
  <c r="O2825" i="1"/>
  <c r="P2825" i="1" s="1"/>
  <c r="O2826" i="1"/>
  <c r="P2826" i="1" s="1"/>
  <c r="O2827" i="1"/>
  <c r="P2827" i="1" s="1"/>
  <c r="O2828" i="1"/>
  <c r="P2828" i="1" s="1"/>
  <c r="O2829" i="1"/>
  <c r="P2829" i="1" s="1"/>
  <c r="O2830" i="1"/>
  <c r="P2830" i="1" s="1"/>
  <c r="O2831" i="1"/>
  <c r="P2831" i="1" s="1"/>
  <c r="O2832" i="1"/>
  <c r="P2832" i="1" s="1"/>
  <c r="O2833" i="1"/>
  <c r="P2833" i="1" s="1"/>
  <c r="O2834" i="1"/>
  <c r="P2834" i="1" s="1"/>
  <c r="O2835" i="1"/>
  <c r="P2835" i="1" s="1"/>
  <c r="O2836" i="1"/>
  <c r="P2836" i="1" s="1"/>
  <c r="O2837" i="1"/>
  <c r="P2837" i="1" s="1"/>
  <c r="O2838" i="1"/>
  <c r="P2838" i="1" s="1"/>
  <c r="O2839" i="1"/>
  <c r="P2839" i="1" s="1"/>
  <c r="O2840" i="1"/>
  <c r="P2840" i="1" s="1"/>
  <c r="O2841" i="1"/>
  <c r="P2841" i="1" s="1"/>
  <c r="O2842" i="1"/>
  <c r="P2842" i="1" s="1"/>
  <c r="O2843" i="1"/>
  <c r="P2843" i="1" s="1"/>
  <c r="O2844" i="1"/>
  <c r="P2844" i="1" s="1"/>
  <c r="O2845" i="1"/>
  <c r="P2845" i="1" s="1"/>
  <c r="O2846" i="1"/>
  <c r="P2846" i="1" s="1"/>
  <c r="O2847" i="1"/>
  <c r="P2847" i="1" s="1"/>
  <c r="O2848" i="1"/>
  <c r="P2848" i="1" s="1"/>
  <c r="O2849" i="1"/>
  <c r="P2849" i="1" s="1"/>
  <c r="O2850" i="1"/>
  <c r="P2850" i="1" s="1"/>
  <c r="O2851" i="1"/>
  <c r="P2851" i="1" s="1"/>
  <c r="O2852" i="1"/>
  <c r="P2852" i="1" s="1"/>
  <c r="O2853" i="1"/>
  <c r="P2853" i="1" s="1"/>
  <c r="O2854" i="1"/>
  <c r="P2854" i="1" s="1"/>
  <c r="O2855" i="1"/>
  <c r="P2855" i="1" s="1"/>
  <c r="O2856" i="1"/>
  <c r="P2856" i="1" s="1"/>
  <c r="O2857" i="1"/>
  <c r="P2857" i="1" s="1"/>
  <c r="O2858" i="1"/>
  <c r="P2858" i="1" s="1"/>
  <c r="O2859" i="1"/>
  <c r="P2859" i="1" s="1"/>
  <c r="O2860" i="1"/>
  <c r="P2860" i="1" s="1"/>
  <c r="O2861" i="1"/>
  <c r="P2861" i="1" s="1"/>
  <c r="O2862" i="1"/>
  <c r="P2862" i="1" s="1"/>
  <c r="O2863" i="1"/>
  <c r="P2863" i="1" s="1"/>
  <c r="O2864" i="1"/>
  <c r="P2864" i="1" s="1"/>
  <c r="O2865" i="1"/>
  <c r="P2865" i="1" s="1"/>
  <c r="O2866" i="1"/>
  <c r="P2866" i="1" s="1"/>
  <c r="O2867" i="1"/>
  <c r="P2867" i="1" s="1"/>
  <c r="O2868" i="1"/>
  <c r="P2868" i="1" s="1"/>
  <c r="O2869" i="1"/>
  <c r="P2869" i="1" s="1"/>
  <c r="O2870" i="1"/>
  <c r="P2870" i="1" s="1"/>
  <c r="O2871" i="1"/>
  <c r="P2871" i="1" s="1"/>
  <c r="O2872" i="1"/>
  <c r="P2872" i="1" s="1"/>
  <c r="O2873" i="1"/>
  <c r="P2873" i="1" s="1"/>
  <c r="O2874" i="1"/>
  <c r="P2874" i="1" s="1"/>
  <c r="O2875" i="1"/>
  <c r="P2875" i="1" s="1"/>
  <c r="O2876" i="1"/>
  <c r="P2876" i="1" s="1"/>
  <c r="O2877" i="1"/>
  <c r="P2877" i="1" s="1"/>
  <c r="O2878" i="1"/>
  <c r="P2878" i="1" s="1"/>
  <c r="O2879" i="1"/>
  <c r="P2879" i="1" s="1"/>
  <c r="O2880" i="1"/>
  <c r="P2880" i="1" s="1"/>
  <c r="O2881" i="1"/>
  <c r="P2881" i="1" s="1"/>
  <c r="O2882" i="1"/>
  <c r="P2882" i="1" s="1"/>
  <c r="O2883" i="1"/>
  <c r="P2883" i="1" s="1"/>
  <c r="O2884" i="1"/>
  <c r="P2884" i="1" s="1"/>
  <c r="O2885" i="1"/>
  <c r="P2885" i="1" s="1"/>
  <c r="O2886" i="1"/>
  <c r="P2886" i="1" s="1"/>
  <c r="O2887" i="1"/>
  <c r="P2887" i="1" s="1"/>
  <c r="O2888" i="1"/>
  <c r="P2888" i="1" s="1"/>
  <c r="O2889" i="1"/>
  <c r="P2889" i="1" s="1"/>
  <c r="O2890" i="1"/>
  <c r="P2890" i="1" s="1"/>
  <c r="O2891" i="1"/>
  <c r="P2891" i="1" s="1"/>
  <c r="O2892" i="1"/>
  <c r="P2892" i="1" s="1"/>
  <c r="O2893" i="1"/>
  <c r="P2893" i="1" s="1"/>
  <c r="O2894" i="1"/>
  <c r="P2894" i="1" s="1"/>
  <c r="O2895" i="1"/>
  <c r="P2895" i="1" s="1"/>
  <c r="O2896" i="1"/>
  <c r="P2896" i="1" s="1"/>
  <c r="O2897" i="1"/>
  <c r="P2897" i="1" s="1"/>
  <c r="O2898" i="1"/>
  <c r="P2898" i="1" s="1"/>
  <c r="O2899" i="1"/>
  <c r="P2899" i="1" s="1"/>
  <c r="O2900" i="1"/>
  <c r="P2900" i="1" s="1"/>
  <c r="O2901" i="1"/>
  <c r="P2901" i="1" s="1"/>
  <c r="O2902" i="1"/>
  <c r="P2902" i="1" s="1"/>
  <c r="O2903" i="1"/>
  <c r="P2903" i="1" s="1"/>
  <c r="O2904" i="1"/>
  <c r="P2904" i="1" s="1"/>
  <c r="O2905" i="1"/>
  <c r="P2905" i="1" s="1"/>
  <c r="O2906" i="1"/>
  <c r="P2906" i="1" s="1"/>
  <c r="O2907" i="1"/>
  <c r="P2907" i="1" s="1"/>
  <c r="O2908" i="1"/>
  <c r="P2908" i="1" s="1"/>
  <c r="O2909" i="1"/>
  <c r="P2909" i="1" s="1"/>
  <c r="O2910" i="1"/>
  <c r="P2910" i="1" s="1"/>
  <c r="O2911" i="1"/>
  <c r="P2911" i="1" s="1"/>
  <c r="O2912" i="1"/>
  <c r="P2912" i="1" s="1"/>
  <c r="O2913" i="1"/>
  <c r="P2913" i="1" s="1"/>
  <c r="O2914" i="1"/>
  <c r="P2914" i="1" s="1"/>
  <c r="O2915" i="1"/>
  <c r="P2915" i="1" s="1"/>
  <c r="O2916" i="1"/>
  <c r="P2916" i="1" s="1"/>
  <c r="O2917" i="1"/>
  <c r="P2917" i="1" s="1"/>
  <c r="O2918" i="1"/>
  <c r="P2918" i="1" s="1"/>
  <c r="O2919" i="1"/>
  <c r="P2919" i="1" s="1"/>
  <c r="O2920" i="1"/>
  <c r="P2920" i="1" s="1"/>
  <c r="O2921" i="1"/>
  <c r="P2921" i="1" s="1"/>
  <c r="O2922" i="1"/>
  <c r="P2922" i="1" s="1"/>
  <c r="O2923" i="1"/>
  <c r="P2923" i="1" s="1"/>
  <c r="O2924" i="1"/>
  <c r="P2924" i="1" s="1"/>
  <c r="O2925" i="1"/>
  <c r="P2925" i="1" s="1"/>
  <c r="O2926" i="1"/>
  <c r="P2926" i="1" s="1"/>
  <c r="O2927" i="1"/>
  <c r="P2927" i="1" s="1"/>
  <c r="O2928" i="1"/>
  <c r="P2928" i="1" s="1"/>
  <c r="O2929" i="1"/>
  <c r="P2929" i="1" s="1"/>
  <c r="O2930" i="1"/>
  <c r="P2930" i="1" s="1"/>
  <c r="O2931" i="1"/>
  <c r="P2931" i="1" s="1"/>
  <c r="O2932" i="1"/>
  <c r="P2932" i="1" s="1"/>
  <c r="O2933" i="1"/>
  <c r="P2933" i="1" s="1"/>
  <c r="O2934" i="1"/>
  <c r="P2934" i="1" s="1"/>
  <c r="O2935" i="1"/>
  <c r="P2935" i="1" s="1"/>
  <c r="O2936" i="1"/>
  <c r="P2936" i="1" s="1"/>
  <c r="O2937" i="1"/>
  <c r="P2937" i="1" s="1"/>
  <c r="O2938" i="1"/>
  <c r="P2938" i="1" s="1"/>
  <c r="O2939" i="1"/>
  <c r="P2939" i="1" s="1"/>
  <c r="O2940" i="1"/>
  <c r="P2940" i="1" s="1"/>
  <c r="O2941" i="1"/>
  <c r="P2941" i="1" s="1"/>
  <c r="O2942" i="1"/>
  <c r="P2942" i="1" s="1"/>
  <c r="O2943" i="1"/>
  <c r="P2943" i="1" s="1"/>
  <c r="O2944" i="1"/>
  <c r="P2944" i="1" s="1"/>
  <c r="O2945" i="1"/>
  <c r="P2945" i="1" s="1"/>
  <c r="O2946" i="1"/>
  <c r="P2946" i="1" s="1"/>
  <c r="O2947" i="1"/>
  <c r="P2947" i="1" s="1"/>
  <c r="O2948" i="1"/>
  <c r="P2948" i="1" s="1"/>
  <c r="O2949" i="1"/>
  <c r="P2949" i="1" s="1"/>
  <c r="O2950" i="1"/>
  <c r="P2950" i="1" s="1"/>
  <c r="O2951" i="1"/>
  <c r="P2951" i="1" s="1"/>
  <c r="O2952" i="1"/>
  <c r="P2952" i="1" s="1"/>
  <c r="O2953" i="1"/>
  <c r="P2953" i="1" s="1"/>
  <c r="O2954" i="1"/>
  <c r="P2954" i="1" s="1"/>
  <c r="O2955" i="1"/>
  <c r="P2955" i="1" s="1"/>
  <c r="O2956" i="1"/>
  <c r="P2956" i="1" s="1"/>
  <c r="O2957" i="1"/>
  <c r="P2957" i="1" s="1"/>
  <c r="O2958" i="1"/>
  <c r="P2958" i="1" s="1"/>
  <c r="O2959" i="1"/>
  <c r="P2959" i="1" s="1"/>
  <c r="O2960" i="1"/>
  <c r="P2960" i="1" s="1"/>
  <c r="O2961" i="1"/>
  <c r="P2961" i="1" s="1"/>
  <c r="O2962" i="1"/>
  <c r="P2962" i="1" s="1"/>
  <c r="O2963" i="1"/>
  <c r="P2963" i="1" s="1"/>
  <c r="O2964" i="1"/>
  <c r="P2964" i="1" s="1"/>
  <c r="O2965" i="1"/>
  <c r="P2965" i="1" s="1"/>
  <c r="O2966" i="1"/>
  <c r="P2966" i="1" s="1"/>
  <c r="O2967" i="1"/>
  <c r="P2967" i="1" s="1"/>
  <c r="O2968" i="1"/>
  <c r="P2968" i="1" s="1"/>
  <c r="O2969" i="1"/>
  <c r="P2969" i="1" s="1"/>
  <c r="O2970" i="1"/>
  <c r="P2970" i="1" s="1"/>
  <c r="O2971" i="1"/>
  <c r="P2971" i="1" s="1"/>
  <c r="O2972" i="1"/>
  <c r="P2972" i="1" s="1"/>
  <c r="O2973" i="1"/>
  <c r="P2973" i="1" s="1"/>
  <c r="O2974" i="1"/>
  <c r="P2974" i="1" s="1"/>
  <c r="O2975" i="1"/>
  <c r="P2975" i="1" s="1"/>
  <c r="O2976" i="1"/>
  <c r="P2976" i="1" s="1"/>
  <c r="O2977" i="1"/>
  <c r="P2977" i="1" s="1"/>
  <c r="O2978" i="1"/>
  <c r="P2978" i="1" s="1"/>
  <c r="O2979" i="1"/>
  <c r="P2979" i="1" s="1"/>
  <c r="O2980" i="1"/>
  <c r="P2980" i="1" s="1"/>
  <c r="O2981" i="1"/>
  <c r="P2981" i="1" s="1"/>
  <c r="O2982" i="1"/>
  <c r="P2982" i="1" s="1"/>
  <c r="O2983" i="1"/>
  <c r="P2983" i="1" s="1"/>
  <c r="O2984" i="1"/>
  <c r="P2984" i="1" s="1"/>
  <c r="O2985" i="1"/>
  <c r="P2985" i="1" s="1"/>
  <c r="O2986" i="1"/>
  <c r="P2986" i="1" s="1"/>
  <c r="O2987" i="1"/>
  <c r="P2987" i="1" s="1"/>
  <c r="O2988" i="1"/>
  <c r="P2988" i="1" s="1"/>
  <c r="O2989" i="1"/>
  <c r="P2989" i="1" s="1"/>
  <c r="O2990" i="1"/>
  <c r="P2990" i="1" s="1"/>
  <c r="O2991" i="1"/>
  <c r="P2991" i="1" s="1"/>
  <c r="O2992" i="1"/>
  <c r="P2992" i="1" s="1"/>
  <c r="O2993" i="1"/>
  <c r="P2993" i="1" s="1"/>
  <c r="O2994" i="1"/>
  <c r="P2994" i="1" s="1"/>
  <c r="O2995" i="1"/>
  <c r="P2995" i="1" s="1"/>
  <c r="O2996" i="1"/>
  <c r="P2996" i="1" s="1"/>
  <c r="O2997" i="1"/>
  <c r="P2997" i="1" s="1"/>
  <c r="O2998" i="1"/>
  <c r="P2998" i="1" s="1"/>
  <c r="O2999" i="1"/>
  <c r="P2999" i="1" s="1"/>
  <c r="O3000" i="1"/>
  <c r="P3000" i="1" s="1"/>
  <c r="O3001" i="1"/>
  <c r="P3001" i="1" s="1"/>
  <c r="O3002" i="1"/>
  <c r="P3002" i="1" s="1"/>
  <c r="O3003" i="1"/>
  <c r="P3003" i="1" s="1"/>
  <c r="O3004" i="1"/>
  <c r="P3004" i="1" s="1"/>
  <c r="O3005" i="1"/>
  <c r="P3005" i="1" s="1"/>
  <c r="O3006" i="1"/>
  <c r="P3006" i="1" s="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A28ED1-ADAF-4F12-8C5F-0D44B6A642B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B916E1C-AD15-4B00-9BF8-4C5989E0C0BE}" name="WorksheetConnection_Smartphone Dataset.xlsx!Table1" type="102" refreshedVersion="8" minRefreshableVersion="5">
    <extLst>
      <ext xmlns:x15="http://schemas.microsoft.com/office/spreadsheetml/2010/11/main" uri="{DE250136-89BD-433C-8126-D09CA5730AF9}">
        <x15:connection id="Table1" autoDelete="1">
          <x15:rangePr sourceName="_xlcn.WorksheetConnection_SmartphoneDataset.xlsxTable1"/>
        </x15:connection>
      </ext>
    </extLst>
  </connection>
</connections>
</file>

<file path=xl/sharedStrings.xml><?xml version="1.0" encoding="utf-8"?>
<sst xmlns="http://schemas.openxmlformats.org/spreadsheetml/2006/main" count="21176" uniqueCount="2509">
  <si>
    <t>Brands</t>
  </si>
  <si>
    <t>Colors</t>
  </si>
  <si>
    <t>Memory</t>
  </si>
  <si>
    <t>Storage</t>
  </si>
  <si>
    <t>Camera</t>
  </si>
  <si>
    <t>Rating</t>
  </si>
  <si>
    <t>Selling Price</t>
  </si>
  <si>
    <t>Original Price</t>
  </si>
  <si>
    <t>Mobile</t>
  </si>
  <si>
    <t>Discount</t>
  </si>
  <si>
    <t>Mirage Black</t>
  </si>
  <si>
    <t>Yes</t>
  </si>
  <si>
    <t>Nokia</t>
  </si>
  <si>
    <t>Steel</t>
  </si>
  <si>
    <t>Nokia 3.2</t>
  </si>
  <si>
    <t xml:space="preserve">C2 </t>
  </si>
  <si>
    <t>Diamond Black</t>
  </si>
  <si>
    <t>Infinix</t>
  </si>
  <si>
    <t>Note 5</t>
  </si>
  <si>
    <t>Ice Blue</t>
  </si>
  <si>
    <t>Infinix Note 5</t>
  </si>
  <si>
    <t>Apple</t>
  </si>
  <si>
    <t>Black</t>
  </si>
  <si>
    <t>L800</t>
  </si>
  <si>
    <t>Pink</t>
  </si>
  <si>
    <t>Coral</t>
  </si>
  <si>
    <t xml:space="preserve">Galaxy E5 </t>
  </si>
  <si>
    <t>Brown</t>
  </si>
  <si>
    <t>Xiaomi</t>
  </si>
  <si>
    <t>Redmi Note 11T 5G</t>
  </si>
  <si>
    <t>Aquamarine Blue</t>
  </si>
  <si>
    <t>Xiaomi Redmi Note 11T 5G</t>
  </si>
  <si>
    <t xml:space="preserve">Galaxy A12 </t>
  </si>
  <si>
    <t>Red</t>
  </si>
  <si>
    <t xml:space="preserve">X7 5G </t>
  </si>
  <si>
    <t>Nebula</t>
  </si>
  <si>
    <t>A33</t>
  </si>
  <si>
    <t>Moonlight Black</t>
  </si>
  <si>
    <t>V23 5G</t>
  </si>
  <si>
    <t>Sunshine Gold</t>
  </si>
  <si>
    <t xml:space="preserve">Y20A 2021 </t>
  </si>
  <si>
    <t>Nebula Blue</t>
  </si>
  <si>
    <t xml:space="preserve">Galaxy J2 Core </t>
  </si>
  <si>
    <t>Gold</t>
  </si>
  <si>
    <t>Lenovo</t>
  </si>
  <si>
    <t xml:space="preserve">K10 Plus </t>
  </si>
  <si>
    <t>Sprite</t>
  </si>
  <si>
    <t xml:space="preserve">Lenovo K10 Plus </t>
  </si>
  <si>
    <t xml:space="preserve">Zenfone Max </t>
  </si>
  <si>
    <t>Blue</t>
  </si>
  <si>
    <t>Motorola</t>
  </si>
  <si>
    <t>M</t>
  </si>
  <si>
    <t>Grey</t>
  </si>
  <si>
    <t>Motorola M</t>
  </si>
  <si>
    <t xml:space="preserve">Pioneer P4S </t>
  </si>
  <si>
    <t>White</t>
  </si>
  <si>
    <t xml:space="preserve">X3 </t>
  </si>
  <si>
    <t>Arctic White</t>
  </si>
  <si>
    <t xml:space="preserve">Narzo 30A </t>
  </si>
  <si>
    <t>Laser Blue</t>
  </si>
  <si>
    <t xml:space="preserve">8 Pro </t>
  </si>
  <si>
    <t>Illuminating Yellow</t>
  </si>
  <si>
    <t xml:space="preserve">F205 Pro </t>
  </si>
  <si>
    <t xml:space="preserve">Galaxy S9 Plus </t>
  </si>
  <si>
    <t>Polaris Blue</t>
  </si>
  <si>
    <t>Prism Crush Black</t>
  </si>
  <si>
    <t xml:space="preserve">Galaxy J6 </t>
  </si>
  <si>
    <t>Galaxy A03 Core</t>
  </si>
  <si>
    <t xml:space="preserve">Galaxy Note 9 </t>
  </si>
  <si>
    <t>Midnight Black</t>
  </si>
  <si>
    <t>Hot 6 Pro</t>
  </si>
  <si>
    <t xml:space="preserve">Bordeaux Red </t>
  </si>
  <si>
    <t>Infinix Hot 6 Pro</t>
  </si>
  <si>
    <t>Green</t>
  </si>
  <si>
    <t xml:space="preserve">Galaxy J2 - 2016 </t>
  </si>
  <si>
    <t>Metro 313</t>
  </si>
  <si>
    <t>Desire 700</t>
  </si>
  <si>
    <t>9 Pro+ 5G</t>
  </si>
  <si>
    <t xml:space="preserve">Narzo 10 </t>
  </si>
  <si>
    <t>That Green</t>
  </si>
  <si>
    <t>E5</t>
  </si>
  <si>
    <t>Fine Gold</t>
  </si>
  <si>
    <t>Motorola E5</t>
  </si>
  <si>
    <t>Google Pixel</t>
  </si>
  <si>
    <t>Just Black</t>
  </si>
  <si>
    <t>Google Pixel 3</t>
  </si>
  <si>
    <t xml:space="preserve">Zenfone Go 5.0 </t>
  </si>
  <si>
    <t xml:space="preserve">Galaxy A22 5G </t>
  </si>
  <si>
    <t>Violet</t>
  </si>
  <si>
    <t xml:space="preserve">Marathon M5 Plus </t>
  </si>
  <si>
    <t>CHAMPAGNE GOLD</t>
  </si>
  <si>
    <t>Neo Blue</t>
  </si>
  <si>
    <t xml:space="preserve">Galaxy A9 Pro </t>
  </si>
  <si>
    <t>Smart 7</t>
  </si>
  <si>
    <t>Purple</t>
  </si>
  <si>
    <t>Infinix Smart 7</t>
  </si>
  <si>
    <t>Prism Black</t>
  </si>
  <si>
    <t>Jet Black</t>
  </si>
  <si>
    <t>Silver</t>
  </si>
  <si>
    <t>Z Play</t>
  </si>
  <si>
    <t>Motorola Z Play</t>
  </si>
  <si>
    <t>Yellow</t>
  </si>
  <si>
    <t xml:space="preserve">K4 Note </t>
  </si>
  <si>
    <t xml:space="preserve">Lenovo K4 Note </t>
  </si>
  <si>
    <t>Reno4 Pro Special Edition</t>
  </si>
  <si>
    <t>Starry Night</t>
  </si>
  <si>
    <t>Reno7 5G</t>
  </si>
  <si>
    <t>Startrails Blue</t>
  </si>
  <si>
    <t>Ocean Blue</t>
  </si>
  <si>
    <t>Fusion Blue</t>
  </si>
  <si>
    <t xml:space="preserve">A390 </t>
  </si>
  <si>
    <t xml:space="preserve">Lenovo A390 </t>
  </si>
  <si>
    <t xml:space="preserve">Galaxy S6 Edge+ </t>
  </si>
  <si>
    <t>Gold Platinum</t>
  </si>
  <si>
    <t xml:space="preserve">Stylus 3 </t>
  </si>
  <si>
    <t>Titan</t>
  </si>
  <si>
    <t xml:space="preserve">Narzo 20A </t>
  </si>
  <si>
    <t>Victory Blue</t>
  </si>
  <si>
    <t xml:space="preserve">Marathon </t>
  </si>
  <si>
    <t xml:space="preserve">Mi 11X Pro 5G </t>
  </si>
  <si>
    <t>Celestial Silver</t>
  </si>
  <si>
    <t xml:space="preserve">Xiaomi Mi 11X Pro 5G </t>
  </si>
  <si>
    <t xml:space="preserve">G5 </t>
  </si>
  <si>
    <t xml:space="preserve">6 Pro </t>
  </si>
  <si>
    <t>Lightning Red</t>
  </si>
  <si>
    <t>Pebble Grey</t>
  </si>
  <si>
    <t>F1</t>
  </si>
  <si>
    <t>One E9+</t>
  </si>
  <si>
    <t>Gold Sepia</t>
  </si>
  <si>
    <t xml:space="preserve">Galaxy M30S </t>
  </si>
  <si>
    <t>COSMIC BLACK</t>
  </si>
  <si>
    <t xml:space="preserve">Wildfire X </t>
  </si>
  <si>
    <t xml:space="preserve">Galaxy S10 </t>
  </si>
  <si>
    <t>Prism White</t>
  </si>
  <si>
    <t>Note 11</t>
  </si>
  <si>
    <t>Glacier Green</t>
  </si>
  <si>
    <t>Infinix Note 11</t>
  </si>
  <si>
    <t xml:space="preserve">Galaxy M31 </t>
  </si>
  <si>
    <t>Space Black</t>
  </si>
  <si>
    <t xml:space="preserve">Galaxy A7 2016 Edition </t>
  </si>
  <si>
    <t>A83</t>
  </si>
  <si>
    <t>Champagne</t>
  </si>
  <si>
    <t>Stealth Black</t>
  </si>
  <si>
    <t xml:space="preserve">Zenfone C </t>
  </si>
  <si>
    <t xml:space="preserve">Galaxy F12 </t>
  </si>
  <si>
    <t>Sky Blue</t>
  </si>
  <si>
    <t>Galaxy F23 5G</t>
  </si>
  <si>
    <t>Forest Green</t>
  </si>
  <si>
    <t xml:space="preserve">Redmi Note 5 </t>
  </si>
  <si>
    <t xml:space="preserve">Xiaomi Redmi Note 5 </t>
  </si>
  <si>
    <t xml:space="preserve">Galaxy S6 Edge </t>
  </si>
  <si>
    <t>Black Sapphire</t>
  </si>
  <si>
    <t>F15</t>
  </si>
  <si>
    <t>Blazing Blue</t>
  </si>
  <si>
    <t xml:space="preserve">5 Pro </t>
  </si>
  <si>
    <t>Chroma White</t>
  </si>
  <si>
    <t>Reno2 F</t>
  </si>
  <si>
    <t>Lake Green</t>
  </si>
  <si>
    <t xml:space="preserve">X50 Pro 5G </t>
  </si>
  <si>
    <t>Rust Red</t>
  </si>
  <si>
    <t>F19 Pro</t>
  </si>
  <si>
    <t>Crystal Silver</t>
  </si>
  <si>
    <t>F7</t>
  </si>
  <si>
    <t xml:space="preserve">F8 Neo </t>
  </si>
  <si>
    <t xml:space="preserve">Stylus 2 Plus </t>
  </si>
  <si>
    <t xml:space="preserve">Mi 11X </t>
  </si>
  <si>
    <t>Lunar White</t>
  </si>
  <si>
    <t xml:space="preserve">Xiaomi Mi 11X </t>
  </si>
  <si>
    <t xml:space="preserve">G20 </t>
  </si>
  <si>
    <t>Glacier Blue</t>
  </si>
  <si>
    <t xml:space="preserve">Nokia G20 </t>
  </si>
  <si>
    <t>Reno3 Pro</t>
  </si>
  <si>
    <t>Black Titan</t>
  </si>
  <si>
    <t>F3 Plus</t>
  </si>
  <si>
    <t xml:space="preserve">V20 Pro </t>
  </si>
  <si>
    <t>Midnight Jazz</t>
  </si>
  <si>
    <t>Platinum</t>
  </si>
  <si>
    <t xml:space="preserve">Optimus L70 </t>
  </si>
  <si>
    <t xml:space="preserve">Galaxy J7 Nxt </t>
  </si>
  <si>
    <t>A7</t>
  </si>
  <si>
    <t>Glaring Gold</t>
  </si>
  <si>
    <t>A15</t>
  </si>
  <si>
    <t>Mystery Blue</t>
  </si>
  <si>
    <t xml:space="preserve">8 5G </t>
  </si>
  <si>
    <t>Supersonic Black</t>
  </si>
  <si>
    <t>C35</t>
  </si>
  <si>
    <t>Glowing Green</t>
  </si>
  <si>
    <t xml:space="preserve">A1 Plus </t>
  </si>
  <si>
    <t>Note 7</t>
  </si>
  <si>
    <t>Bolivia Blue</t>
  </si>
  <si>
    <t>Infinix Note 7</t>
  </si>
  <si>
    <t xml:space="preserve">Lumia 510 </t>
  </si>
  <si>
    <t xml:space="preserve">Nokia Lumia 510 </t>
  </si>
  <si>
    <t xml:space="preserve">M3 </t>
  </si>
  <si>
    <t>Cool Blue</t>
  </si>
  <si>
    <t>Quantum Silver</t>
  </si>
  <si>
    <t>Guru Music 2</t>
  </si>
  <si>
    <t xml:space="preserve">Galaxy A5 </t>
  </si>
  <si>
    <t>Pearl White</t>
  </si>
  <si>
    <t xml:space="preserve">Q6+ </t>
  </si>
  <si>
    <t xml:space="preserve">P5L </t>
  </si>
  <si>
    <t xml:space="preserve">Galaxy J5 Prime </t>
  </si>
  <si>
    <t xml:space="preserve">Tizen Z3 </t>
  </si>
  <si>
    <t xml:space="preserve">Galaxy A50 </t>
  </si>
  <si>
    <t xml:space="preserve">Candy K9 </t>
  </si>
  <si>
    <t>Moroccan Blue</t>
  </si>
  <si>
    <t xml:space="preserve">Zenfone Max Pro M1 </t>
  </si>
  <si>
    <t xml:space="preserve">C21Y </t>
  </si>
  <si>
    <t>Cross Black</t>
  </si>
  <si>
    <t>Space Purple</t>
  </si>
  <si>
    <t xml:space="preserve">Zenfone Go </t>
  </si>
  <si>
    <t>Bright Green</t>
  </si>
  <si>
    <t>Starlight</t>
  </si>
  <si>
    <t xml:space="preserve">L60 Dual </t>
  </si>
  <si>
    <t>F11</t>
  </si>
  <si>
    <t>Jewelry White</t>
  </si>
  <si>
    <t>Reno2 Z</t>
  </si>
  <si>
    <t>Luminous Black</t>
  </si>
  <si>
    <t>Burgundy Red</t>
  </si>
  <si>
    <t>A5</t>
  </si>
  <si>
    <t>Diamond Blue</t>
  </si>
  <si>
    <t>Racing Yellow</t>
  </si>
  <si>
    <t>Y20 T</t>
  </si>
  <si>
    <t>Obsidian Black</t>
  </si>
  <si>
    <t xml:space="preserve">Galaxy A80 </t>
  </si>
  <si>
    <t>Angel Gold</t>
  </si>
  <si>
    <t xml:space="preserve">Galaxy M32 </t>
  </si>
  <si>
    <t>White Pearl</t>
  </si>
  <si>
    <t xml:space="preserve">X </t>
  </si>
  <si>
    <t>Garlic</t>
  </si>
  <si>
    <t>Rose Gold</t>
  </si>
  <si>
    <t>F17</t>
  </si>
  <si>
    <t>Classic Silver</t>
  </si>
  <si>
    <t xml:space="preserve">V21 5G </t>
  </si>
  <si>
    <t>Neon Spark</t>
  </si>
  <si>
    <t xml:space="preserve">E7 Power </t>
  </si>
  <si>
    <t>Coral Red</t>
  </si>
  <si>
    <t xml:space="preserve">Motorola E7 Power </t>
  </si>
  <si>
    <t xml:space="preserve">C01 Plus </t>
  </si>
  <si>
    <t xml:space="preserve">Nokia C01 Plus </t>
  </si>
  <si>
    <t>A53</t>
  </si>
  <si>
    <t>Prism Blue</t>
  </si>
  <si>
    <t xml:space="preserve">X2 Pro </t>
  </si>
  <si>
    <t xml:space="preserve">Galaxy S3 Neo </t>
  </si>
  <si>
    <t xml:space="preserve">W10 </t>
  </si>
  <si>
    <t>Smokey Gray</t>
  </si>
  <si>
    <t xml:space="preserve">Galaxy A72 </t>
  </si>
  <si>
    <t>Awesome White</t>
  </si>
  <si>
    <t xml:space="preserve">Galaxy A20 </t>
  </si>
  <si>
    <t>A54</t>
  </si>
  <si>
    <t>Crystal Black</t>
  </si>
  <si>
    <t>M2 Pro</t>
  </si>
  <si>
    <t>Green and Greener</t>
  </si>
  <si>
    <t>A12</t>
  </si>
  <si>
    <t>Hot 8</t>
  </si>
  <si>
    <t>Shark Grey</t>
  </si>
  <si>
    <t>Infinix Hot 8</t>
  </si>
  <si>
    <t xml:space="preserve">G6 </t>
  </si>
  <si>
    <t>A52</t>
  </si>
  <si>
    <t>Stream White</t>
  </si>
  <si>
    <t xml:space="preserve">M21 2021 Edition </t>
  </si>
  <si>
    <t>Arctic blue</t>
  </si>
  <si>
    <t>Metro 313 Dual Sim</t>
  </si>
  <si>
    <t>Diamond Red</t>
  </si>
  <si>
    <t>Aqua Blue</t>
  </si>
  <si>
    <t>Cloud Lavender</t>
  </si>
  <si>
    <t xml:space="preserve">Galaxy S10 Plus </t>
  </si>
  <si>
    <t xml:space="preserve">K9 </t>
  </si>
  <si>
    <t xml:space="preserve">Lenovo K9 </t>
  </si>
  <si>
    <t xml:space="preserve">Redmi Note 9 Pro </t>
  </si>
  <si>
    <t>Glacier White</t>
  </si>
  <si>
    <t xml:space="preserve">Xiaomi Redmi Note 9 Pro </t>
  </si>
  <si>
    <t xml:space="preserve">Galaxy M01 </t>
  </si>
  <si>
    <t>Nokia 5</t>
  </si>
  <si>
    <t xml:space="preserve">Mi 11 Lite </t>
  </si>
  <si>
    <t>Vinyl Black</t>
  </si>
  <si>
    <t xml:space="preserve">Xiaomi Mi 11 Lite </t>
  </si>
  <si>
    <t>Guru 1200</t>
  </si>
  <si>
    <t>Hot 9</t>
  </si>
  <si>
    <t>Infinix Hot 9</t>
  </si>
  <si>
    <t xml:space="preserve">Galaxy J1 Ace </t>
  </si>
  <si>
    <t>F11 Pro</t>
  </si>
  <si>
    <t>Aurora Green</t>
  </si>
  <si>
    <t xml:space="preserve">Mi A2 </t>
  </si>
  <si>
    <t xml:space="preserve">Xiaomi Mi A2 </t>
  </si>
  <si>
    <t>Neo 7 4G</t>
  </si>
  <si>
    <t>Space Grey</t>
  </si>
  <si>
    <t xml:space="preserve">Zenfone Selfie </t>
  </si>
  <si>
    <t>Lightening Black</t>
  </si>
  <si>
    <t>Z1 Pro</t>
  </si>
  <si>
    <t>Sonic Black</t>
  </si>
  <si>
    <t xml:space="preserve">P7 Max </t>
  </si>
  <si>
    <t xml:space="preserve">Redmi Note 5 Pro </t>
  </si>
  <si>
    <t xml:space="preserve">Xiaomi Redmi Note 5 Pro </t>
  </si>
  <si>
    <t xml:space="preserve">W30 Plus </t>
  </si>
  <si>
    <t>Thunder blue</t>
  </si>
  <si>
    <t xml:space="preserve">X2 </t>
  </si>
  <si>
    <t>Note 10 Pro</t>
  </si>
  <si>
    <t>Infinix Note 10 Pro</t>
  </si>
  <si>
    <t>Pearl Blue</t>
  </si>
  <si>
    <t>Hot 10 Play</t>
  </si>
  <si>
    <t>Infinix Hot 10 Play</t>
  </si>
  <si>
    <t>Z2 Play</t>
  </si>
  <si>
    <t>Lunar Gray</t>
  </si>
  <si>
    <t>Motorola Z2 Play</t>
  </si>
  <si>
    <t xml:space="preserve">Redmi Y3 </t>
  </si>
  <si>
    <t>Elegant Blue</t>
  </si>
  <si>
    <t xml:space="preserve">Xiaomi Redmi Y3 </t>
  </si>
  <si>
    <t>9 Pro 5G</t>
  </si>
  <si>
    <t>Dusk Blue</t>
  </si>
  <si>
    <t xml:space="preserve">Galaxy A52 </t>
  </si>
  <si>
    <t>Awesome Black</t>
  </si>
  <si>
    <t>Desire 526G Plus</t>
  </si>
  <si>
    <t xml:space="preserve">On7 Pro </t>
  </si>
  <si>
    <t xml:space="preserve">Narzo 50A </t>
  </si>
  <si>
    <t>Oxygen Green</t>
  </si>
  <si>
    <t xml:space="preserve">Y20G </t>
  </si>
  <si>
    <t>Purist Blue</t>
  </si>
  <si>
    <t>Cyber Silver</t>
  </si>
  <si>
    <t xml:space="preserve">Galaxy S4 Zoom </t>
  </si>
  <si>
    <t>Sm-B110E/D</t>
  </si>
  <si>
    <t>Note 10</t>
  </si>
  <si>
    <t>Infinix Note 10</t>
  </si>
  <si>
    <t>Fairy White</t>
  </si>
  <si>
    <t xml:space="preserve">Redmi 8 </t>
  </si>
  <si>
    <t>Sapphire Blue</t>
  </si>
  <si>
    <t xml:space="preserve">Xiaomi Redmi 8 </t>
  </si>
  <si>
    <t>Cyber Black</t>
  </si>
  <si>
    <t xml:space="preserve">X50  </t>
  </si>
  <si>
    <t>Frost Blue</t>
  </si>
  <si>
    <t xml:space="preserve">S11 Lite </t>
  </si>
  <si>
    <t>Dark Blue</t>
  </si>
  <si>
    <t xml:space="preserve">Pioneer P3S </t>
  </si>
  <si>
    <t xml:space="preserve">Galaxy J2 Ace </t>
  </si>
  <si>
    <t>Camo Green</t>
  </si>
  <si>
    <t>Nokia 106</t>
  </si>
  <si>
    <t>K1</t>
  </si>
  <si>
    <t>Astral Blue</t>
  </si>
  <si>
    <t>Infinite Black</t>
  </si>
  <si>
    <t>Ice</t>
  </si>
  <si>
    <t>Nokia 7.2</t>
  </si>
  <si>
    <t xml:space="preserve">Galaxy S5 </t>
  </si>
  <si>
    <t>Electric Blue</t>
  </si>
  <si>
    <t>Metro 350</t>
  </si>
  <si>
    <t xml:space="preserve">C3 </t>
  </si>
  <si>
    <t>Arctic Blue</t>
  </si>
  <si>
    <t>Polished Copper</t>
  </si>
  <si>
    <t>Nokia 8</t>
  </si>
  <si>
    <t>Infinite Blue</t>
  </si>
  <si>
    <t xml:space="preserve">Redmi 9A </t>
  </si>
  <si>
    <t xml:space="preserve">Xiaomi Redmi 9A </t>
  </si>
  <si>
    <t>526G Plus</t>
  </si>
  <si>
    <t>Fervor Red</t>
  </si>
  <si>
    <t>Hot 10</t>
  </si>
  <si>
    <t>Ocean Wave</t>
  </si>
  <si>
    <t>Infinix Hot 10</t>
  </si>
  <si>
    <t>Crystal Green</t>
  </si>
  <si>
    <t>V11 Pro</t>
  </si>
  <si>
    <t>Dazzling Gold</t>
  </si>
  <si>
    <t xml:space="preserve">Galaxy J1 </t>
  </si>
  <si>
    <t>Marble Green</t>
  </si>
  <si>
    <t xml:space="preserve">Galaxy F62 </t>
  </si>
  <si>
    <t>Olive Black</t>
  </si>
  <si>
    <t xml:space="preserve">K8 </t>
  </si>
  <si>
    <t>Venom Black</t>
  </si>
  <si>
    <t xml:space="preserve">Lenovo K8 </t>
  </si>
  <si>
    <t xml:space="preserve">Redmi 6A </t>
  </si>
  <si>
    <t xml:space="preserve">Xiaomi Redmi 6A </t>
  </si>
  <si>
    <t xml:space="preserve">Redmi Note 7 Pro </t>
  </si>
  <si>
    <t>Neptune Blue</t>
  </si>
  <si>
    <t xml:space="preserve">Xiaomi Redmi Note 7 Pro </t>
  </si>
  <si>
    <t>Y90</t>
  </si>
  <si>
    <t>Reno6 5G</t>
  </si>
  <si>
    <t>Aurora</t>
  </si>
  <si>
    <t xml:space="preserve">Narzo 20 </t>
  </si>
  <si>
    <t>Glory Silver</t>
  </si>
  <si>
    <t xml:space="preserve">Redmi Note 6 Pro </t>
  </si>
  <si>
    <t xml:space="preserve">Xiaomi Redmi Note 6 Pro </t>
  </si>
  <si>
    <t>Polar Night</t>
  </si>
  <si>
    <t>Nokia 5.4</t>
  </si>
  <si>
    <t>C</t>
  </si>
  <si>
    <t>Motorola C</t>
  </si>
  <si>
    <t xml:space="preserve">C25 </t>
  </si>
  <si>
    <t>Watery Grey</t>
  </si>
  <si>
    <t>Comet White</t>
  </si>
  <si>
    <t>F19</t>
  </si>
  <si>
    <t>Midnight Blue</t>
  </si>
  <si>
    <t xml:space="preserve">A7 </t>
  </si>
  <si>
    <t xml:space="preserve">Lenovo A7 </t>
  </si>
  <si>
    <t>Starry Blue</t>
  </si>
  <si>
    <t>Deep Sea Blue</t>
  </si>
  <si>
    <t xml:space="preserve">A328 </t>
  </si>
  <si>
    <t xml:space="preserve">Lenovo A328 </t>
  </si>
  <si>
    <t xml:space="preserve">F11 </t>
  </si>
  <si>
    <t>Tempered Blue</t>
  </si>
  <si>
    <t>Nokia 6</t>
  </si>
  <si>
    <t xml:space="preserve">Y1S </t>
  </si>
  <si>
    <t>Aurora Blue</t>
  </si>
  <si>
    <t xml:space="preserve">Note 11 </t>
  </si>
  <si>
    <t>Celestial Snow</t>
  </si>
  <si>
    <t xml:space="preserve">Infinix Note 11 </t>
  </si>
  <si>
    <t xml:space="preserve">C20 </t>
  </si>
  <si>
    <t>Cool Grey</t>
  </si>
  <si>
    <t xml:space="preserve">Redmi 9 </t>
  </si>
  <si>
    <t xml:space="preserve">Xiaomi Redmi 9 </t>
  </si>
  <si>
    <t>A31</t>
  </si>
  <si>
    <t>Fantasy White</t>
  </si>
  <si>
    <t xml:space="preserve">Q6 </t>
  </si>
  <si>
    <t>Prism Crush White</t>
  </si>
  <si>
    <t>U11</t>
  </si>
  <si>
    <t>Solar Red</t>
  </si>
  <si>
    <t>Smart 5</t>
  </si>
  <si>
    <t>Aegean Blue</t>
  </si>
  <si>
    <t>Infinix Smart 5</t>
  </si>
  <si>
    <t xml:space="preserve">G30 </t>
  </si>
  <si>
    <t>Dark Pearl</t>
  </si>
  <si>
    <t xml:space="preserve">Motorola G30 </t>
  </si>
  <si>
    <t xml:space="preserve">M2  </t>
  </si>
  <si>
    <t>Brick Red</t>
  </si>
  <si>
    <t xml:space="preserve">Galaxy S20+ </t>
  </si>
  <si>
    <t>Cosmic Black</t>
  </si>
  <si>
    <t>Midnight</t>
  </si>
  <si>
    <t xml:space="preserve">Galaxy M42 </t>
  </si>
  <si>
    <t>Prism Dot Black</t>
  </si>
  <si>
    <t>620G</t>
  </si>
  <si>
    <t>Santorini White</t>
  </si>
  <si>
    <t xml:space="preserve">M7 Power </t>
  </si>
  <si>
    <t xml:space="preserve">G40 Fusion </t>
  </si>
  <si>
    <t>Frosted Champagne</t>
  </si>
  <si>
    <t xml:space="preserve">Motorola G40 Fusion </t>
  </si>
  <si>
    <t xml:space="preserve">Edge 20 Fusion </t>
  </si>
  <si>
    <t>Cyber Teal</t>
  </si>
  <si>
    <t xml:space="preserve">Motorola Edge 20 Fusion </t>
  </si>
  <si>
    <t>Graphite</t>
  </si>
  <si>
    <t>C Plus</t>
  </si>
  <si>
    <t>Starry Black</t>
  </si>
  <si>
    <t>Motorola C Plus</t>
  </si>
  <si>
    <t>Piano Black</t>
  </si>
  <si>
    <t>Prism Crush Violet</t>
  </si>
  <si>
    <t xml:space="preserve">Redmi 6 Pro </t>
  </si>
  <si>
    <t>Lake Blue</t>
  </si>
  <si>
    <t xml:space="preserve">Xiaomi Redmi 6 Pro </t>
  </si>
  <si>
    <t>Asha 206</t>
  </si>
  <si>
    <t>Nokia Asha 206</t>
  </si>
  <si>
    <t>Pacific Blue</t>
  </si>
  <si>
    <t xml:space="preserve">A7000 </t>
  </si>
  <si>
    <t xml:space="preserve">Lenovo A7000 </t>
  </si>
  <si>
    <t>Cosmic Purple</t>
  </si>
  <si>
    <t xml:space="preserve">Galaxy S6 </t>
  </si>
  <si>
    <t xml:space="preserve">Galaxy J4 Plus </t>
  </si>
  <si>
    <t>Tuscany Coral</t>
  </si>
  <si>
    <t xml:space="preserve">Galaxy Z Flip3 5G </t>
  </si>
  <si>
    <t>Phantom Black</t>
  </si>
  <si>
    <t>Hot S3</t>
  </si>
  <si>
    <t>Blush Gold</t>
  </si>
  <si>
    <t>Infinix Hot S3</t>
  </si>
  <si>
    <t>Matte Black</t>
  </si>
  <si>
    <t xml:space="preserve">Narzo 30 </t>
  </si>
  <si>
    <t>Racing Silver</t>
  </si>
  <si>
    <t xml:space="preserve">C15 </t>
  </si>
  <si>
    <t>Power Silver</t>
  </si>
  <si>
    <t xml:space="preserve">A1 </t>
  </si>
  <si>
    <t>K3</t>
  </si>
  <si>
    <t>Jade Black</t>
  </si>
  <si>
    <t>C31</t>
  </si>
  <si>
    <t>Royal Blue</t>
  </si>
  <si>
    <t>Nokia 225</t>
  </si>
  <si>
    <t xml:space="preserve">Galaxy A32 </t>
  </si>
  <si>
    <t>Awesome Violet</t>
  </si>
  <si>
    <t>Y21T</t>
  </si>
  <si>
    <t>S5 Pro</t>
  </si>
  <si>
    <t>Infinix S5 Pro</t>
  </si>
  <si>
    <t>A9</t>
  </si>
  <si>
    <t>Fluorite Purple</t>
  </si>
  <si>
    <t xml:space="preserve">Narzo 30 Pro 5G </t>
  </si>
  <si>
    <t>Blade Silver</t>
  </si>
  <si>
    <t xml:space="preserve">S5 </t>
  </si>
  <si>
    <t xml:space="preserve">Infinix S5 </t>
  </si>
  <si>
    <t xml:space="preserve">One Action </t>
  </si>
  <si>
    <t xml:space="preserve">Motorola One Action </t>
  </si>
  <si>
    <t xml:space="preserve">One Power </t>
  </si>
  <si>
    <t xml:space="preserve">Motorola One Power </t>
  </si>
  <si>
    <t xml:space="preserve">P2S </t>
  </si>
  <si>
    <t xml:space="preserve">Vibe K5 Note </t>
  </si>
  <si>
    <t xml:space="preserve">Lenovo Vibe K5 Note </t>
  </si>
  <si>
    <t>Nokia 8.1</t>
  </si>
  <si>
    <t>Morandi Green</t>
  </si>
  <si>
    <t xml:space="preserve">Galaxy M20 </t>
  </si>
  <si>
    <t>Charcoal Black</t>
  </si>
  <si>
    <t>Azure Glow</t>
  </si>
  <si>
    <t xml:space="preserve">Galaxy S20 </t>
  </si>
  <si>
    <t>Cloud Pink</t>
  </si>
  <si>
    <t>Moonlight Gold</t>
  </si>
  <si>
    <t>Watery Blue</t>
  </si>
  <si>
    <t xml:space="preserve">Galaxy S Duos 2 </t>
  </si>
  <si>
    <t>Pure White</t>
  </si>
  <si>
    <t xml:space="preserve">W10 Alpha </t>
  </si>
  <si>
    <t>Titanium</t>
  </si>
  <si>
    <t>Nokia 6.1</t>
  </si>
  <si>
    <t>Nokia 7.1</t>
  </si>
  <si>
    <t>Steel Blue</t>
  </si>
  <si>
    <t xml:space="preserve">C11 2021 </t>
  </si>
  <si>
    <t>Smart 4</t>
  </si>
  <si>
    <t>Infinix Smart 4</t>
  </si>
  <si>
    <t>F5</t>
  </si>
  <si>
    <t>Racing Blue</t>
  </si>
  <si>
    <t>Reno6 Pro 5G</t>
  </si>
  <si>
    <t>Stellar Black</t>
  </si>
  <si>
    <t xml:space="preserve">Galaxy S21 </t>
  </si>
  <si>
    <t>Phantom White</t>
  </si>
  <si>
    <t xml:space="preserve">Redmi 8A Dual </t>
  </si>
  <si>
    <t>Sea Blue</t>
  </si>
  <si>
    <t xml:space="preserve">Xiaomi Redmi 8A Dual </t>
  </si>
  <si>
    <t xml:space="preserve">Galaxy S4 Mini </t>
  </si>
  <si>
    <t>White Frost</t>
  </si>
  <si>
    <t>Hot 4 Pro</t>
  </si>
  <si>
    <t>Magic Gold</t>
  </si>
  <si>
    <t>Infinix Hot 4 Pro</t>
  </si>
  <si>
    <t xml:space="preserve">Galaxy A6 </t>
  </si>
  <si>
    <t xml:space="preserve">Galaxy A22 </t>
  </si>
  <si>
    <t xml:space="preserve">Galaxy Note 5 </t>
  </si>
  <si>
    <t>Silver Titanium</t>
  </si>
  <si>
    <t>Nokia 5.1</t>
  </si>
  <si>
    <t xml:space="preserve">Galaxy S Duos 3 </t>
  </si>
  <si>
    <t>Ceramic White</t>
  </si>
  <si>
    <t>Carbon Black</t>
  </si>
  <si>
    <t xml:space="preserve">Galaxy S10 Lite </t>
  </si>
  <si>
    <t>Hot 7 Pro</t>
  </si>
  <si>
    <t>Mocha Brown</t>
  </si>
  <si>
    <t>Infinix Hot 7 Pro</t>
  </si>
  <si>
    <t xml:space="preserve">X3 Pro </t>
  </si>
  <si>
    <t>M4 Pro 5G</t>
  </si>
  <si>
    <t>Diamond Dazzle</t>
  </si>
  <si>
    <t xml:space="preserve">Elife S7 </t>
  </si>
  <si>
    <t>Phantom Gray</t>
  </si>
  <si>
    <t xml:space="preserve">G Pro 2 </t>
  </si>
  <si>
    <t>L700</t>
  </si>
  <si>
    <t xml:space="preserve">A7000 Turbo </t>
  </si>
  <si>
    <t xml:space="preserve">Lenovo A7000 Turbo </t>
  </si>
  <si>
    <t xml:space="preserve">P2 </t>
  </si>
  <si>
    <t xml:space="preserve">Lenovo P2 </t>
  </si>
  <si>
    <t xml:space="preserve">K3 Note </t>
  </si>
  <si>
    <t xml:space="preserve">Lenovo K3 Note </t>
  </si>
  <si>
    <t xml:space="preserve">Narzo 20 Pro </t>
  </si>
  <si>
    <t>White Knight</t>
  </si>
  <si>
    <t xml:space="preserve">Y11 </t>
  </si>
  <si>
    <t>Agate Red</t>
  </si>
  <si>
    <t xml:space="preserve">Galaxy J7 Prime 2 </t>
  </si>
  <si>
    <t>Ocean Green</t>
  </si>
  <si>
    <t>Topaz Gold</t>
  </si>
  <si>
    <t xml:space="preserve">A5 </t>
  </si>
  <si>
    <t xml:space="preserve">Lenovo A5 </t>
  </si>
  <si>
    <t>City Blue</t>
  </si>
  <si>
    <t>Nokia 6310</t>
  </si>
  <si>
    <t xml:space="preserve">P5_W </t>
  </si>
  <si>
    <t>Lime Green</t>
  </si>
  <si>
    <t xml:space="preserve">Galaxy S7 </t>
  </si>
  <si>
    <t>Black Onyx</t>
  </si>
  <si>
    <t xml:space="preserve">C12 </t>
  </si>
  <si>
    <t>Nordic Blue</t>
  </si>
  <si>
    <t xml:space="preserve">Nokia C3 </t>
  </si>
  <si>
    <t xml:space="preserve">C20 Plus </t>
  </si>
  <si>
    <t xml:space="preserve">Nokia C20 Plus </t>
  </si>
  <si>
    <t xml:space="preserve">Redmi 8A </t>
  </si>
  <si>
    <t>Sunset Red</t>
  </si>
  <si>
    <t xml:space="preserve">Xiaomi Redmi 8A </t>
  </si>
  <si>
    <t>Moonlight Jade</t>
  </si>
  <si>
    <t xml:space="preserve">Galaxy M12 </t>
  </si>
  <si>
    <t>Two shades of black</t>
  </si>
  <si>
    <t>Y75 5G</t>
  </si>
  <si>
    <t>Glowing Galaxy</t>
  </si>
  <si>
    <t>Pacific Pearl</t>
  </si>
  <si>
    <t xml:space="preserve">Redmi Y2 </t>
  </si>
  <si>
    <t xml:space="preserve">Xiaomi Redmi Y2 </t>
  </si>
  <si>
    <t>Charcoal</t>
  </si>
  <si>
    <t>Cloud Mint</t>
  </si>
  <si>
    <t xml:space="preserve">S6 </t>
  </si>
  <si>
    <t xml:space="preserve">Wing </t>
  </si>
  <si>
    <t>Aurora Gray</t>
  </si>
  <si>
    <t xml:space="preserve">Sisley S60 </t>
  </si>
  <si>
    <t xml:space="preserve">Lenovo Sisley S60 </t>
  </si>
  <si>
    <t xml:space="preserve">Zenfone 4 Selfie </t>
  </si>
  <si>
    <t>Starry Glow</t>
  </si>
  <si>
    <t xml:space="preserve">6.1 Plus </t>
  </si>
  <si>
    <t xml:space="preserve">Nokia 6.1 Plus </t>
  </si>
  <si>
    <t xml:space="preserve">Galaxy J7 Prime </t>
  </si>
  <si>
    <t>Pastel Sky</t>
  </si>
  <si>
    <t xml:space="preserve">G10 </t>
  </si>
  <si>
    <t>Night | Dark Blue</t>
  </si>
  <si>
    <t xml:space="preserve">Nokia G10 </t>
  </si>
  <si>
    <t>Y11T Pro</t>
  </si>
  <si>
    <t>Celestial Magic</t>
  </si>
  <si>
    <t>Xiaomi Y11T Pro</t>
  </si>
  <si>
    <t>Super Polar White</t>
  </si>
  <si>
    <t xml:space="preserve">One M8 </t>
  </si>
  <si>
    <t>Auroral Blue</t>
  </si>
  <si>
    <t xml:space="preserve">Galaxy A8 Plus </t>
  </si>
  <si>
    <t>Space Silver</t>
  </si>
  <si>
    <t>SeaBlue</t>
  </si>
  <si>
    <t xml:space="preserve">Galaxy A70 </t>
  </si>
  <si>
    <t>Lightning Blue</t>
  </si>
  <si>
    <t>Note 11S Free Fire Edition</t>
  </si>
  <si>
    <t>Mithril Grey</t>
  </si>
  <si>
    <t>Infinix Note 11S Free Fire Edition</t>
  </si>
  <si>
    <t xml:space="preserve">Galaxy J4 </t>
  </si>
  <si>
    <t>Desire 828</t>
  </si>
  <si>
    <t>X2</t>
  </si>
  <si>
    <t>Matrix Purple</t>
  </si>
  <si>
    <t xml:space="preserve">Galaxy Mega 5.8 </t>
  </si>
  <si>
    <t xml:space="preserve">Galaxy M42 5G </t>
  </si>
  <si>
    <t xml:space="preserve">Galaxy M10 </t>
  </si>
  <si>
    <t>Thunder Black</t>
  </si>
  <si>
    <t xml:space="preserve">E7 Plus </t>
  </si>
  <si>
    <t>Misty Blue</t>
  </si>
  <si>
    <t xml:space="preserve">Motorola E7 Plus </t>
  </si>
  <si>
    <t xml:space="preserve">K6 Note </t>
  </si>
  <si>
    <t xml:space="preserve">Lenovo K6 Note </t>
  </si>
  <si>
    <t>Twilight Black</t>
  </si>
  <si>
    <t xml:space="preserve">Galaxy Grand I9082 </t>
  </si>
  <si>
    <t>Metallic Blue</t>
  </si>
  <si>
    <t xml:space="preserve">Y72 5G </t>
  </si>
  <si>
    <t>Slate Gray</t>
  </si>
  <si>
    <t xml:space="preserve">Redmi K20 Pro </t>
  </si>
  <si>
    <t xml:space="preserve">Xiaomi Redmi K20 Pro </t>
  </si>
  <si>
    <t>Smart 8</t>
  </si>
  <si>
    <t>Infinix Smart 8</t>
  </si>
  <si>
    <t xml:space="preserve">A6 Note </t>
  </si>
  <si>
    <t xml:space="preserve">Lenovo A6 Note </t>
  </si>
  <si>
    <t>Y83 Pro</t>
  </si>
  <si>
    <t xml:space="preserve">Galaxy F22 </t>
  </si>
  <si>
    <t>Denim Black</t>
  </si>
  <si>
    <t>F9 Pro</t>
  </si>
  <si>
    <t>Twilight Blue</t>
  </si>
  <si>
    <t xml:space="preserve">One Macro </t>
  </si>
  <si>
    <t>Ultra Violet</t>
  </si>
  <si>
    <t xml:space="preserve">Motorola One Macro </t>
  </si>
  <si>
    <t xml:space="preserve">Nexus 5X </t>
  </si>
  <si>
    <t xml:space="preserve">Google Pixel Nexus 5X </t>
  </si>
  <si>
    <t xml:space="preserve">Redmi Note 7 </t>
  </si>
  <si>
    <t>Onyx Black</t>
  </si>
  <si>
    <t xml:space="preserve">Xiaomi Redmi Note 7 </t>
  </si>
  <si>
    <t>F17 Pro</t>
  </si>
  <si>
    <t>G8 Plus</t>
  </si>
  <si>
    <t>Cosmic Blue</t>
  </si>
  <si>
    <t>Motorola G8 Plus</t>
  </si>
  <si>
    <t xml:space="preserve">Purple  </t>
  </si>
  <si>
    <t>Dynamic Orange</t>
  </si>
  <si>
    <t>Galactic Blue</t>
  </si>
  <si>
    <t xml:space="preserve">Galaxy J7 Duo </t>
  </si>
  <si>
    <t>Awesome Blue</t>
  </si>
  <si>
    <t xml:space="preserve">W31 </t>
  </si>
  <si>
    <t xml:space="preserve">Razr </t>
  </si>
  <si>
    <t xml:space="preserve">Motorola Razr </t>
  </si>
  <si>
    <t xml:space="preserve">Galaxy Note 10 </t>
  </si>
  <si>
    <t>Aura Glow</t>
  </si>
  <si>
    <t xml:space="preserve">Lumia 625 </t>
  </si>
  <si>
    <t xml:space="preserve">Nokia Lumia 625 </t>
  </si>
  <si>
    <t>Supersonic Blue</t>
  </si>
  <si>
    <t>Sky White</t>
  </si>
  <si>
    <t xml:space="preserve">Galaxy A9 </t>
  </si>
  <si>
    <t>Lemonade Blue</t>
  </si>
  <si>
    <t>Atlantic Blue</t>
  </si>
  <si>
    <t xml:space="preserve">Redmi 5 </t>
  </si>
  <si>
    <t xml:space="preserve">Xiaomi Redmi 5 </t>
  </si>
  <si>
    <t>Hot 7</t>
  </si>
  <si>
    <t>Infinix Hot 7</t>
  </si>
  <si>
    <t xml:space="preserve">B </t>
  </si>
  <si>
    <t xml:space="preserve">Lenovo B </t>
  </si>
  <si>
    <t>Neo 5</t>
  </si>
  <si>
    <t xml:space="preserve">M32 5G </t>
  </si>
  <si>
    <t>Sky blue</t>
  </si>
  <si>
    <t>Amazing Silver</t>
  </si>
  <si>
    <t>Hot 11S</t>
  </si>
  <si>
    <t>Silver Wave</t>
  </si>
  <si>
    <t>Infinix Hot 11S</t>
  </si>
  <si>
    <t>Cosmic Gray</t>
  </si>
  <si>
    <t>Not Pink</t>
  </si>
  <si>
    <t xml:space="preserve">C21 </t>
  </si>
  <si>
    <t>Cross Blue</t>
  </si>
  <si>
    <t>Sand</t>
  </si>
  <si>
    <t>Nokia 2.3</t>
  </si>
  <si>
    <t>Green Wave</t>
  </si>
  <si>
    <t xml:space="preserve">Galaxy Note10 Lite </t>
  </si>
  <si>
    <t>Graphite Black</t>
  </si>
  <si>
    <t xml:space="preserve">Galaxy Trend </t>
  </si>
  <si>
    <t>Quetzal Cyan</t>
  </si>
  <si>
    <t>Glaze Blue</t>
  </si>
  <si>
    <t xml:space="preserve">M31 Prime </t>
  </si>
  <si>
    <t>Y95</t>
  </si>
  <si>
    <t>Nebula Purple</t>
  </si>
  <si>
    <t xml:space="preserve">Galaxy A5 2016 Edition </t>
  </si>
  <si>
    <t>Note 4</t>
  </si>
  <si>
    <t>Champagne Gold</t>
  </si>
  <si>
    <t>Infinix Note 4</t>
  </si>
  <si>
    <t>G6</t>
  </si>
  <si>
    <t>Indigo Black</t>
  </si>
  <si>
    <t>Motorola G6</t>
  </si>
  <si>
    <t>Reno2</t>
  </si>
  <si>
    <t xml:space="preserve">G4 </t>
  </si>
  <si>
    <t>Metallic Gray</t>
  </si>
  <si>
    <t xml:space="preserve">A6000 Plus </t>
  </si>
  <si>
    <t xml:space="preserve">Lenovo A6000 Plus </t>
  </si>
  <si>
    <t xml:space="preserve">One Vision </t>
  </si>
  <si>
    <t>Bronze Gradient</t>
  </si>
  <si>
    <t xml:space="preserve">Motorola One Vision </t>
  </si>
  <si>
    <t xml:space="preserve">Vibe K5 Plus </t>
  </si>
  <si>
    <t>Dark Grey</t>
  </si>
  <si>
    <t xml:space="preserve">Lenovo Vibe K5 Plus </t>
  </si>
  <si>
    <t>CYAN</t>
  </si>
  <si>
    <t>Nokia 5.3</t>
  </si>
  <si>
    <t xml:space="preserve">Grand Prime 4G </t>
  </si>
  <si>
    <t xml:space="preserve">Y12G </t>
  </si>
  <si>
    <t xml:space="preserve">Narzo 30 5G </t>
  </si>
  <si>
    <t>F5 Youth</t>
  </si>
  <si>
    <t>Oxygen Blue</t>
  </si>
  <si>
    <t xml:space="preserve">W30 </t>
  </si>
  <si>
    <t>Platinum Grey</t>
  </si>
  <si>
    <t>Symphony Cyan</t>
  </si>
  <si>
    <t>Google Pixel 2</t>
  </si>
  <si>
    <t>IceBerg Blue</t>
  </si>
  <si>
    <t>Desire 616</t>
  </si>
  <si>
    <t>Y33T</t>
  </si>
  <si>
    <t>Mirror Black</t>
  </si>
  <si>
    <t>Jazz Blue</t>
  </si>
  <si>
    <t>Midnight Grey</t>
  </si>
  <si>
    <t xml:space="preserve">Y21 </t>
  </si>
  <si>
    <t>Smart 3 Plus</t>
  </si>
  <si>
    <t>Sapphire Cyan</t>
  </si>
  <si>
    <t>Infinix Smart 3 Plus</t>
  </si>
  <si>
    <t>S4</t>
  </si>
  <si>
    <t>Infinix S4</t>
  </si>
  <si>
    <t>Hot 11</t>
  </si>
  <si>
    <t>Emerald Green</t>
  </si>
  <si>
    <t>Infinix Hot 11</t>
  </si>
  <si>
    <t>Desire 210</t>
  </si>
  <si>
    <t xml:space="preserve">W31 Plus </t>
  </si>
  <si>
    <t>F1 Plus</t>
  </si>
  <si>
    <t>Dynamic Black</t>
  </si>
  <si>
    <t xml:space="preserve">Grand Prime </t>
  </si>
  <si>
    <t>A5 2020</t>
  </si>
  <si>
    <t>Dazzling White</t>
  </si>
  <si>
    <t>White Birch</t>
  </si>
  <si>
    <t>Sea Green</t>
  </si>
  <si>
    <t xml:space="preserve">F9 </t>
  </si>
  <si>
    <t>Quartz Black</t>
  </si>
  <si>
    <t>Amber Gold</t>
  </si>
  <si>
    <t xml:space="preserve">Galaxy M10S </t>
  </si>
  <si>
    <t>Stainless Black</t>
  </si>
  <si>
    <t xml:space="preserve">S560 </t>
  </si>
  <si>
    <t>Deep Black</t>
  </si>
  <si>
    <t xml:space="preserve">Lenovo S560 </t>
  </si>
  <si>
    <t>Cyan Green</t>
  </si>
  <si>
    <t>Hot S3X</t>
  </si>
  <si>
    <t>Tradew Grey</t>
  </si>
  <si>
    <t>Infinix Hot S3X</t>
  </si>
  <si>
    <t xml:space="preserve">V4S </t>
  </si>
  <si>
    <t>Z2 Force</t>
  </si>
  <si>
    <t>Super Black</t>
  </si>
  <si>
    <t>Motorola Z2 Force</t>
  </si>
  <si>
    <t xml:space="preserve">Galaxy J2 2018 </t>
  </si>
  <si>
    <t xml:space="preserve">Galaxy J8 </t>
  </si>
  <si>
    <t>Out of Blue</t>
  </si>
  <si>
    <t>Coral Blue</t>
  </si>
  <si>
    <t>Nokia 2.2</t>
  </si>
  <si>
    <t xml:space="preserve">P770 </t>
  </si>
  <si>
    <t xml:space="preserve">Lenovo P770 </t>
  </si>
  <si>
    <t xml:space="preserve">5.1 Plus </t>
  </si>
  <si>
    <t xml:space="preserve">Nokia 5.1 Plus </t>
  </si>
  <si>
    <t xml:space="preserve">Grey </t>
  </si>
  <si>
    <t>Copper Gold</t>
  </si>
  <si>
    <t>Crystal Blue</t>
  </si>
  <si>
    <t>Dusk</t>
  </si>
  <si>
    <t>Nokia 3</t>
  </si>
  <si>
    <t xml:space="preserve">Galaxy S21 Ultra </t>
  </si>
  <si>
    <t>M52 5G</t>
  </si>
  <si>
    <t xml:space="preserve">Galaxy M02 </t>
  </si>
  <si>
    <t>Note 11S</t>
  </si>
  <si>
    <t>Infinix Note 11S</t>
  </si>
  <si>
    <t xml:space="preserve">Y30 </t>
  </si>
  <si>
    <t>Emerald Black</t>
  </si>
  <si>
    <t>Moonlight Silver</t>
  </si>
  <si>
    <t>Laser Black</t>
  </si>
  <si>
    <t>Polished Blue</t>
  </si>
  <si>
    <t xml:space="preserve">Galaxy Z Fold3 5G </t>
  </si>
  <si>
    <t>Phantom Silver</t>
  </si>
  <si>
    <t>Smart 2</t>
  </si>
  <si>
    <t>Serene Gold</t>
  </si>
  <si>
    <t>Infinix Smart 2</t>
  </si>
  <si>
    <t xml:space="preserve">Galaxy A8 Star </t>
  </si>
  <si>
    <t xml:space="preserve">C25Y </t>
  </si>
  <si>
    <t>Metal Grey</t>
  </si>
  <si>
    <t>Universe Purple</t>
  </si>
  <si>
    <t>Alpine Green</t>
  </si>
  <si>
    <t>Mystery Black</t>
  </si>
  <si>
    <t>T1 5G</t>
  </si>
  <si>
    <t>Rainbow Fantasy</t>
  </si>
  <si>
    <t xml:space="preserve">Galaxy J5 </t>
  </si>
  <si>
    <t>Marble White</t>
  </si>
  <si>
    <t xml:space="preserve">Galaxy A31 </t>
  </si>
  <si>
    <t>Prism Crush Blue</t>
  </si>
  <si>
    <t xml:space="preserve">Galaxy A3 </t>
  </si>
  <si>
    <t>Quartz Green</t>
  </si>
  <si>
    <t>U10</t>
  </si>
  <si>
    <t>Power Black</t>
  </si>
  <si>
    <t xml:space="preserve">6Z </t>
  </si>
  <si>
    <t xml:space="preserve">G8 Power Lite </t>
  </si>
  <si>
    <t xml:space="preserve">Motorola G8 Power Lite </t>
  </si>
  <si>
    <t>Sierra Blue</t>
  </si>
  <si>
    <t xml:space="preserve">Galaxy On7 </t>
  </si>
  <si>
    <t xml:space="preserve">Galaxy On Nxt </t>
  </si>
  <si>
    <t>Genuine Leather Brown</t>
  </si>
  <si>
    <t>Tahiti Blue</t>
  </si>
  <si>
    <t xml:space="preserve">P5 Mini </t>
  </si>
  <si>
    <t>Fjord</t>
  </si>
  <si>
    <t>Nokia 3.4</t>
  </si>
  <si>
    <t xml:space="preserve">Galaxy Note 8 </t>
  </si>
  <si>
    <t>Maple Gold</t>
  </si>
  <si>
    <t xml:space="preserve">M3 Pro 5G </t>
  </si>
  <si>
    <t>F19 Pro+ 5G</t>
  </si>
  <si>
    <t>Prism Magic</t>
  </si>
  <si>
    <t>Twilight Orange</t>
  </si>
  <si>
    <t>Gold and Silver</t>
  </si>
  <si>
    <t>Desire 816G</t>
  </si>
  <si>
    <t xml:space="preserve">Galaxy On8 </t>
  </si>
  <si>
    <t>Polar Gold</t>
  </si>
  <si>
    <t xml:space="preserve">Z1 </t>
  </si>
  <si>
    <t xml:space="preserve">Redmi 7A </t>
  </si>
  <si>
    <t>Matte Gold</t>
  </si>
  <si>
    <t xml:space="preserve">Xiaomi Redmi 7A </t>
  </si>
  <si>
    <t>Silver Blue</t>
  </si>
  <si>
    <t xml:space="preserve">Redmi 7 </t>
  </si>
  <si>
    <t>Eclipse Black</t>
  </si>
  <si>
    <t xml:space="preserve">Xiaomi Redmi 7 </t>
  </si>
  <si>
    <t xml:space="preserve">Asha 502 </t>
  </si>
  <si>
    <t xml:space="preserve">Nokia Asha 502 </t>
  </si>
  <si>
    <t xml:space="preserve">Max </t>
  </si>
  <si>
    <t xml:space="preserve">W30 Pro </t>
  </si>
  <si>
    <t xml:space="preserve">Razr 5G </t>
  </si>
  <si>
    <t>Polished Graphite</t>
  </si>
  <si>
    <t xml:space="preserve">Motorola Razr 5G </t>
  </si>
  <si>
    <t>Tornado Black</t>
  </si>
  <si>
    <t>Icy Blue</t>
  </si>
  <si>
    <t xml:space="preserve">Galaxy Note 20 Ultra 5G </t>
  </si>
  <si>
    <t>Mystic Black</t>
  </si>
  <si>
    <t>Mint Green</t>
  </si>
  <si>
    <t xml:space="preserve">Galaxy S9 </t>
  </si>
  <si>
    <t xml:space="preserve">Galaxy Note 20 </t>
  </si>
  <si>
    <t>Mystic Bronze</t>
  </si>
  <si>
    <t>Rosso Red</t>
  </si>
  <si>
    <t xml:space="preserve">V20 2021 </t>
  </si>
  <si>
    <t>Sunset Melody</t>
  </si>
  <si>
    <t>Night</t>
  </si>
  <si>
    <t>Brilliant Black</t>
  </si>
  <si>
    <t xml:space="preserve">Vibe S1 </t>
  </si>
  <si>
    <t xml:space="preserve">Lenovo Vibe S1 </t>
  </si>
  <si>
    <t xml:space="preserve">K8 Note </t>
  </si>
  <si>
    <t xml:space="preserve">Lenovo K8 Note </t>
  </si>
  <si>
    <t xml:space="preserve">Galaxy F41 </t>
  </si>
  <si>
    <t>Hot 10S</t>
  </si>
  <si>
    <t>Infinix Hot 10S</t>
  </si>
  <si>
    <t xml:space="preserve">Galaxy J6 Plus </t>
  </si>
  <si>
    <t>Starry purple</t>
  </si>
  <si>
    <t>A83 2018 Edition</t>
  </si>
  <si>
    <t xml:space="preserve">Velvet </t>
  </si>
  <si>
    <t>AURORA SILVER</t>
  </si>
  <si>
    <t>Iron</t>
  </si>
  <si>
    <t xml:space="preserve">Galaxy A51 </t>
  </si>
  <si>
    <t>Waterfall Grey</t>
  </si>
  <si>
    <t xml:space="preserve">Galaxy S21 Plus </t>
  </si>
  <si>
    <t xml:space="preserve">Galaxy Star Advance </t>
  </si>
  <si>
    <t>F9</t>
  </si>
  <si>
    <t>Stellar Purple</t>
  </si>
  <si>
    <t xml:space="preserve">F205 </t>
  </si>
  <si>
    <t>Black and Gold</t>
  </si>
  <si>
    <t xml:space="preserve">Zenfone Live </t>
  </si>
  <si>
    <t xml:space="preserve">Pioneer P3 </t>
  </si>
  <si>
    <t xml:space="preserve">C11 </t>
  </si>
  <si>
    <t>Rich Grey</t>
  </si>
  <si>
    <t xml:space="preserve">Max Pro </t>
  </si>
  <si>
    <t>V9 Youth</t>
  </si>
  <si>
    <t xml:space="preserve">Galaxy M30 </t>
  </si>
  <si>
    <t>Gradation Black</t>
  </si>
  <si>
    <t>Radiant Blue</t>
  </si>
  <si>
    <t xml:space="preserve">Fold 2 5G </t>
  </si>
  <si>
    <t>Nordic Secret</t>
  </si>
  <si>
    <t>Nokia 6.2</t>
  </si>
  <si>
    <t xml:space="preserve">F103 </t>
  </si>
  <si>
    <t>Denim Blue</t>
  </si>
  <si>
    <t xml:space="preserve">V7  </t>
  </si>
  <si>
    <t>Energetic Blue</t>
  </si>
  <si>
    <t xml:space="preserve">K-7 </t>
  </si>
  <si>
    <t xml:space="preserve">W11 </t>
  </si>
  <si>
    <t xml:space="preserve">Galaxy A7 </t>
  </si>
  <si>
    <t>G7 Power</t>
  </si>
  <si>
    <t>Ceramic Black</t>
  </si>
  <si>
    <t>Motorola G7 Power</t>
  </si>
  <si>
    <t>Pearl Green</t>
  </si>
  <si>
    <t xml:space="preserve">Desire 816  </t>
  </si>
  <si>
    <t xml:space="preserve">White  </t>
  </si>
  <si>
    <t>Nokia 105</t>
  </si>
  <si>
    <t xml:space="preserve">Mi 10T </t>
  </si>
  <si>
    <t xml:space="preserve">Xiaomi Mi 10T </t>
  </si>
  <si>
    <t xml:space="preserve">7 Plus </t>
  </si>
  <si>
    <t>White &amp; Copper</t>
  </si>
  <si>
    <t xml:space="preserve">Nokia 7 Plus </t>
  </si>
  <si>
    <t>Sparkling Blue</t>
  </si>
  <si>
    <t>Glowing Black</t>
  </si>
  <si>
    <t xml:space="preserve">Galaxy A8 </t>
  </si>
  <si>
    <t xml:space="preserve">Mi 10 </t>
  </si>
  <si>
    <t>Coral Green</t>
  </si>
  <si>
    <t xml:space="preserve">Xiaomi Mi 10 </t>
  </si>
  <si>
    <t>Desire 630</t>
  </si>
  <si>
    <t>Sprinkle White</t>
  </si>
  <si>
    <t>Clearly White</t>
  </si>
  <si>
    <t xml:space="preserve">Galaxy Core </t>
  </si>
  <si>
    <t>Chic White</t>
  </si>
  <si>
    <t xml:space="preserve">Stylus 2 </t>
  </si>
  <si>
    <t>Dashing Blue</t>
  </si>
  <si>
    <t>G5</t>
  </si>
  <si>
    <t>Lunar Grey</t>
  </si>
  <si>
    <t>Motorola G5</t>
  </si>
  <si>
    <t xml:space="preserve">Galaxy Star 2 </t>
  </si>
  <si>
    <t>Milan Black</t>
  </si>
  <si>
    <t>Smart 5A</t>
  </si>
  <si>
    <t>Infinix Smart 5A</t>
  </si>
  <si>
    <t xml:space="preserve">Galaxy Core 2 </t>
  </si>
  <si>
    <t>Sandstone Black</t>
  </si>
  <si>
    <t xml:space="preserve">C15 Qualcomm Edition </t>
  </si>
  <si>
    <t xml:space="preserve">G6 Plus </t>
  </si>
  <si>
    <t xml:space="preserve">Motorola G6 Plus </t>
  </si>
  <si>
    <t>Nebula Red</t>
  </si>
  <si>
    <t>Note 5 Stylus</t>
  </si>
  <si>
    <t>Infinix Note 5 Stylus</t>
  </si>
  <si>
    <t xml:space="preserve">Galaxy Note 3 </t>
  </si>
  <si>
    <t>Classic White</t>
  </si>
  <si>
    <t>Power Blue</t>
  </si>
  <si>
    <t xml:space="preserve">Narzo 10A </t>
  </si>
  <si>
    <t>So Blue</t>
  </si>
  <si>
    <t>Blue &amp; Silver</t>
  </si>
  <si>
    <t>Nokia 2.1</t>
  </si>
  <si>
    <t>Space Blue</t>
  </si>
  <si>
    <t>Desire 820</t>
  </si>
  <si>
    <t xml:space="preserve">X60 </t>
  </si>
  <si>
    <t xml:space="preserve">Redmi Note 7S </t>
  </si>
  <si>
    <t xml:space="preserve">Xiaomi Redmi Note 7S </t>
  </si>
  <si>
    <t>Nokia 3.1</t>
  </si>
  <si>
    <t xml:space="preserve">Asha 503 </t>
  </si>
  <si>
    <t xml:space="preserve">Nokia Asha 503 </t>
  </si>
  <si>
    <t xml:space="preserve">Galaxy F42 5G </t>
  </si>
  <si>
    <t>Matte Aqua</t>
  </si>
  <si>
    <t xml:space="preserve">Velvet Dual Screen </t>
  </si>
  <si>
    <t>Aurora Silver</t>
  </si>
  <si>
    <t>Warm Red</t>
  </si>
  <si>
    <t>Nokia 1</t>
  </si>
  <si>
    <t xml:space="preserve">Galaxy M11 </t>
  </si>
  <si>
    <t>Blazing Black</t>
  </si>
  <si>
    <t>Midday Dream</t>
  </si>
  <si>
    <t>Rich Cranberry</t>
  </si>
  <si>
    <t>X7 Max</t>
  </si>
  <si>
    <t>Milkyway Grey</t>
  </si>
  <si>
    <t xml:space="preserve">Zenfone Zoom </t>
  </si>
  <si>
    <t>Mint</t>
  </si>
  <si>
    <t xml:space="preserve">Marathon M5 Lite </t>
  </si>
  <si>
    <t xml:space="preserve">Galaxy J7 - 6 New 2016 Edition) </t>
  </si>
  <si>
    <t xml:space="preserve">A5000 </t>
  </si>
  <si>
    <t xml:space="preserve">Lenovo A5000 </t>
  </si>
  <si>
    <t xml:space="preserve">Y73 </t>
  </si>
  <si>
    <t>Diamond Flare</t>
  </si>
  <si>
    <t>Pheonix Red</t>
  </si>
  <si>
    <t>Thunder Blue</t>
  </si>
  <si>
    <t xml:space="preserve">Galaxy J2 </t>
  </si>
  <si>
    <t>Sunset Dazzle</t>
  </si>
  <si>
    <t xml:space="preserve">F103 Pro </t>
  </si>
  <si>
    <t>S1</t>
  </si>
  <si>
    <t>Skyline Blue</t>
  </si>
  <si>
    <t>A55</t>
  </si>
  <si>
    <t>Cloud Blue</t>
  </si>
  <si>
    <t>Gradation Blue</t>
  </si>
  <si>
    <t>Rainbow Blue</t>
  </si>
  <si>
    <t xml:space="preserve">X Power </t>
  </si>
  <si>
    <t>Prism Crush Red</t>
  </si>
  <si>
    <t xml:space="preserve">Galaxy A2 Core </t>
  </si>
  <si>
    <t>Dark Gray</t>
  </si>
  <si>
    <t xml:space="preserve">Galaxy J7 </t>
  </si>
  <si>
    <t>Charcoal Grey</t>
  </si>
  <si>
    <t>Nokia 2.4</t>
  </si>
  <si>
    <t xml:space="preserve">Pioneer P4 </t>
  </si>
  <si>
    <t>Fusion Black</t>
  </si>
  <si>
    <t xml:space="preserve">A6000 Shot </t>
  </si>
  <si>
    <t xml:space="preserve">Lenovo A6000 Shot </t>
  </si>
  <si>
    <t>Midnight Green</t>
  </si>
  <si>
    <t xml:space="preserve">Galaxy Alpha </t>
  </si>
  <si>
    <t>Frosted Gold</t>
  </si>
  <si>
    <t>Pink Sand</t>
  </si>
  <si>
    <t>Nokia 4.2</t>
  </si>
  <si>
    <t xml:space="preserve">K8 Plus </t>
  </si>
  <si>
    <t xml:space="preserve">Lenovo K8 Plus </t>
  </si>
  <si>
    <t>Nature Green</t>
  </si>
  <si>
    <t>Nokia 112</t>
  </si>
  <si>
    <t xml:space="preserve">Z2 Plus </t>
  </si>
  <si>
    <t xml:space="preserve">Lenovo Z2 Plus </t>
  </si>
  <si>
    <t xml:space="preserve">Galaxy Grand Neo Plus </t>
  </si>
  <si>
    <t>Desire 626</t>
  </si>
  <si>
    <t>Blue Lagoon</t>
  </si>
  <si>
    <t>Twilight Purple</t>
  </si>
  <si>
    <t xml:space="preserve">Galaxy Grand 2 </t>
  </si>
  <si>
    <t>Nokia 130</t>
  </si>
  <si>
    <t xml:space="preserve">Redmi Note 8 </t>
  </si>
  <si>
    <t xml:space="preserve">Xiaomi Redmi Note 8 </t>
  </si>
  <si>
    <t>A71 New Edition</t>
  </si>
  <si>
    <t>A9 2020</t>
  </si>
  <si>
    <t>Marine Green</t>
  </si>
  <si>
    <t>Charcoal Blue</t>
  </si>
  <si>
    <t>A16</t>
  </si>
  <si>
    <t>Cloud Red</t>
  </si>
  <si>
    <t>Aura Black</t>
  </si>
  <si>
    <t xml:space="preserve">Galaxy A10 </t>
  </si>
  <si>
    <t xml:space="preserve">Redmi 6 </t>
  </si>
  <si>
    <t xml:space="preserve">Xiaomi Redmi 6 </t>
  </si>
  <si>
    <t xml:space="preserve">A6600 </t>
  </si>
  <si>
    <t xml:space="preserve">Lenovo A6600 </t>
  </si>
  <si>
    <t>Very Silver</t>
  </si>
  <si>
    <t>Google Pixel Very Silver</t>
  </si>
  <si>
    <t>Y83</t>
  </si>
  <si>
    <t>GREY/BLACK</t>
  </si>
  <si>
    <t>Wine Red</t>
  </si>
  <si>
    <t>A71</t>
  </si>
  <si>
    <t>Nokia 110</t>
  </si>
  <si>
    <t xml:space="preserve">L90 Dual </t>
  </si>
  <si>
    <t>Shadow Black</t>
  </si>
  <si>
    <t>Dusk Purple</t>
  </si>
  <si>
    <t xml:space="preserve">V20 </t>
  </si>
  <si>
    <t>Silver Diamond</t>
  </si>
  <si>
    <t>820S</t>
  </si>
  <si>
    <t>Pitch Black</t>
  </si>
  <si>
    <t xml:space="preserve">Vibe Z2 Pro </t>
  </si>
  <si>
    <t>Starry Night Black</t>
  </si>
  <si>
    <t xml:space="preserve">Lenovo Vibe Z2 Pro </t>
  </si>
  <si>
    <t>black sapphire</t>
  </si>
  <si>
    <t xml:space="preserve">X-1 </t>
  </si>
  <si>
    <t xml:space="preserve">X7 Pro 5G </t>
  </si>
  <si>
    <t>Pewter / White</t>
  </si>
  <si>
    <t>Nokia 2</t>
  </si>
  <si>
    <t>Alpine White</t>
  </si>
  <si>
    <t>Fantastic Purple</t>
  </si>
  <si>
    <t xml:space="preserve">G3 </t>
  </si>
  <si>
    <t>Lilac Purple</t>
  </si>
  <si>
    <t>Crystal Pink</t>
  </si>
  <si>
    <t>F1S</t>
  </si>
  <si>
    <t>Electric Graphite</t>
  </si>
  <si>
    <t>Polar Black</t>
  </si>
  <si>
    <t xml:space="preserve">A1 Lite </t>
  </si>
  <si>
    <t xml:space="preserve">Q7 </t>
  </si>
  <si>
    <t>Lavender Violet</t>
  </si>
  <si>
    <t xml:space="preserve">Galaxy Note 3 Neo </t>
  </si>
  <si>
    <t>Concrete</t>
  </si>
  <si>
    <t>Prism Dot Gray</t>
  </si>
  <si>
    <t xml:space="preserve">M7 </t>
  </si>
  <si>
    <t xml:space="preserve">Galaxy M21 </t>
  </si>
  <si>
    <t xml:space="preserve">X70 Pro </t>
  </si>
  <si>
    <t>Aurora Dawn</t>
  </si>
  <si>
    <t>Black Leather</t>
  </si>
  <si>
    <t xml:space="preserve">Galaxy M32 5G </t>
  </si>
  <si>
    <t>Slate Black</t>
  </si>
  <si>
    <t xml:space="preserve">Galaxy E7 </t>
  </si>
  <si>
    <t>Fusion Green</t>
  </si>
  <si>
    <t>Dark Night</t>
  </si>
  <si>
    <t xml:space="preserve">Galaxy A71 </t>
  </si>
  <si>
    <t>Prism Crush Silver</t>
  </si>
  <si>
    <t xml:space="preserve">Edge+ </t>
  </si>
  <si>
    <t>Smoky Sangria</t>
  </si>
  <si>
    <t xml:space="preserve">Motorola Edge+ </t>
  </si>
  <si>
    <t>M4 Pro</t>
  </si>
  <si>
    <t xml:space="preserve">K6 Power </t>
  </si>
  <si>
    <t xml:space="preserve">Lenovo K6 Power </t>
  </si>
  <si>
    <t>Haze Crush Silver</t>
  </si>
  <si>
    <t>Midnight Purple</t>
  </si>
  <si>
    <t>Nexus4 E960</t>
  </si>
  <si>
    <t xml:space="preserve">Y20 </t>
  </si>
  <si>
    <t>Nokia 150</t>
  </si>
  <si>
    <t>Ink Black</t>
  </si>
  <si>
    <t xml:space="preserve">S11 </t>
  </si>
  <si>
    <t>816G</t>
  </si>
  <si>
    <t>LUNAR WHITE</t>
  </si>
  <si>
    <t>G7</t>
  </si>
  <si>
    <t>Motorola G7</t>
  </si>
  <si>
    <t>Black/Tuxedo Black</t>
  </si>
  <si>
    <t xml:space="preserve">Galaxy M51 </t>
  </si>
  <si>
    <t>Celestial Black</t>
  </si>
  <si>
    <t xml:space="preserve">K9 Note </t>
  </si>
  <si>
    <t xml:space="preserve">Lenovo K9 Note </t>
  </si>
  <si>
    <t>R17</t>
  </si>
  <si>
    <t>Neon Purple</t>
  </si>
  <si>
    <t xml:space="preserve">W41 Plus </t>
  </si>
  <si>
    <t>Magic Blue</t>
  </si>
  <si>
    <t>Meteor Silver</t>
  </si>
  <si>
    <t>S5 Lite</t>
  </si>
  <si>
    <t>Infinix S5 Lite</t>
  </si>
  <si>
    <t>X Play</t>
  </si>
  <si>
    <t>Motorola X Play</t>
  </si>
  <si>
    <t xml:space="preserve">A2010 </t>
  </si>
  <si>
    <t xml:space="preserve">Lenovo A2010 </t>
  </si>
  <si>
    <t>Starlight Black</t>
  </si>
  <si>
    <t xml:space="preserve">Galaxy A6+ </t>
  </si>
  <si>
    <t>Volcano Grey</t>
  </si>
  <si>
    <t>Meteorite Black</t>
  </si>
  <si>
    <t xml:space="preserve">Galaxy J5 - 6 New 2016 Edition) </t>
  </si>
  <si>
    <t>Polar White</t>
  </si>
  <si>
    <t>S96</t>
  </si>
  <si>
    <t>Dark Nebula</t>
  </si>
  <si>
    <t>Cloud White</t>
  </si>
  <si>
    <t>Y69</t>
  </si>
  <si>
    <t>Rainbow Silver</t>
  </si>
  <si>
    <t>Metro B312E Dual Sim - White</t>
  </si>
  <si>
    <t xml:space="preserve">G9 Power </t>
  </si>
  <si>
    <t>Metallic Sage</t>
  </si>
  <si>
    <t xml:space="preserve">Motorola G9 Power </t>
  </si>
  <si>
    <t xml:space="preserve">Galaxy Note 4 </t>
  </si>
  <si>
    <t>Frost White</t>
  </si>
  <si>
    <t>Purple Mist</t>
  </si>
  <si>
    <t>Stardust White</t>
  </si>
  <si>
    <t>Ruby Red</t>
  </si>
  <si>
    <t>Diamond Ruby</t>
  </si>
  <si>
    <t>820 G+</t>
  </si>
  <si>
    <t xml:space="preserve">Elife E3 </t>
  </si>
  <si>
    <t xml:space="preserve">X Screen K500I </t>
  </si>
  <si>
    <t>9A Sport</t>
  </si>
  <si>
    <t>Xiaomi 9A Sport</t>
  </si>
  <si>
    <t xml:space="preserve">Galaxy Star Pro </t>
  </si>
  <si>
    <t>CHARCOAL</t>
  </si>
  <si>
    <t xml:space="preserve">Edge 20 </t>
  </si>
  <si>
    <t>Frosted Pearl</t>
  </si>
  <si>
    <t xml:space="preserve">Motorola Edge 20 </t>
  </si>
  <si>
    <t>X4</t>
  </si>
  <si>
    <t>Motorola X4</t>
  </si>
  <si>
    <t>A74 5G</t>
  </si>
  <si>
    <t>Metallic Copper</t>
  </si>
  <si>
    <t>Phantom Purple</t>
  </si>
  <si>
    <t>Guru E1207T</t>
  </si>
  <si>
    <t>Fluid Black</t>
  </si>
  <si>
    <t>Rose Pink</t>
  </si>
  <si>
    <t>Unicorn White</t>
  </si>
  <si>
    <t>Y21A</t>
  </si>
  <si>
    <t>Diamond Glow</t>
  </si>
  <si>
    <t xml:space="preserve">Pioneer P2 </t>
  </si>
  <si>
    <t>Berlin Gray</t>
  </si>
  <si>
    <t>Dynamic Gray</t>
  </si>
  <si>
    <t xml:space="preserve">Spirit </t>
  </si>
  <si>
    <t>Black Gold</t>
  </si>
  <si>
    <t>Rex 60</t>
  </si>
  <si>
    <t xml:space="preserve">On5 Pro </t>
  </si>
  <si>
    <t>Meteor Grey</t>
  </si>
  <si>
    <t xml:space="preserve">G8X </t>
  </si>
  <si>
    <t xml:space="preserve">G10 Power </t>
  </si>
  <si>
    <t>Breeze Blue</t>
  </si>
  <si>
    <t xml:space="preserve">Motorola G10 Power </t>
  </si>
  <si>
    <t xml:space="preserve">Galaxy M40 </t>
  </si>
  <si>
    <t>110 4G</t>
  </si>
  <si>
    <t>Nokia 110 4G</t>
  </si>
  <si>
    <t>Laser Green</t>
  </si>
  <si>
    <t>Iris Charcoal</t>
  </si>
  <si>
    <t>Ravichandran Ashwin Limited Edition</t>
  </si>
  <si>
    <t xml:space="preserve">Z4 </t>
  </si>
  <si>
    <t>Frozen Blue</t>
  </si>
  <si>
    <t xml:space="preserve">F9 Plus </t>
  </si>
  <si>
    <t xml:space="preserve">A850 </t>
  </si>
  <si>
    <t xml:space="preserve">Lenovo A850 </t>
  </si>
  <si>
    <t>V23 Pro 5G</t>
  </si>
  <si>
    <t>Stardust Black</t>
  </si>
  <si>
    <t xml:space="preserve">W41 </t>
  </si>
  <si>
    <t>MAGIC BLUE</t>
  </si>
  <si>
    <t>B351E/Metro 350</t>
  </si>
  <si>
    <t xml:space="preserve">Vibe P1 Turbo </t>
  </si>
  <si>
    <t xml:space="preserve">Lenovo Vibe P1 Turbo </t>
  </si>
  <si>
    <t xml:space="preserve">G9 </t>
  </si>
  <si>
    <t xml:space="preserve">Motorola G9 </t>
  </si>
  <si>
    <t xml:space="preserve">Galaxy Note 10 Plus </t>
  </si>
  <si>
    <t xml:space="preserve">Galaxy S7 Edge </t>
  </si>
  <si>
    <t xml:space="preserve">Galaxy S4 </t>
  </si>
  <si>
    <t>Phantom Green</t>
  </si>
  <si>
    <t>Sword Black</t>
  </si>
  <si>
    <t xml:space="preserve">Galaxy J2 Pro </t>
  </si>
  <si>
    <t>Genuine Leather Black</t>
  </si>
  <si>
    <t>Reno4 Pro</t>
  </si>
  <si>
    <t>Diamond White</t>
  </si>
  <si>
    <t>Light Blue</t>
  </si>
  <si>
    <t xml:space="preserve">G3 Beat </t>
  </si>
  <si>
    <t xml:space="preserve">Y20G 2021 </t>
  </si>
  <si>
    <t>Smart 4 Plus</t>
  </si>
  <si>
    <t>Infinix Smart 4 Plus</t>
  </si>
  <si>
    <t xml:space="preserve">S660 </t>
  </si>
  <si>
    <t xml:space="preserve">Lenovo S660 </t>
  </si>
  <si>
    <t xml:space="preserve">Galaxy On6 </t>
  </si>
  <si>
    <t xml:space="preserve">Galaxy Fold 2 </t>
  </si>
  <si>
    <t>Lightning Orange</t>
  </si>
  <si>
    <t xml:space="preserve">Galaxy S20 Ultra </t>
  </si>
  <si>
    <t>Cosmos Black</t>
  </si>
  <si>
    <t>Neo Black</t>
  </si>
  <si>
    <t xml:space="preserve">V30+ </t>
  </si>
  <si>
    <t xml:space="preserve">F103 3Gb Version </t>
  </si>
  <si>
    <t xml:space="preserve">Galaxy C7 Pro </t>
  </si>
  <si>
    <t>Navy Blue</t>
  </si>
  <si>
    <t>A1K</t>
  </si>
  <si>
    <t>A15S</t>
  </si>
  <si>
    <t>Fancy White</t>
  </si>
  <si>
    <t xml:space="preserve">S6S </t>
  </si>
  <si>
    <t>Mocha Gold</t>
  </si>
  <si>
    <t xml:space="preserve">Mi A3 </t>
  </si>
  <si>
    <t>Not just Blue</t>
  </si>
  <si>
    <t xml:space="preserve">Xiaomi Mi A3 </t>
  </si>
  <si>
    <t>Zero 5 Pro</t>
  </si>
  <si>
    <t>Bronze Gold Black</t>
  </si>
  <si>
    <t>Infinix Zero 5 Pro</t>
  </si>
  <si>
    <t>Voyager Grey</t>
  </si>
  <si>
    <t>8110 4G</t>
  </si>
  <si>
    <t>Nokia 8110 4G</t>
  </si>
  <si>
    <t>Daybreak Blue</t>
  </si>
  <si>
    <t>Quench X T3</t>
  </si>
  <si>
    <t>Motorola Quench X T3</t>
  </si>
  <si>
    <t xml:space="preserve">P7 </t>
  </si>
  <si>
    <t>Cloud Navy</t>
  </si>
  <si>
    <t>G</t>
  </si>
  <si>
    <t>Motorola G</t>
  </si>
  <si>
    <t>Sunrise Flare</t>
  </si>
  <si>
    <t>Iceberg blue</t>
  </si>
  <si>
    <t xml:space="preserve">Galaxy Grand Neo </t>
  </si>
  <si>
    <t>X60 Pro</t>
  </si>
  <si>
    <t>Shimmer Blue</t>
  </si>
  <si>
    <t>Nokia 222</t>
  </si>
  <si>
    <t xml:space="preserve">A6600 Plus </t>
  </si>
  <si>
    <t xml:space="preserve">Lenovo A6600 Plus </t>
  </si>
  <si>
    <t xml:space="preserve">Redmi Note 4 </t>
  </si>
  <si>
    <t xml:space="preserve">Xiaomi Redmi Note 4 </t>
  </si>
  <si>
    <t>Iceberg Blue</t>
  </si>
  <si>
    <t xml:space="preserve">K10 Note </t>
  </si>
  <si>
    <t xml:space="preserve">Lenovo K10 Note </t>
  </si>
  <si>
    <t>Nokia 9</t>
  </si>
  <si>
    <t>Reno7 Pro 5G</t>
  </si>
  <si>
    <t>Glowing Gold</t>
  </si>
  <si>
    <t>Black &amp; Blue</t>
  </si>
  <si>
    <t>Dawn White</t>
  </si>
  <si>
    <t>G6 Play</t>
  </si>
  <si>
    <t>Motorola G6 Play</t>
  </si>
  <si>
    <t xml:space="preserve">Sunrise Blue </t>
  </si>
  <si>
    <t xml:space="preserve">Q7+ </t>
  </si>
  <si>
    <t>Space Gray</t>
  </si>
  <si>
    <t xml:space="preserve">U11+ </t>
  </si>
  <si>
    <t>9 5G</t>
  </si>
  <si>
    <t>Stargaze White</t>
  </si>
  <si>
    <t>Zero 5</t>
  </si>
  <si>
    <t>Infinix Zero 5</t>
  </si>
  <si>
    <t xml:space="preserve">Elife E7 Mini </t>
  </si>
  <si>
    <t>Shadow Grey</t>
  </si>
  <si>
    <t>Raven Black</t>
  </si>
  <si>
    <t xml:space="preserve">Galaxy M21 2021 Edition </t>
  </si>
  <si>
    <t>Interstellar Black</t>
  </si>
  <si>
    <t xml:space="preserve">K10 2017 </t>
  </si>
  <si>
    <t>Predator Black</t>
  </si>
  <si>
    <t xml:space="preserve">Galaxy A5-2017 </t>
  </si>
  <si>
    <t>Gold Sand</t>
  </si>
  <si>
    <t>Mercury Silver</t>
  </si>
  <si>
    <t>Rohit Sharma Limited Edition</t>
  </si>
  <si>
    <t xml:space="preserve">A1000 </t>
  </si>
  <si>
    <t xml:space="preserve">Lenovo A1000 </t>
  </si>
  <si>
    <t xml:space="preserve">X50 Pro </t>
  </si>
  <si>
    <t xml:space="preserve">L 80 Dual </t>
  </si>
  <si>
    <t>Phantom Violet</t>
  </si>
  <si>
    <t>Mist White</t>
  </si>
  <si>
    <t>Gold &amp; Black</t>
  </si>
  <si>
    <t>G4 Plus</t>
  </si>
  <si>
    <t>Motorola G4 Plus</t>
  </si>
  <si>
    <t>That Blue</t>
  </si>
  <si>
    <t xml:space="preserve">3.1 Plus </t>
  </si>
  <si>
    <t xml:space="preserve">Nokia 3.1 Plus </t>
  </si>
  <si>
    <t>Mirage Blue</t>
  </si>
  <si>
    <t>Hot 9 Pro</t>
  </si>
  <si>
    <t>Infinix Hot 9 Pro</t>
  </si>
  <si>
    <t>Roman Black</t>
  </si>
  <si>
    <t>Y94</t>
  </si>
  <si>
    <t>Find X</t>
  </si>
  <si>
    <t>Guru Plus B110</t>
  </si>
  <si>
    <t xml:space="preserve">Luna White </t>
  </si>
  <si>
    <t>Heart of Ocean</t>
  </si>
  <si>
    <t>Copper</t>
  </si>
  <si>
    <t xml:space="preserve">Z2 </t>
  </si>
  <si>
    <t>Quite Black</t>
  </si>
  <si>
    <t>Google Pixel Quite Black</t>
  </si>
  <si>
    <t xml:space="preserve">One Fusion+ </t>
  </si>
  <si>
    <t xml:space="preserve">Motorola One Fusion+ </t>
  </si>
  <si>
    <t>F3</t>
  </si>
  <si>
    <t xml:space="preserve">A536 </t>
  </si>
  <si>
    <t xml:space="preserve">Lenovo A536 </t>
  </si>
  <si>
    <t xml:space="preserve">Lavender  </t>
  </si>
  <si>
    <t xml:space="preserve">S90 Or Sisley S90 </t>
  </si>
  <si>
    <t xml:space="preserve">Lenovo S90 Or Sisley S90 </t>
  </si>
  <si>
    <t>Pearl white</t>
  </si>
  <si>
    <t>Comet Blue</t>
  </si>
  <si>
    <t>E5 Plus</t>
  </si>
  <si>
    <t>Motorola E5 Plus</t>
  </si>
  <si>
    <t>Topaz Blue</t>
  </si>
  <si>
    <t>Black Sky</t>
  </si>
  <si>
    <t xml:space="preserve">Q Stylus+ </t>
  </si>
  <si>
    <t xml:space="preserve">U1 </t>
  </si>
  <si>
    <t>Ambitious Black</t>
  </si>
  <si>
    <t>Reno5 Pro 5G</t>
  </si>
  <si>
    <t>Armoured Edition</t>
  </si>
  <si>
    <t xml:space="preserve">G60 </t>
  </si>
  <si>
    <t xml:space="preserve">Motorola G60 </t>
  </si>
  <si>
    <t>Cream</t>
  </si>
  <si>
    <t>Carbon Grey</t>
  </si>
  <si>
    <t>Meteor Black</t>
  </si>
  <si>
    <t xml:space="preserve">Galaxy S8 Plus </t>
  </si>
  <si>
    <t>Sonic Blue</t>
  </si>
  <si>
    <t>F3 Deepika Padukone Limited Edition</t>
  </si>
  <si>
    <t>Laser Grey</t>
  </si>
  <si>
    <t xml:space="preserve">Galaxy Grand Quattro </t>
  </si>
  <si>
    <t xml:space="preserve">M5 Lite 4G </t>
  </si>
  <si>
    <t xml:space="preserve">Galaxy A30 </t>
  </si>
  <si>
    <t>G4</t>
  </si>
  <si>
    <t>Motorola G4</t>
  </si>
  <si>
    <t xml:space="preserve">Y51A </t>
  </si>
  <si>
    <t>Crystal Symphony</t>
  </si>
  <si>
    <t>Sporty Orange</t>
  </si>
  <si>
    <t>That White</t>
  </si>
  <si>
    <t xml:space="preserve">Pioneer P6 </t>
  </si>
  <si>
    <t>Pink Gold</t>
  </si>
  <si>
    <t xml:space="preserve">Vibe Shot </t>
  </si>
  <si>
    <t xml:space="preserve">Lenovo Vibe Shot </t>
  </si>
  <si>
    <t>Grey / Silver</t>
  </si>
  <si>
    <t xml:space="preserve">Galaxy J2-2017 </t>
  </si>
  <si>
    <t>Absolute black</t>
  </si>
  <si>
    <t xml:space="preserve">8 Sirocco </t>
  </si>
  <si>
    <t xml:space="preserve">Nokia 8 Sirocco </t>
  </si>
  <si>
    <t>Metallic White</t>
  </si>
  <si>
    <t>CRYSTAL BLACK</t>
  </si>
  <si>
    <t xml:space="preserve">S850 </t>
  </si>
  <si>
    <t xml:space="preserve">Lenovo S850 </t>
  </si>
  <si>
    <t>U12</t>
  </si>
  <si>
    <t xml:space="preserve">P780 </t>
  </si>
  <si>
    <t xml:space="preserve">Lenovo P780 </t>
  </si>
  <si>
    <t>Gravity Black</t>
  </si>
  <si>
    <t>Mist Blue</t>
  </si>
  <si>
    <t xml:space="preserve">Redmi Y1 </t>
  </si>
  <si>
    <t xml:space="preserve">Xiaomi Redmi Y1 </t>
  </si>
  <si>
    <t>Fiery Gold</t>
  </si>
  <si>
    <t>Asteroid Black</t>
  </si>
  <si>
    <t>Storm White</t>
  </si>
  <si>
    <t xml:space="preserve">S Plus </t>
  </si>
  <si>
    <t>U Ultra</t>
  </si>
  <si>
    <t xml:space="preserve">Y31 </t>
  </si>
  <si>
    <t>Baltic</t>
  </si>
  <si>
    <t xml:space="preserve">Sm-G361Hhadins </t>
  </si>
  <si>
    <t>Charcoal Gray</t>
  </si>
  <si>
    <t>Bright Red</t>
  </si>
  <si>
    <t>Mint Cream</t>
  </si>
  <si>
    <t xml:space="preserve">G2 D802 </t>
  </si>
  <si>
    <t>Deep Blue</t>
  </si>
  <si>
    <t>A57</t>
  </si>
  <si>
    <t>Silver White</t>
  </si>
  <si>
    <t>Lavender Purple</t>
  </si>
  <si>
    <t xml:space="preserve">F10 </t>
  </si>
  <si>
    <t>Bordeaux Red</t>
  </si>
  <si>
    <t xml:space="preserve">Galaxy Folder 2 </t>
  </si>
  <si>
    <t xml:space="preserve">M2 Reloaded </t>
  </si>
  <si>
    <t>Mostly Blue</t>
  </si>
  <si>
    <t>Pebble Blue</t>
  </si>
  <si>
    <t>Onion</t>
  </si>
  <si>
    <t xml:space="preserve">Pioneer P5W </t>
  </si>
  <si>
    <t>Aura Red</t>
  </si>
  <si>
    <t>Desire 516</t>
  </si>
  <si>
    <t>Ta -1010/105</t>
  </si>
  <si>
    <t>Nokia Ta -1010/105</t>
  </si>
  <si>
    <t>Blazing Red</t>
  </si>
  <si>
    <t>Bronze Gold</t>
  </si>
  <si>
    <t>SAND</t>
  </si>
  <si>
    <t xml:space="preserve">S10 Lite </t>
  </si>
  <si>
    <t>Copper/Black</t>
  </si>
  <si>
    <t xml:space="preserve">S6 Pro </t>
  </si>
  <si>
    <t>Moonlight White</t>
  </si>
  <si>
    <t>MOONLIGHT WHITE</t>
  </si>
  <si>
    <t xml:space="preserve">A7700 </t>
  </si>
  <si>
    <t xml:space="preserve">Lenovo A7700 </t>
  </si>
  <si>
    <t>Vanilla Mint</t>
  </si>
  <si>
    <t xml:space="preserve">S7 Edge </t>
  </si>
  <si>
    <t>Black Pearl</t>
  </si>
  <si>
    <t>M21 2021 Edition</t>
  </si>
  <si>
    <t>Carbon</t>
  </si>
  <si>
    <t>Sunset Blue</t>
  </si>
  <si>
    <t>Bold Red</t>
  </si>
  <si>
    <t>Blossom Pink</t>
  </si>
  <si>
    <t>Smart 6</t>
  </si>
  <si>
    <t>Infinix Smart 6</t>
  </si>
  <si>
    <t>Metro</t>
  </si>
  <si>
    <t>Pacific Sunrise</t>
  </si>
  <si>
    <t>Universe Blue</t>
  </si>
  <si>
    <t xml:space="preserve">A319 </t>
  </si>
  <si>
    <t xml:space="preserve">Lenovo A319 </t>
  </si>
  <si>
    <t>Awesome Mint</t>
  </si>
  <si>
    <t>Gunmetal Silver</t>
  </si>
  <si>
    <t xml:space="preserve">Galaxy Z Flip </t>
  </si>
  <si>
    <t>Moss Green</t>
  </si>
  <si>
    <t>Black Diamond</t>
  </si>
  <si>
    <t>Electric Green</t>
  </si>
  <si>
    <t>Nokia 515</t>
  </si>
  <si>
    <t>Sterling Blue</t>
  </si>
  <si>
    <t>Aqua Green</t>
  </si>
  <si>
    <t xml:space="preserve">Z3 </t>
  </si>
  <si>
    <t>Black Ninja</t>
  </si>
  <si>
    <t>Starry Purple</t>
  </si>
  <si>
    <t xml:space="preserve">W41 Pro </t>
  </si>
  <si>
    <t>F11 Pro Marvel? Avengers Limited Edition</t>
  </si>
  <si>
    <t>626G Plus</t>
  </si>
  <si>
    <t>Y93</t>
  </si>
  <si>
    <t xml:space="preserve">Marathon M3 </t>
  </si>
  <si>
    <t>Dusk | Purple</t>
  </si>
  <si>
    <t>Mystic Blue</t>
  </si>
  <si>
    <t>Electric Black</t>
  </si>
  <si>
    <t>Majestic Gold</t>
  </si>
  <si>
    <t>N5111</t>
  </si>
  <si>
    <t>Prime Black</t>
  </si>
  <si>
    <t>Aura White</t>
  </si>
  <si>
    <t>Oxford Blue</t>
  </si>
  <si>
    <t>Fancy Blue</t>
  </si>
  <si>
    <t>X21</t>
  </si>
  <si>
    <t>V9</t>
  </si>
  <si>
    <t>Pearl Black</t>
  </si>
  <si>
    <t xml:space="preserve">Galaxy Core Prime </t>
  </si>
  <si>
    <t>Mystic Green</t>
  </si>
  <si>
    <t>One</t>
  </si>
  <si>
    <t>Motorola One</t>
  </si>
  <si>
    <t>Shimmery White</t>
  </si>
  <si>
    <t>Nokia 8110</t>
  </si>
  <si>
    <t xml:space="preserve">Max X160 </t>
  </si>
  <si>
    <t>Silver Titan</t>
  </si>
  <si>
    <t>Mist Black</t>
  </si>
  <si>
    <t xml:space="preserve">P70 </t>
  </si>
  <si>
    <t xml:space="preserve">Lenovo P70 </t>
  </si>
  <si>
    <t>Aquamarine Green</t>
  </si>
  <si>
    <t xml:space="preserve">Q60 </t>
  </si>
  <si>
    <t xml:space="preserve">X Cam </t>
  </si>
  <si>
    <t>Titan Silver</t>
  </si>
  <si>
    <t>Slate Blue</t>
  </si>
  <si>
    <t xml:space="preserve">Galaxy S8 </t>
  </si>
  <si>
    <t>Fantastic Rainbow</t>
  </si>
  <si>
    <t>dark gold</t>
  </si>
  <si>
    <t xml:space="preserve">F10 Plus </t>
  </si>
  <si>
    <t>Rainbow Black</t>
  </si>
  <si>
    <t>Caribbean Blue</t>
  </si>
  <si>
    <t>Blue MB</t>
  </si>
  <si>
    <t>Titan Gray</t>
  </si>
  <si>
    <t>Twilight Grey</t>
  </si>
  <si>
    <t>Brave Blue</t>
  </si>
  <si>
    <t xml:space="preserve">Galaxy Pocket Neo </t>
  </si>
  <si>
    <t>Metallic Silver</t>
  </si>
  <si>
    <t xml:space="preserve">Galaxy Note 5 Dual </t>
  </si>
  <si>
    <t>Lunar Silver</t>
  </si>
  <si>
    <t>Kind of Grey</t>
  </si>
  <si>
    <t xml:space="preserve">7 Pro </t>
  </si>
  <si>
    <t>Sun Kissed Leather</t>
  </si>
  <si>
    <t xml:space="preserve">Redmi K20 </t>
  </si>
  <si>
    <t xml:space="preserve">Xiaomi Redmi K20 </t>
  </si>
  <si>
    <t>Flowing Silver</t>
  </si>
  <si>
    <t>Metro 360</t>
  </si>
  <si>
    <t xml:space="preserve">G3 Stylus </t>
  </si>
  <si>
    <t xml:space="preserve">L Bello </t>
  </si>
  <si>
    <t>Fjord Blue</t>
  </si>
  <si>
    <t>Sunrise Red</t>
  </si>
  <si>
    <t>Sunrise Gold</t>
  </si>
  <si>
    <t xml:space="preserve">Ctrl V4S </t>
  </si>
  <si>
    <t>Royal Gold</t>
  </si>
  <si>
    <t>Saffron Grey</t>
  </si>
  <si>
    <t>A11K</t>
  </si>
  <si>
    <t>Silky White</t>
  </si>
  <si>
    <t>Caviar Black</t>
  </si>
  <si>
    <t xml:space="preserve">Galaxy Star </t>
  </si>
  <si>
    <t>Noble Black</t>
  </si>
  <si>
    <t>Red Brick</t>
  </si>
  <si>
    <t>Diamond Sapphire</t>
  </si>
  <si>
    <t>Aether Black</t>
  </si>
  <si>
    <t>Reno</t>
  </si>
  <si>
    <t>JET BLACK</t>
  </si>
  <si>
    <t xml:space="preserve">Zenfone Go 5.5 </t>
  </si>
  <si>
    <t xml:space="preserve">Galaxy A7-2017 </t>
  </si>
  <si>
    <t>Volcanic Grey</t>
  </si>
  <si>
    <t>CELESTIAL SILVER</t>
  </si>
  <si>
    <t xml:space="preserve">Zenfone Go 4.5 </t>
  </si>
  <si>
    <t xml:space="preserve">Galaxy Note Edge </t>
  </si>
  <si>
    <t>Titanium Sapphire</t>
  </si>
  <si>
    <t xml:space="preserve">K42 </t>
  </si>
  <si>
    <t>V7+</t>
  </si>
  <si>
    <t>Latte Gold</t>
  </si>
  <si>
    <t xml:space="preserve">M2 </t>
  </si>
  <si>
    <t>Illusion Sky</t>
  </si>
  <si>
    <t>Rich Green</t>
  </si>
  <si>
    <t>Metallic Grey</t>
  </si>
  <si>
    <t>X70 Pro+</t>
  </si>
  <si>
    <t>Enigma Black</t>
  </si>
  <si>
    <t>Black&amp;Blue</t>
  </si>
  <si>
    <t>Copper White</t>
  </si>
  <si>
    <t xml:space="preserve">Elife S5.1 </t>
  </si>
  <si>
    <t>Black &amp; Copper</t>
  </si>
  <si>
    <t>Frosted Emerald</t>
  </si>
  <si>
    <t xml:space="preserve">Elife E8 </t>
  </si>
  <si>
    <t>More Than White</t>
  </si>
  <si>
    <t>Orchid Grey</t>
  </si>
  <si>
    <t>Sunset Jazz</t>
  </si>
  <si>
    <t>X2 Special Edition</t>
  </si>
  <si>
    <t>So White</t>
  </si>
  <si>
    <t>Metro B313E Dual Sim - White</t>
  </si>
  <si>
    <t>Haze Green</t>
  </si>
  <si>
    <t>Amber Red</t>
  </si>
  <si>
    <t>Mighty Black</t>
  </si>
  <si>
    <t xml:space="preserve"> Tornado Black</t>
  </si>
  <si>
    <t xml:space="preserve">Ctrl V5 </t>
  </si>
  <si>
    <t xml:space="preserve">Mi Max 2 </t>
  </si>
  <si>
    <t xml:space="preserve">Xiaomi Mi Max 2 </t>
  </si>
  <si>
    <t>G5 Plus</t>
  </si>
  <si>
    <t>Motorola G5 Plus</t>
  </si>
  <si>
    <t>Orange</t>
  </si>
  <si>
    <t>Blue Coral</t>
  </si>
  <si>
    <t xml:space="preserve">Y20A </t>
  </si>
  <si>
    <t>S2</t>
  </si>
  <si>
    <t>R1 R829</t>
  </si>
  <si>
    <t>Electric Violet</t>
  </si>
  <si>
    <t xml:space="preserve">K-10 </t>
  </si>
  <si>
    <t>Black Blue</t>
  </si>
  <si>
    <t xml:space="preserve">K3 Note Music </t>
  </si>
  <si>
    <t xml:space="preserve">Lenovo K3 Note Music </t>
  </si>
  <si>
    <t>Seawater Blue</t>
  </si>
  <si>
    <t>Nokia 215</t>
  </si>
  <si>
    <t>Glossy Black</t>
  </si>
  <si>
    <t xml:space="preserve">Asha 311 </t>
  </si>
  <si>
    <t xml:space="preserve">Nokia Asha 311 </t>
  </si>
  <si>
    <t>Gunmetal Grey</t>
  </si>
  <si>
    <t>Flame Red</t>
  </si>
  <si>
    <t xml:space="preserve">Lumia 920 </t>
  </si>
  <si>
    <t xml:space="preserve">Nokia Lumia 920 </t>
  </si>
  <si>
    <t>X50 Pro</t>
  </si>
  <si>
    <t>Alpha Grey</t>
  </si>
  <si>
    <t>Ghost White</t>
  </si>
  <si>
    <t>Fancy white</t>
  </si>
  <si>
    <t xml:space="preserve">Galaxy Core Prime G361 Dual Sim - White </t>
  </si>
  <si>
    <t>COCKTAIL ORANGE</t>
  </si>
  <si>
    <t xml:space="preserve">S930 </t>
  </si>
  <si>
    <t xml:space="preserve">Lenovo S930 </t>
  </si>
  <si>
    <t>Frosted Silver</t>
  </si>
  <si>
    <t>B350</t>
  </si>
  <si>
    <t>One 802D</t>
  </si>
  <si>
    <t>Nokia 220</t>
  </si>
  <si>
    <t xml:space="preserve">M31 </t>
  </si>
  <si>
    <t>Astro Moonlight White</t>
  </si>
  <si>
    <t>Fiery Red</t>
  </si>
  <si>
    <t>Hardik Pandya Limited Editon</t>
  </si>
  <si>
    <t>Aurora Grey</t>
  </si>
  <si>
    <t>Sapphire Gradient</t>
  </si>
  <si>
    <t xml:space="preserve">Q Stylus </t>
  </si>
  <si>
    <t>Samsung</t>
  </si>
  <si>
    <t>Realme</t>
  </si>
  <si>
    <t>Gionee</t>
  </si>
  <si>
    <t>Oppo</t>
  </si>
  <si>
    <t>Vivo</t>
  </si>
  <si>
    <t>Asus</t>
  </si>
  <si>
    <t>Htc</t>
  </si>
  <si>
    <t>Lg</t>
  </si>
  <si>
    <t>Poco</t>
  </si>
  <si>
    <t>Iqoo</t>
  </si>
  <si>
    <t xml:space="preserve">Galaxy M31S </t>
  </si>
  <si>
    <t>3.2</t>
  </si>
  <si>
    <t xml:space="preserve">Iphone 11 </t>
  </si>
  <si>
    <t xml:space="preserve">Iphone 13 Mini </t>
  </si>
  <si>
    <t xml:space="preserve">Iphone Xr </t>
  </si>
  <si>
    <t>1</t>
  </si>
  <si>
    <t xml:space="preserve">A6600D40 </t>
  </si>
  <si>
    <t xml:space="preserve">Galaxy A30S </t>
  </si>
  <si>
    <t xml:space="preserve">X3 Superzoom </t>
  </si>
  <si>
    <t>3</t>
  </si>
  <si>
    <t>Gt Neo 2</t>
  </si>
  <si>
    <t>9I</t>
  </si>
  <si>
    <t xml:space="preserve">Iphone 7 Plus </t>
  </si>
  <si>
    <t xml:space="preserve">Iphone 8 </t>
  </si>
  <si>
    <t xml:space="preserve">7I </t>
  </si>
  <si>
    <t xml:space="preserve">Redmi Note 9 </t>
  </si>
  <si>
    <t>A5S</t>
  </si>
  <si>
    <t xml:space="preserve">Mi 11X 5G </t>
  </si>
  <si>
    <t>A3S</t>
  </si>
  <si>
    <t>11I Hypercharge 5G</t>
  </si>
  <si>
    <t xml:space="preserve">Iphone 12 </t>
  </si>
  <si>
    <t xml:space="preserve">Iphone 12 Pro Max </t>
  </si>
  <si>
    <t xml:space="preserve">Iphone 11 Pro Max </t>
  </si>
  <si>
    <t xml:space="preserve">Spirit 4G Lte </t>
  </si>
  <si>
    <t xml:space="preserve">G7+ Thinq </t>
  </si>
  <si>
    <t>A37F</t>
  </si>
  <si>
    <t xml:space="preserve">Galaxy F02S </t>
  </si>
  <si>
    <t xml:space="preserve">Iphone 6S </t>
  </si>
  <si>
    <t>11I 5G</t>
  </si>
  <si>
    <t xml:space="preserve">8I </t>
  </si>
  <si>
    <t xml:space="preserve">Xplus </t>
  </si>
  <si>
    <t xml:space="preserve">Galaxy A21S </t>
  </si>
  <si>
    <t xml:space="preserve">Iphone 13 </t>
  </si>
  <si>
    <t xml:space="preserve">Zenfone Max M2 </t>
  </si>
  <si>
    <t xml:space="preserve">Zenfone Max Pro M2 </t>
  </si>
  <si>
    <t xml:space="preserve">Iphone 12 Pro </t>
  </si>
  <si>
    <t xml:space="preserve">Gt 5G </t>
  </si>
  <si>
    <t>Iphone 13 Pro Max</t>
  </si>
  <si>
    <t xml:space="preserve">Iphone 6S Plus </t>
  </si>
  <si>
    <t xml:space="preserve">X1S </t>
  </si>
  <si>
    <t xml:space="preserve">2 Xl </t>
  </si>
  <si>
    <t xml:space="preserve">3A Xl </t>
  </si>
  <si>
    <t xml:space="preserve">Iphone 7 </t>
  </si>
  <si>
    <t xml:space="preserve">Galaxy S20 Fe </t>
  </si>
  <si>
    <t>5</t>
  </si>
  <si>
    <t>5310 Ta-1212 Ds</t>
  </si>
  <si>
    <t xml:space="preserve">Iphone 13 Pro </t>
  </si>
  <si>
    <t xml:space="preserve">Iphone 11 Pro </t>
  </si>
  <si>
    <t xml:space="preserve">Redmi 9 Power </t>
  </si>
  <si>
    <t xml:space="preserve">Galaxy A10S </t>
  </si>
  <si>
    <t xml:space="preserve">Zenfone Lite L1 </t>
  </si>
  <si>
    <t xml:space="preserve">Iphone Xs Max </t>
  </si>
  <si>
    <t xml:space="preserve">4A </t>
  </si>
  <si>
    <t>8</t>
  </si>
  <si>
    <t xml:space="preserve">Iphone 13 Pro Max </t>
  </si>
  <si>
    <t xml:space="preserve">G7 Thinq </t>
  </si>
  <si>
    <t>106</t>
  </si>
  <si>
    <t>7.2</t>
  </si>
  <si>
    <t xml:space="preserve">Galaxy A03S </t>
  </si>
  <si>
    <t>Iphone 6S</t>
  </si>
  <si>
    <t xml:space="preserve">5I </t>
  </si>
  <si>
    <t>2</t>
  </si>
  <si>
    <t xml:space="preserve">3 Xl </t>
  </si>
  <si>
    <t>Iphone 13 Mini</t>
  </si>
  <si>
    <t xml:space="preserve">Galaxy A52S 5G </t>
  </si>
  <si>
    <t>107 Dual Sim</t>
  </si>
  <si>
    <t>5.4</t>
  </si>
  <si>
    <t>6</t>
  </si>
  <si>
    <t xml:space="preserve">Rog </t>
  </si>
  <si>
    <t xml:space="preserve">Y53S </t>
  </si>
  <si>
    <t>A16K</t>
  </si>
  <si>
    <t xml:space="preserve">Galaxy A50S </t>
  </si>
  <si>
    <t xml:space="preserve">Redmi Note 10S </t>
  </si>
  <si>
    <t>11 Lite Ne</t>
  </si>
  <si>
    <t>Guru Music 2 Sm-B310E</t>
  </si>
  <si>
    <t>3310 Ds 2020</t>
  </si>
  <si>
    <t>125 Ta-1253 Ds</t>
  </si>
  <si>
    <t>225</t>
  </si>
  <si>
    <t xml:space="preserve">Rog Phone 5 </t>
  </si>
  <si>
    <t xml:space="preserve">Rog Phone Ii </t>
  </si>
  <si>
    <t xml:space="preserve">Iphone Xs </t>
  </si>
  <si>
    <t>8.1</t>
  </si>
  <si>
    <t xml:space="preserve">Iphone 8 Plus </t>
  </si>
  <si>
    <t>9 5G Se</t>
  </si>
  <si>
    <t xml:space="preserve">M02S </t>
  </si>
  <si>
    <t xml:space="preserve">C25S </t>
  </si>
  <si>
    <t>5310Ds</t>
  </si>
  <si>
    <t>A71K</t>
  </si>
  <si>
    <t xml:space="preserve">Optimus L5 Ii </t>
  </si>
  <si>
    <t>6.1</t>
  </si>
  <si>
    <t xml:space="preserve">3I </t>
  </si>
  <si>
    <t>7.1</t>
  </si>
  <si>
    <t>5.1</t>
  </si>
  <si>
    <t>Guru Fm Plus</t>
  </si>
  <si>
    <t>Reno 10X Zoom</t>
  </si>
  <si>
    <t>10</t>
  </si>
  <si>
    <t xml:space="preserve">Iphone Se </t>
  </si>
  <si>
    <t>6310</t>
  </si>
  <si>
    <t>215 4G Ds</t>
  </si>
  <si>
    <t>Ta-1174 / Ta-1299</t>
  </si>
  <si>
    <t xml:space="preserve">Zenfone Go 5.0 Lte 2Nd Gen </t>
  </si>
  <si>
    <t xml:space="preserve">Galaxy Ace Nxt </t>
  </si>
  <si>
    <t>Xt502</t>
  </si>
  <si>
    <t>105 Ds 2020</t>
  </si>
  <si>
    <t xml:space="preserve">Zenfone Max Zc550Kl </t>
  </si>
  <si>
    <t xml:space="preserve">Iphone 6 </t>
  </si>
  <si>
    <t xml:space="preserve">Optimus L7 Ii Dual </t>
  </si>
  <si>
    <t xml:space="preserve">Mi 10I </t>
  </si>
  <si>
    <t>110 Ta-1302 Ds</t>
  </si>
  <si>
    <t xml:space="preserve">M01 Core </t>
  </si>
  <si>
    <t xml:space="preserve">Galaxy A20S </t>
  </si>
  <si>
    <t>2.3</t>
  </si>
  <si>
    <t xml:space="preserve">A269I </t>
  </si>
  <si>
    <t>5.3</t>
  </si>
  <si>
    <t xml:space="preserve">X2 Dual Sim </t>
  </si>
  <si>
    <t xml:space="preserve">Rog Phone 3 </t>
  </si>
  <si>
    <t>Rm-1172 / Nokia 230 Ds</t>
  </si>
  <si>
    <t xml:space="preserve">Galaxy A70S </t>
  </si>
  <si>
    <t>Desire 326G Ds</t>
  </si>
  <si>
    <t>826</t>
  </si>
  <si>
    <t>Rog 5S</t>
  </si>
  <si>
    <t xml:space="preserve">Y33S </t>
  </si>
  <si>
    <t xml:space="preserve">Iphone 12 Mini </t>
  </si>
  <si>
    <t>2.2</t>
  </si>
  <si>
    <t xml:space="preserve">Zenfone 5Z </t>
  </si>
  <si>
    <t>Xr 20</t>
  </si>
  <si>
    <t>G5S</t>
  </si>
  <si>
    <t>A53S 5G</t>
  </si>
  <si>
    <t xml:space="preserve">8S 5G </t>
  </si>
  <si>
    <t xml:space="preserve">G4 Stylus 4G Lte </t>
  </si>
  <si>
    <t>Smart Hd 2021</t>
  </si>
  <si>
    <t>Y71I</t>
  </si>
  <si>
    <t>3.4</t>
  </si>
  <si>
    <t xml:space="preserve">Zenfone Go 4.5 Lte </t>
  </si>
  <si>
    <t xml:space="preserve">Narzo 50I </t>
  </si>
  <si>
    <t xml:space="preserve">Iphone X </t>
  </si>
  <si>
    <t>6.2</t>
  </si>
  <si>
    <t>105</t>
  </si>
  <si>
    <t xml:space="preserve">Marathon M5 Lite Cdma </t>
  </si>
  <si>
    <t xml:space="preserve">V21E </t>
  </si>
  <si>
    <t>2.1</t>
  </si>
  <si>
    <t>3.1</t>
  </si>
  <si>
    <t>Galaxy S21 Se 5G</t>
  </si>
  <si>
    <t>Guru Gt</t>
  </si>
  <si>
    <t xml:space="preserve">Zenfone Max M1 </t>
  </si>
  <si>
    <t>E6S</t>
  </si>
  <si>
    <t xml:space="preserve">Zuk Z1 </t>
  </si>
  <si>
    <t xml:space="preserve">E 2Nd Gen 3G </t>
  </si>
  <si>
    <t>216 Ds 2020</t>
  </si>
  <si>
    <t xml:space="preserve">G8S Thinq </t>
  </si>
  <si>
    <t xml:space="preserve">Vibe P1M </t>
  </si>
  <si>
    <t>Guru Fm Plus Sm-B110E/D</t>
  </si>
  <si>
    <t>2.4</t>
  </si>
  <si>
    <t xml:space="preserve">Y91I </t>
  </si>
  <si>
    <t xml:space="preserve">K9 4G Lte </t>
  </si>
  <si>
    <t>4.2</t>
  </si>
  <si>
    <t>112</t>
  </si>
  <si>
    <t xml:space="preserve">Optimus L3 Ii E425 </t>
  </si>
  <si>
    <t>130</t>
  </si>
  <si>
    <t>150/150 Ds</t>
  </si>
  <si>
    <t xml:space="preserve">K7I </t>
  </si>
  <si>
    <t>110</t>
  </si>
  <si>
    <t>Zero 8I</t>
  </si>
  <si>
    <t xml:space="preserve">6I </t>
  </si>
  <si>
    <t xml:space="preserve">Xl </t>
  </si>
  <si>
    <t>Ta-1010/105</t>
  </si>
  <si>
    <t>150 Ds 2020</t>
  </si>
  <si>
    <t xml:space="preserve">X 2Nd Generation </t>
  </si>
  <si>
    <t xml:space="preserve">Redmi Note 10 Pro </t>
  </si>
  <si>
    <t xml:space="preserve">X2-Ap </t>
  </si>
  <si>
    <t xml:space="preserve">V40 Thinq </t>
  </si>
  <si>
    <t>150</t>
  </si>
  <si>
    <t>Gt 1200 R/I/M</t>
  </si>
  <si>
    <t xml:space="preserve">G 3Rd Generation </t>
  </si>
  <si>
    <t>Metro Xl</t>
  </si>
  <si>
    <t>Z1X</t>
  </si>
  <si>
    <t>125 Ds 2020</t>
  </si>
  <si>
    <t xml:space="preserve">3A </t>
  </si>
  <si>
    <t xml:space="preserve">Iphone 6 Plus </t>
  </si>
  <si>
    <t>Zenfone Go 2Nd Gen</t>
  </si>
  <si>
    <t xml:space="preserve">Galaxy M01S </t>
  </si>
  <si>
    <t xml:space="preserve">Gt Master Edition </t>
  </si>
  <si>
    <t xml:space="preserve">Redmi 9 Prime </t>
  </si>
  <si>
    <t>222</t>
  </si>
  <si>
    <t>9</t>
  </si>
  <si>
    <t>F19S</t>
  </si>
  <si>
    <t>125 Ds</t>
  </si>
  <si>
    <t xml:space="preserve">5S </t>
  </si>
  <si>
    <t>225 4G Ds 2020</t>
  </si>
  <si>
    <t>F3 Gt</t>
  </si>
  <si>
    <t>7</t>
  </si>
  <si>
    <t xml:space="preserve">S20 Fe 5G </t>
  </si>
  <si>
    <t xml:space="preserve">K10 K420Ds </t>
  </si>
  <si>
    <t>Desire 826 Ds</t>
  </si>
  <si>
    <t xml:space="preserve">M31S </t>
  </si>
  <si>
    <t xml:space="preserve">V20 Se </t>
  </si>
  <si>
    <t>216 Ds</t>
  </si>
  <si>
    <t xml:space="preserve">Y12S </t>
  </si>
  <si>
    <t>Rog 5S Pro</t>
  </si>
  <si>
    <t>105 Ss 2021</t>
  </si>
  <si>
    <t xml:space="preserve">Zenfone 2 Laser Ze500Kl </t>
  </si>
  <si>
    <t>215 4G Ds 2020</t>
  </si>
  <si>
    <t>628</t>
  </si>
  <si>
    <t xml:space="preserve">G 2Nd Generation </t>
  </si>
  <si>
    <t xml:space="preserve">Zenfone Go 5.0 Lte </t>
  </si>
  <si>
    <t xml:space="preserve">Rog Phone 5 Ultimate </t>
  </si>
  <si>
    <t>Note 10 Lite</t>
  </si>
  <si>
    <t>515</t>
  </si>
  <si>
    <t>Sm-B310Ezddins</t>
  </si>
  <si>
    <t>150 Ta-1235 Ds</t>
  </si>
  <si>
    <t>8110</t>
  </si>
  <si>
    <t xml:space="preserve">2Nd Generation </t>
  </si>
  <si>
    <t xml:space="preserve">V20A </t>
  </si>
  <si>
    <t>A74 5G Black</t>
  </si>
  <si>
    <t>Metro Sm-B313Ez</t>
  </si>
  <si>
    <t xml:space="preserve">Galaxy Grand Prime 4G </t>
  </si>
  <si>
    <t xml:space="preserve">Galaxy S10E </t>
  </si>
  <si>
    <t>Zenfone Go 3Rd Gen</t>
  </si>
  <si>
    <t>105 Ds</t>
  </si>
  <si>
    <t xml:space="preserve">Vibe P1 </t>
  </si>
  <si>
    <t>Samsung Metro 350 Dual Sim</t>
  </si>
  <si>
    <t xml:space="preserve">Redmi 9I </t>
  </si>
  <si>
    <t xml:space="preserve">Mi3 </t>
  </si>
  <si>
    <t>108 Dual Sim</t>
  </si>
  <si>
    <t>Iphone 13 Pro</t>
  </si>
  <si>
    <t>225 4G Ds</t>
  </si>
  <si>
    <t>215</t>
  </si>
  <si>
    <t>220</t>
  </si>
  <si>
    <t xml:space="preserve">Rog Phone 5 Pro </t>
  </si>
  <si>
    <t>Model</t>
  </si>
  <si>
    <t>GB</t>
  </si>
  <si>
    <t>MB</t>
  </si>
  <si>
    <t xml:space="preserve">Samsung Galaxy M31S </t>
  </si>
  <si>
    <t xml:space="preserve">Realme C2 </t>
  </si>
  <si>
    <t xml:space="preserve">Apple Iphone 11 </t>
  </si>
  <si>
    <t>Gionee L800</t>
  </si>
  <si>
    <t xml:space="preserve">Apple Iphone 13 Mini </t>
  </si>
  <si>
    <t xml:space="preserve">Apple Iphone Xr </t>
  </si>
  <si>
    <t xml:space="preserve">Samsung Galaxy E5 </t>
  </si>
  <si>
    <t xml:space="preserve">Samsung Galaxy A12 </t>
  </si>
  <si>
    <t xml:space="preserve">Realme X7 5G </t>
  </si>
  <si>
    <t>Oppo A33</t>
  </si>
  <si>
    <t>Vivo V23 5G</t>
  </si>
  <si>
    <t xml:space="preserve">Vivo Y20A 2021 </t>
  </si>
  <si>
    <t xml:space="preserve">Samsung Galaxy J2 Core </t>
  </si>
  <si>
    <t xml:space="preserve">Asus Zenfone Max </t>
  </si>
  <si>
    <t>Realme 1</t>
  </si>
  <si>
    <t xml:space="preserve">Gionee Pioneer P4S </t>
  </si>
  <si>
    <t xml:space="preserve">Realme X3 </t>
  </si>
  <si>
    <t xml:space="preserve">Realme Narzo 30A </t>
  </si>
  <si>
    <t xml:space="preserve">Realme 8 Pro </t>
  </si>
  <si>
    <t xml:space="preserve">Gionee F205 Pro </t>
  </si>
  <si>
    <t xml:space="preserve">Lenovo A6600D40 </t>
  </si>
  <si>
    <t xml:space="preserve">Samsung Galaxy S9 Plus </t>
  </si>
  <si>
    <t xml:space="preserve">Samsung Galaxy A30S </t>
  </si>
  <si>
    <t xml:space="preserve">Samsung Galaxy J6 </t>
  </si>
  <si>
    <t>Samsung Galaxy A03 Core</t>
  </si>
  <si>
    <t xml:space="preserve">Samsung Galaxy Note 9 </t>
  </si>
  <si>
    <t xml:space="preserve">Samsung Galaxy J2 - 2016 </t>
  </si>
  <si>
    <t>Samsung Metro 313</t>
  </si>
  <si>
    <t>Htc Desire 700</t>
  </si>
  <si>
    <t xml:space="preserve">Realme X3 Superzoom </t>
  </si>
  <si>
    <t>Realme 9 Pro+ 5G</t>
  </si>
  <si>
    <t xml:space="preserve">Realme Narzo 10 </t>
  </si>
  <si>
    <t xml:space="preserve">Asus Zenfone Go 5.0 </t>
  </si>
  <si>
    <t xml:space="preserve">Samsung Galaxy A22 5G </t>
  </si>
  <si>
    <t xml:space="preserve">Gionee Marathon M5 Plus </t>
  </si>
  <si>
    <t>Realme Gt Neo 2</t>
  </si>
  <si>
    <t xml:space="preserve">Samsung Galaxy A9 Pro </t>
  </si>
  <si>
    <t>Realme 9I</t>
  </si>
  <si>
    <t xml:space="preserve">Apple Iphone 7 Plus </t>
  </si>
  <si>
    <t xml:space="preserve">Apple Iphone 8 </t>
  </si>
  <si>
    <t>Oppo Reno4 Pro Special Edition</t>
  </si>
  <si>
    <t>Oppo Reno7 5G</t>
  </si>
  <si>
    <t xml:space="preserve">Realme 7I </t>
  </si>
  <si>
    <t xml:space="preserve">Samsung Galaxy S6 Edge+ </t>
  </si>
  <si>
    <t xml:space="preserve">Lg Stylus 3 </t>
  </si>
  <si>
    <t xml:space="preserve">Realme Narzo 20A </t>
  </si>
  <si>
    <t xml:space="preserve">Gionee Marathon </t>
  </si>
  <si>
    <t xml:space="preserve">Lg G5 </t>
  </si>
  <si>
    <t xml:space="preserve">Realme 6 Pro </t>
  </si>
  <si>
    <t xml:space="preserve">Xiaomi Redmi Note 9 </t>
  </si>
  <si>
    <t>Oppo A5S</t>
  </si>
  <si>
    <t>Oppo F1</t>
  </si>
  <si>
    <t>Htc One E9+</t>
  </si>
  <si>
    <t xml:space="preserve">Samsung Galaxy M30S </t>
  </si>
  <si>
    <t xml:space="preserve">Xiaomi Mi 11X 5G </t>
  </si>
  <si>
    <t>Oppo A3S</t>
  </si>
  <si>
    <t xml:space="preserve">Htc Wildfire X </t>
  </si>
  <si>
    <t xml:space="preserve">Samsung Galaxy S10 </t>
  </si>
  <si>
    <t xml:space="preserve">Samsung Galaxy M31 </t>
  </si>
  <si>
    <t xml:space="preserve">Samsung Galaxy A7 2016 Edition </t>
  </si>
  <si>
    <t>Oppo A83</t>
  </si>
  <si>
    <t>Xiaomi 11I Hypercharge 5G</t>
  </si>
  <si>
    <t xml:space="preserve">Asus Zenfone C </t>
  </si>
  <si>
    <t xml:space="preserve">Samsung Galaxy F12 </t>
  </si>
  <si>
    <t>Samsung Galaxy F23 5G</t>
  </si>
  <si>
    <t xml:space="preserve">Samsung Galaxy S6 Edge </t>
  </si>
  <si>
    <t>Oppo F15</t>
  </si>
  <si>
    <t xml:space="preserve">Realme 5 Pro </t>
  </si>
  <si>
    <t xml:space="preserve">Apple Iphone 12 </t>
  </si>
  <si>
    <t xml:space="preserve">Apple Iphone 12 Pro Max </t>
  </si>
  <si>
    <t>Oppo Reno2 F</t>
  </si>
  <si>
    <t xml:space="preserve">Realme X50 Pro 5G </t>
  </si>
  <si>
    <t>Oppo F19 Pro</t>
  </si>
  <si>
    <t>Oppo F7</t>
  </si>
  <si>
    <t xml:space="preserve">Gionee F8 Neo </t>
  </si>
  <si>
    <t xml:space="preserve">Lg Stylus 2 Plus </t>
  </si>
  <si>
    <t xml:space="preserve">Apple Iphone 11 Pro Max </t>
  </si>
  <si>
    <t>Oppo Reno3 Pro</t>
  </si>
  <si>
    <t xml:space="preserve">Lg Spirit 4G Lte </t>
  </si>
  <si>
    <t>Oppo F3 Plus</t>
  </si>
  <si>
    <t xml:space="preserve">Vivo V20 Pro </t>
  </si>
  <si>
    <t xml:space="preserve">Lg G7+ Thinq </t>
  </si>
  <si>
    <t xml:space="preserve">Lg Optimus L70 </t>
  </si>
  <si>
    <t>Oppo A37F</t>
  </si>
  <si>
    <t xml:space="preserve">Samsung Galaxy J7 Nxt </t>
  </si>
  <si>
    <t>Oppo A7</t>
  </si>
  <si>
    <t>Oppo A15</t>
  </si>
  <si>
    <t xml:space="preserve">Realme 8 5G </t>
  </si>
  <si>
    <t>Realme C35</t>
  </si>
  <si>
    <t xml:space="preserve">Gionee A1 Plus </t>
  </si>
  <si>
    <t xml:space="preserve">Samsung Galaxy F02S </t>
  </si>
  <si>
    <t xml:space="preserve">Poco M3 </t>
  </si>
  <si>
    <t>Iqoo 3</t>
  </si>
  <si>
    <t>Samsung Guru Music 2</t>
  </si>
  <si>
    <t xml:space="preserve">Samsung Galaxy A5 </t>
  </si>
  <si>
    <t xml:space="preserve">Lg Q6+ </t>
  </si>
  <si>
    <t xml:space="preserve">Gionee P5L </t>
  </si>
  <si>
    <t xml:space="preserve">Samsung Galaxy J5 Prime </t>
  </si>
  <si>
    <t xml:space="preserve">Apple Iphone 6S </t>
  </si>
  <si>
    <t xml:space="preserve">Samsung Tizen Z3 </t>
  </si>
  <si>
    <t xml:space="preserve">Samsung Galaxy A50 </t>
  </si>
  <si>
    <t xml:space="preserve">Lg Candy K9 </t>
  </si>
  <si>
    <t xml:space="preserve">Asus Zenfone Max Pro M1 </t>
  </si>
  <si>
    <t xml:space="preserve">Realme C21Y </t>
  </si>
  <si>
    <t>Xiaomi 11I 5G</t>
  </si>
  <si>
    <t xml:space="preserve">Realme 8I </t>
  </si>
  <si>
    <t xml:space="preserve">Asus Zenfone Go </t>
  </si>
  <si>
    <t xml:space="preserve">Nokia Xplus </t>
  </si>
  <si>
    <t xml:space="preserve">Samsung Galaxy A21S </t>
  </si>
  <si>
    <t xml:space="preserve">Apple Iphone 13 </t>
  </si>
  <si>
    <t xml:space="preserve">Asus Zenfone Max M2 </t>
  </si>
  <si>
    <t xml:space="preserve">Lg L60 Dual </t>
  </si>
  <si>
    <t xml:space="preserve">Asus Zenfone Max Pro M2 </t>
  </si>
  <si>
    <t>Oppo F11</t>
  </si>
  <si>
    <t>Oppo Reno2 Z</t>
  </si>
  <si>
    <t xml:space="preserve">Apple Iphone 12 Pro </t>
  </si>
  <si>
    <t>Oppo A5</t>
  </si>
  <si>
    <t xml:space="preserve">Realme Gt 5G </t>
  </si>
  <si>
    <t>Vivo Y20 T</t>
  </si>
  <si>
    <t xml:space="preserve">Samsung Galaxy A80 </t>
  </si>
  <si>
    <t>Apple Iphone 13 Pro Max</t>
  </si>
  <si>
    <t xml:space="preserve">Samsung Galaxy M32 </t>
  </si>
  <si>
    <t xml:space="preserve">Realme X </t>
  </si>
  <si>
    <t xml:space="preserve">Apple Iphone 6S Plus </t>
  </si>
  <si>
    <t>Oppo F17</t>
  </si>
  <si>
    <t xml:space="preserve">Vivo V21 5G </t>
  </si>
  <si>
    <t xml:space="preserve">Gionee X1S </t>
  </si>
  <si>
    <t>Oppo A53</t>
  </si>
  <si>
    <t xml:space="preserve">Realme X2 Pro </t>
  </si>
  <si>
    <t xml:space="preserve">Google Pixel 2 Xl </t>
  </si>
  <si>
    <t xml:space="preserve">Samsung Galaxy S3 Neo </t>
  </si>
  <si>
    <t xml:space="preserve">Lg W10 </t>
  </si>
  <si>
    <t xml:space="preserve">Samsung Galaxy A72 </t>
  </si>
  <si>
    <t xml:space="preserve">Samsung Galaxy A20 </t>
  </si>
  <si>
    <t>Oppo A54</t>
  </si>
  <si>
    <t>Poco M2 Pro</t>
  </si>
  <si>
    <t>Oppo A12</t>
  </si>
  <si>
    <t xml:space="preserve">Lg G6 </t>
  </si>
  <si>
    <t>Oppo A52</t>
  </si>
  <si>
    <t xml:space="preserve">Samsung M21 2021 Edition </t>
  </si>
  <si>
    <t xml:space="preserve">Google Pixel 3A Xl </t>
  </si>
  <si>
    <t>Samsung Metro 313 Dual Sim</t>
  </si>
  <si>
    <t xml:space="preserve">Apple Iphone 7 </t>
  </si>
  <si>
    <t xml:space="preserve">Samsung Galaxy S20 Fe </t>
  </si>
  <si>
    <t xml:space="preserve">Samsung Galaxy S10 Plus </t>
  </si>
  <si>
    <t xml:space="preserve">Samsung Galaxy M01 </t>
  </si>
  <si>
    <t>Nokia 5310 Ta-1212 Ds</t>
  </si>
  <si>
    <t xml:space="preserve">Apple Iphone 13 Pro </t>
  </si>
  <si>
    <t>Samsung Guru 1200</t>
  </si>
  <si>
    <t xml:space="preserve">Samsung Galaxy J1 Ace </t>
  </si>
  <si>
    <t>Oppo F11 Pro</t>
  </si>
  <si>
    <t>Oppo Neo 7 4G</t>
  </si>
  <si>
    <t xml:space="preserve">Apple Iphone 11 Pro </t>
  </si>
  <si>
    <t xml:space="preserve">Asus Zenfone Selfie </t>
  </si>
  <si>
    <t>Vivo Z1 Pro</t>
  </si>
  <si>
    <t xml:space="preserve">Xiaomi Redmi 9 Power </t>
  </si>
  <si>
    <t xml:space="preserve">Samsung Galaxy A10S </t>
  </si>
  <si>
    <t xml:space="preserve">Gionee P7 Max </t>
  </si>
  <si>
    <t xml:space="preserve">Lg W30 Plus </t>
  </si>
  <si>
    <t>Oppo F17 Pro</t>
  </si>
  <si>
    <t xml:space="preserve">Realme X2 </t>
  </si>
  <si>
    <t>Realme 9 Pro 5G</t>
  </si>
  <si>
    <t xml:space="preserve">Samsung Galaxy A52 </t>
  </si>
  <si>
    <t xml:space="preserve">Asus Zenfone Lite L1 </t>
  </si>
  <si>
    <t>Htc Desire 526G Plus</t>
  </si>
  <si>
    <t xml:space="preserve">Apple Iphone Xs Max </t>
  </si>
  <si>
    <t xml:space="preserve">Google Pixel 4A </t>
  </si>
  <si>
    <t xml:space="preserve">Samsung On7 Pro </t>
  </si>
  <si>
    <t xml:space="preserve">Realme Narzo 50A </t>
  </si>
  <si>
    <t xml:space="preserve">Vivo Y20G </t>
  </si>
  <si>
    <t>Realme 8</t>
  </si>
  <si>
    <t xml:space="preserve">Samsung Galaxy S4 Zoom </t>
  </si>
  <si>
    <t xml:space="preserve">Apple Iphone 13 Pro Max </t>
  </si>
  <si>
    <t>Samsung Sm-B110E/D</t>
  </si>
  <si>
    <t xml:space="preserve">Vivo X50  </t>
  </si>
  <si>
    <t xml:space="preserve">Lg G7 Thinq </t>
  </si>
  <si>
    <t xml:space="preserve">Gionee S11 Lite </t>
  </si>
  <si>
    <t xml:space="preserve">Gionee Pioneer P3S </t>
  </si>
  <si>
    <t xml:space="preserve">Samsung Galaxy J2 Ace </t>
  </si>
  <si>
    <t>Oppo K1</t>
  </si>
  <si>
    <t xml:space="preserve">Samsung Galaxy S5 </t>
  </si>
  <si>
    <t xml:space="preserve">Samsung Galaxy A03S </t>
  </si>
  <si>
    <t>Samsung Metro 350</t>
  </si>
  <si>
    <t xml:space="preserve">Poco C3 </t>
  </si>
  <si>
    <t>Apple Iphone 6S</t>
  </si>
  <si>
    <t xml:space="preserve">Realme 5I </t>
  </si>
  <si>
    <t>Realme 2</t>
  </si>
  <si>
    <t>Htc 526G Plus</t>
  </si>
  <si>
    <t>Vivo V11 Pro</t>
  </si>
  <si>
    <t xml:space="preserve">Samsung Galaxy J1 </t>
  </si>
  <si>
    <t xml:space="preserve">Google Pixel 3 Xl </t>
  </si>
  <si>
    <t xml:space="preserve">Samsung Galaxy F62 </t>
  </si>
  <si>
    <t xml:space="preserve">Vivo Y1S </t>
  </si>
  <si>
    <t>Apple Iphone 13 Mini</t>
  </si>
  <si>
    <t xml:space="preserve">Samsung Galaxy A52S 5G </t>
  </si>
  <si>
    <t>Vivo Y90</t>
  </si>
  <si>
    <t>Oppo Reno6 5G</t>
  </si>
  <si>
    <t xml:space="preserve">Realme Narzo 20 </t>
  </si>
  <si>
    <t>Nokia 107 Dual Sim</t>
  </si>
  <si>
    <t xml:space="preserve">Realme C25 </t>
  </si>
  <si>
    <t>Realme 6</t>
  </si>
  <si>
    <t>Oppo F19</t>
  </si>
  <si>
    <t xml:space="preserve">Asus Rog </t>
  </si>
  <si>
    <t xml:space="preserve">Vivo Y53S </t>
  </si>
  <si>
    <t xml:space="preserve">Gionee F11 </t>
  </si>
  <si>
    <t xml:space="preserve">Realme C20 </t>
  </si>
  <si>
    <t>Oppo A31</t>
  </si>
  <si>
    <t xml:space="preserve">Lg Q6 </t>
  </si>
  <si>
    <t>Htc U11</t>
  </si>
  <si>
    <t xml:space="preserve">Poco M2  </t>
  </si>
  <si>
    <t xml:space="preserve">Samsung Galaxy S20+ </t>
  </si>
  <si>
    <t xml:space="preserve">Samsung Galaxy M42 </t>
  </si>
  <si>
    <t>Htc 620G</t>
  </si>
  <si>
    <t xml:space="preserve">Gionee M7 Power </t>
  </si>
  <si>
    <t>Oppo A16K</t>
  </si>
  <si>
    <t xml:space="preserve">Samsung Galaxy A50S </t>
  </si>
  <si>
    <t xml:space="preserve">Xiaomi Redmi Note 10S </t>
  </si>
  <si>
    <t xml:space="preserve">Samsung Galaxy S6 </t>
  </si>
  <si>
    <t xml:space="preserve">Samsung Galaxy J4 Plus </t>
  </si>
  <si>
    <t>Xiaomi 11 Lite Ne</t>
  </si>
  <si>
    <t xml:space="preserve">Samsung Galaxy Z Flip3 5G </t>
  </si>
  <si>
    <t>Samsung Guru Music 2 Sm-B310E</t>
  </si>
  <si>
    <t xml:space="preserve">Realme Narzo 30 </t>
  </si>
  <si>
    <t xml:space="preserve">Realme C15 </t>
  </si>
  <si>
    <t>Nokia 3310 Ds 2020</t>
  </si>
  <si>
    <t>Nokia 125 Ta-1253 Ds</t>
  </si>
  <si>
    <t xml:space="preserve">Gionee A1 </t>
  </si>
  <si>
    <t>Oppo K3</t>
  </si>
  <si>
    <t>Poco C31</t>
  </si>
  <si>
    <t xml:space="preserve">Samsung Galaxy A32 </t>
  </si>
  <si>
    <t>Vivo Y21T</t>
  </si>
  <si>
    <t>Oppo A9</t>
  </si>
  <si>
    <t xml:space="preserve">Realme Narzo 30 Pro 5G </t>
  </si>
  <si>
    <t xml:space="preserve">Asus Rog Phone 5 </t>
  </si>
  <si>
    <t xml:space="preserve">Asus Rog Phone Ii </t>
  </si>
  <si>
    <t xml:space="preserve">Gionee P2S </t>
  </si>
  <si>
    <t xml:space="preserve">Apple Iphone Xs </t>
  </si>
  <si>
    <t xml:space="preserve">Apple Iphone 8 Plus </t>
  </si>
  <si>
    <t xml:space="preserve">Samsung Galaxy M20 </t>
  </si>
  <si>
    <t>Realme 9 5G Se</t>
  </si>
  <si>
    <t xml:space="preserve">Samsung Galaxy S20 </t>
  </si>
  <si>
    <t xml:space="preserve">Samsung M02S </t>
  </si>
  <si>
    <t xml:space="preserve">Realme C25S </t>
  </si>
  <si>
    <t>Nokia 5310Ds</t>
  </si>
  <si>
    <t>Oppo A71K</t>
  </si>
  <si>
    <t xml:space="preserve">Samsung Galaxy S Duos 2 </t>
  </si>
  <si>
    <t xml:space="preserve">Lg W10 Alpha </t>
  </si>
  <si>
    <t xml:space="preserve">Lg Optimus L5 Ii </t>
  </si>
  <si>
    <t xml:space="preserve">Realme 3I </t>
  </si>
  <si>
    <t>Poco F1</t>
  </si>
  <si>
    <t xml:space="preserve">Realme C11 2021 </t>
  </si>
  <si>
    <t>Oppo F5</t>
  </si>
  <si>
    <t>Oppo Reno6 Pro 5G</t>
  </si>
  <si>
    <t xml:space="preserve">Samsung Galaxy S21 </t>
  </si>
  <si>
    <t xml:space="preserve">Samsung Galaxy S4 Mini </t>
  </si>
  <si>
    <t xml:space="preserve">Samsung Galaxy A6 </t>
  </si>
  <si>
    <t xml:space="preserve">Samsung Galaxy A22 </t>
  </si>
  <si>
    <t xml:space="preserve">Samsung Galaxy Note 5 </t>
  </si>
  <si>
    <t xml:space="preserve">Samsung Galaxy S Duos 3 </t>
  </si>
  <si>
    <t xml:space="preserve">Samsung Galaxy S10 Lite </t>
  </si>
  <si>
    <t xml:space="preserve">Poco X3 Pro </t>
  </si>
  <si>
    <t>Poco M4 Pro 5G</t>
  </si>
  <si>
    <t xml:space="preserve">Gionee Elife S7 </t>
  </si>
  <si>
    <t xml:space="preserve">Lg G Pro 2 </t>
  </si>
  <si>
    <t>Samsung Guru Fm Plus</t>
  </si>
  <si>
    <t>Gionee L700</t>
  </si>
  <si>
    <t xml:space="preserve">Realme Narzo 20 Pro </t>
  </si>
  <si>
    <t xml:space="preserve">Vivo Y11 </t>
  </si>
  <si>
    <t xml:space="preserve">Samsung Galaxy J7 Prime 2 </t>
  </si>
  <si>
    <t>Oppo Reno 10X Zoom</t>
  </si>
  <si>
    <t>Htc 10</t>
  </si>
  <si>
    <t xml:space="preserve">Apple Iphone Se </t>
  </si>
  <si>
    <t xml:space="preserve">Gionee P5_W </t>
  </si>
  <si>
    <t>Nokia 215 4G Ds</t>
  </si>
  <si>
    <t xml:space="preserve">Samsung Galaxy S7 </t>
  </si>
  <si>
    <t>Nokia Ta-1174 / Ta-1299</t>
  </si>
  <si>
    <t xml:space="preserve">Realme C12 </t>
  </si>
  <si>
    <t xml:space="preserve">Samsung Galaxy M12 </t>
  </si>
  <si>
    <t xml:space="preserve">Asus Zenfone Go 5.0 Lte 2Nd Gen </t>
  </si>
  <si>
    <t>Vivo Y75 5G</t>
  </si>
  <si>
    <t xml:space="preserve">Samsung Galaxy Ace Nxt </t>
  </si>
  <si>
    <t xml:space="preserve">Gionee S6 </t>
  </si>
  <si>
    <t xml:space="preserve">Lg Wing </t>
  </si>
  <si>
    <t xml:space="preserve">Asus Zenfone 4 Selfie </t>
  </si>
  <si>
    <t xml:space="preserve">Samsung Galaxy J7 Prime </t>
  </si>
  <si>
    <t xml:space="preserve">Htc One M8 </t>
  </si>
  <si>
    <t xml:space="preserve">Samsung Galaxy A8 Plus </t>
  </si>
  <si>
    <t xml:space="preserve">Samsung Galaxy A70 </t>
  </si>
  <si>
    <t xml:space="preserve">Samsung Galaxy J4 </t>
  </si>
  <si>
    <t>Motorola Xt502</t>
  </si>
  <si>
    <t>Htc Desire 828</t>
  </si>
  <si>
    <t>Poco X2</t>
  </si>
  <si>
    <t xml:space="preserve">Samsung Galaxy Mega 5.8 </t>
  </si>
  <si>
    <t xml:space="preserve">Samsung Galaxy M42 5G </t>
  </si>
  <si>
    <t xml:space="preserve">Samsung Galaxy M10 </t>
  </si>
  <si>
    <t>Nokia 105 Ds 2020</t>
  </si>
  <si>
    <t xml:space="preserve">Samsung Galaxy Grand I9082 </t>
  </si>
  <si>
    <t xml:space="preserve">Vivo Y72 5G </t>
  </si>
  <si>
    <t xml:space="preserve">Asus Zenfone Max Zc550Kl </t>
  </si>
  <si>
    <t>Vivo Y83 Pro</t>
  </si>
  <si>
    <t xml:space="preserve">Samsung Galaxy F22 </t>
  </si>
  <si>
    <t xml:space="preserve">Apple Iphone 6 </t>
  </si>
  <si>
    <t xml:space="preserve">Lg Optimus L7 Ii Dual </t>
  </si>
  <si>
    <t>Oppo F9 Pro</t>
  </si>
  <si>
    <t xml:space="preserve">Samsung Galaxy J7 Duo </t>
  </si>
  <si>
    <t xml:space="preserve">Lg W31 </t>
  </si>
  <si>
    <t xml:space="preserve">Samsung Galaxy Note 10 </t>
  </si>
  <si>
    <t xml:space="preserve">Samsung Galaxy A9 </t>
  </si>
  <si>
    <t xml:space="preserve">Xiaomi Mi 10I </t>
  </si>
  <si>
    <t>Oppo Neo 5</t>
  </si>
  <si>
    <t>Nokia 110 Ta-1302 Ds</t>
  </si>
  <si>
    <t xml:space="preserve">Samsung M32 5G </t>
  </si>
  <si>
    <t xml:space="preserve">Realme C21 </t>
  </si>
  <si>
    <t xml:space="preserve">Samsung M01 Core </t>
  </si>
  <si>
    <t xml:space="preserve">Samsung Galaxy A20S </t>
  </si>
  <si>
    <t xml:space="preserve">Samsung Galaxy Note10 Lite </t>
  </si>
  <si>
    <t xml:space="preserve">Samsung Galaxy Trend </t>
  </si>
  <si>
    <t xml:space="preserve">Samsung M31 Prime </t>
  </si>
  <si>
    <t>Vivo Y95</t>
  </si>
  <si>
    <t xml:space="preserve">Samsung Galaxy A5 2016 Edition </t>
  </si>
  <si>
    <t>Oppo Reno2</t>
  </si>
  <si>
    <t xml:space="preserve">Lg G4 </t>
  </si>
  <si>
    <t xml:space="preserve">Lenovo A269I </t>
  </si>
  <si>
    <t xml:space="preserve">Nokia X2 Dual Sim </t>
  </si>
  <si>
    <t xml:space="preserve">Samsung Grand Prime 4G </t>
  </si>
  <si>
    <t>Vivo U11</t>
  </si>
  <si>
    <t xml:space="preserve">Vivo Y12G </t>
  </si>
  <si>
    <t xml:space="preserve">Realme Narzo 30 5G </t>
  </si>
  <si>
    <t>Oppo F5 Youth</t>
  </si>
  <si>
    <t xml:space="preserve">Lg W30 </t>
  </si>
  <si>
    <t>Htc Desire 616</t>
  </si>
  <si>
    <t>Vivo Y33T</t>
  </si>
  <si>
    <t xml:space="preserve">Vivo Y21 </t>
  </si>
  <si>
    <t xml:space="preserve">Asus Rog Phone 3 </t>
  </si>
  <si>
    <t>Nokia Rm-1172 / Nokia 230 Ds</t>
  </si>
  <si>
    <t xml:space="preserve">Samsung Galaxy A70S </t>
  </si>
  <si>
    <t>Htc Desire 210</t>
  </si>
  <si>
    <t xml:space="preserve">Lg W31 Plus </t>
  </si>
  <si>
    <t>Oppo F1 Plus</t>
  </si>
  <si>
    <t>Realme 3</t>
  </si>
  <si>
    <t xml:space="preserve">Samsung Grand Prime </t>
  </si>
  <si>
    <t>Oppo A5 2020</t>
  </si>
  <si>
    <t>Htc Desire 326G Ds</t>
  </si>
  <si>
    <t>Htc 826</t>
  </si>
  <si>
    <t xml:space="preserve">Gionee F9 </t>
  </si>
  <si>
    <t>Asus Rog 5S</t>
  </si>
  <si>
    <t xml:space="preserve">Samsung Galaxy M10S </t>
  </si>
  <si>
    <t xml:space="preserve">Vivo Y33S </t>
  </si>
  <si>
    <t xml:space="preserve">Apple Iphone 12 Mini </t>
  </si>
  <si>
    <t xml:space="preserve">Gionee V4S </t>
  </si>
  <si>
    <t xml:space="preserve">Samsung Galaxy J2 2018 </t>
  </si>
  <si>
    <t xml:space="preserve">Samsung Galaxy J8 </t>
  </si>
  <si>
    <t xml:space="preserve">Asus Zenfone 5Z </t>
  </si>
  <si>
    <t>Nokia Xr 20</t>
  </si>
  <si>
    <t>Motorola G5S</t>
  </si>
  <si>
    <t>Oppo A53S 5G</t>
  </si>
  <si>
    <t xml:space="preserve">Samsung Galaxy S21 Ultra </t>
  </si>
  <si>
    <t>Samsung M52 5G</t>
  </si>
  <si>
    <t xml:space="preserve">Samsung Galaxy M02 </t>
  </si>
  <si>
    <t xml:space="preserve">Vivo Y30 </t>
  </si>
  <si>
    <t xml:space="preserve">Samsung Galaxy Z Fold3 5G </t>
  </si>
  <si>
    <t xml:space="preserve">Samsung Galaxy A8 Star </t>
  </si>
  <si>
    <t xml:space="preserve">Realme C25Y </t>
  </si>
  <si>
    <t xml:space="preserve">Realme 8S 5G </t>
  </si>
  <si>
    <t>Vivo T1 5G</t>
  </si>
  <si>
    <t xml:space="preserve">Lg G4 Stylus 4G Lte </t>
  </si>
  <si>
    <t xml:space="preserve">Samsung Galaxy J5 </t>
  </si>
  <si>
    <t xml:space="preserve">Samsung Galaxy A31 </t>
  </si>
  <si>
    <t xml:space="preserve">Samsung Galaxy A3 </t>
  </si>
  <si>
    <t>Infinix Smart Hd 2021</t>
  </si>
  <si>
    <t>Vivo U10</t>
  </si>
  <si>
    <t>Vivo Y71I</t>
  </si>
  <si>
    <t xml:space="preserve">Asus 6Z </t>
  </si>
  <si>
    <t xml:space="preserve">Samsung Galaxy On7 </t>
  </si>
  <si>
    <t xml:space="preserve">Samsung Galaxy On Nxt </t>
  </si>
  <si>
    <t xml:space="preserve">Gionee P5 Mini </t>
  </si>
  <si>
    <t xml:space="preserve">Samsung Galaxy Note 8 </t>
  </si>
  <si>
    <t xml:space="preserve">Poco M3 Pro 5G </t>
  </si>
  <si>
    <t>Oppo F19 Pro+ 5G</t>
  </si>
  <si>
    <t>Htc Desire 816G</t>
  </si>
  <si>
    <t xml:space="preserve">Samsung Galaxy On8 </t>
  </si>
  <si>
    <t xml:space="preserve">Samsung Z1 </t>
  </si>
  <si>
    <t xml:space="preserve">Asus Zenfone Go 4.5 Lte </t>
  </si>
  <si>
    <t xml:space="preserve">Gionee Max </t>
  </si>
  <si>
    <t xml:space="preserve">Lg W30 Pro </t>
  </si>
  <si>
    <t xml:space="preserve">Samsung Galaxy Note 20 Ultra 5G </t>
  </si>
  <si>
    <t xml:space="preserve">Realme Narzo 50I </t>
  </si>
  <si>
    <t xml:space="preserve">Samsung Galaxy S9 </t>
  </si>
  <si>
    <t xml:space="preserve">Samsung Galaxy Note 20 </t>
  </si>
  <si>
    <t xml:space="preserve">Vivo V20 2021 </t>
  </si>
  <si>
    <t xml:space="preserve">Apple Iphone X </t>
  </si>
  <si>
    <t xml:space="preserve">Samsung Galaxy F41 </t>
  </si>
  <si>
    <t xml:space="preserve">Samsung Galaxy J6 Plus </t>
  </si>
  <si>
    <t>Oppo A83 2018 Edition</t>
  </si>
  <si>
    <t xml:space="preserve">Lg Velvet </t>
  </si>
  <si>
    <t xml:space="preserve">Samsung Galaxy A51 </t>
  </si>
  <si>
    <t xml:space="preserve">Samsung Galaxy S21 Plus </t>
  </si>
  <si>
    <t xml:space="preserve">Samsung Galaxy Star Advance </t>
  </si>
  <si>
    <t>Oppo F9</t>
  </si>
  <si>
    <t xml:space="preserve">Gionee F205 </t>
  </si>
  <si>
    <t xml:space="preserve">Asus Zenfone Live </t>
  </si>
  <si>
    <t xml:space="preserve">Gionee Pioneer P3 </t>
  </si>
  <si>
    <t xml:space="preserve">Realme C11 </t>
  </si>
  <si>
    <t xml:space="preserve">Gionee Max Pro </t>
  </si>
  <si>
    <t>Vivo V9 Youth</t>
  </si>
  <si>
    <t xml:space="preserve">Samsung Galaxy M30 </t>
  </si>
  <si>
    <t xml:space="preserve">Samsung Fold 2 5G </t>
  </si>
  <si>
    <t xml:space="preserve">Gionee F103 </t>
  </si>
  <si>
    <t xml:space="preserve">Vivo V7  </t>
  </si>
  <si>
    <t xml:space="preserve">Lg K-7 </t>
  </si>
  <si>
    <t xml:space="preserve">Lg W11 </t>
  </si>
  <si>
    <t xml:space="preserve">Samsung Galaxy A7 </t>
  </si>
  <si>
    <t xml:space="preserve">Htc Desire 816  </t>
  </si>
  <si>
    <t xml:space="preserve">Samsung Galaxy A8 </t>
  </si>
  <si>
    <t xml:space="preserve">Gionee Marathon M5 Lite Cdma </t>
  </si>
  <si>
    <t>Htc Desire 630</t>
  </si>
  <si>
    <t xml:space="preserve">Samsung Galaxy Core </t>
  </si>
  <si>
    <t xml:space="preserve">Lg Stylus 2 </t>
  </si>
  <si>
    <t xml:space="preserve">Samsung Galaxy Star 2 </t>
  </si>
  <si>
    <t xml:space="preserve">Samsung Galaxy Core 2 </t>
  </si>
  <si>
    <t xml:space="preserve">Realme C15 Qualcomm Edition </t>
  </si>
  <si>
    <t xml:space="preserve">Vivo V21E </t>
  </si>
  <si>
    <t xml:space="preserve">Samsung Galaxy Note 3 </t>
  </si>
  <si>
    <t xml:space="preserve">Realme Narzo 10A </t>
  </si>
  <si>
    <t>Htc Desire 820</t>
  </si>
  <si>
    <t xml:space="preserve">Vivo X60 </t>
  </si>
  <si>
    <t xml:space="preserve">Samsung Galaxy F42 5G </t>
  </si>
  <si>
    <t xml:space="preserve">Lg Velvet Dual Screen </t>
  </si>
  <si>
    <t xml:space="preserve">Samsung Galaxy M11 </t>
  </si>
  <si>
    <t>Samsung Galaxy S21 Se 5G</t>
  </si>
  <si>
    <t>Samsung Guru Gt</t>
  </si>
  <si>
    <t xml:space="preserve">Asus Zenfone Max M1 </t>
  </si>
  <si>
    <t>Motorola E6S</t>
  </si>
  <si>
    <t>Realme X7 Max</t>
  </si>
  <si>
    <t xml:space="preserve">Asus Zenfone Zoom </t>
  </si>
  <si>
    <t xml:space="preserve">Gionee Marathon M5 Lite </t>
  </si>
  <si>
    <t xml:space="preserve">Lenovo Zuk Z1 </t>
  </si>
  <si>
    <t xml:space="preserve">Samsung Galaxy J7 - 6 New 2016 Edition) </t>
  </si>
  <si>
    <t xml:space="preserve">Motorola E 2Nd Gen 3G </t>
  </si>
  <si>
    <t xml:space="preserve">Vivo Y73 </t>
  </si>
  <si>
    <t>Nokia 216 Ds 2020</t>
  </si>
  <si>
    <t xml:space="preserve">Lg G8S Thinq </t>
  </si>
  <si>
    <t xml:space="preserve">Samsung Galaxy J2 </t>
  </si>
  <si>
    <t xml:space="preserve">Gionee F103 Pro </t>
  </si>
  <si>
    <t>Vivo S1</t>
  </si>
  <si>
    <t>Oppo A55</t>
  </si>
  <si>
    <t xml:space="preserve">Lenovo Vibe P1M </t>
  </si>
  <si>
    <t xml:space="preserve">Lg X Power </t>
  </si>
  <si>
    <t xml:space="preserve">Samsung Galaxy A2 Core </t>
  </si>
  <si>
    <t xml:space="preserve">Samsung Galaxy J7 </t>
  </si>
  <si>
    <t>Samsung Guru Fm Plus Sm-B110E/D</t>
  </si>
  <si>
    <t xml:space="preserve">Gionee Pioneer P4 </t>
  </si>
  <si>
    <t xml:space="preserve">Vivo Y91I </t>
  </si>
  <si>
    <t xml:space="preserve">Lg K9 4G Lte </t>
  </si>
  <si>
    <t xml:space="preserve">Samsung Galaxy Alpha </t>
  </si>
  <si>
    <t xml:space="preserve">Samsung Galaxy Grand Neo Plus </t>
  </si>
  <si>
    <t xml:space="preserve">Lg Optimus L3 Ii E425 </t>
  </si>
  <si>
    <t>Htc Desire 626</t>
  </si>
  <si>
    <t xml:space="preserve">Samsung Galaxy Grand 2 </t>
  </si>
  <si>
    <t>Oppo A71 New Edition</t>
  </si>
  <si>
    <t>Oppo A9 2020</t>
  </si>
  <si>
    <t>Nokia 150/150 Ds</t>
  </si>
  <si>
    <t>Oppo A16</t>
  </si>
  <si>
    <t xml:space="preserve">Lg K7I </t>
  </si>
  <si>
    <t xml:space="preserve">Samsung Galaxy A10 </t>
  </si>
  <si>
    <t>Vivo Y83</t>
  </si>
  <si>
    <t>Oppo A71</t>
  </si>
  <si>
    <t xml:space="preserve">Lg L90 Dual </t>
  </si>
  <si>
    <t xml:space="preserve">Lg V20 </t>
  </si>
  <si>
    <t>Infinix Zero 8I</t>
  </si>
  <si>
    <t xml:space="preserve">Realme 6I </t>
  </si>
  <si>
    <t>Htc 820S</t>
  </si>
  <si>
    <t xml:space="preserve">Gionee X-1 </t>
  </si>
  <si>
    <t xml:space="preserve">Google Pixel Xl </t>
  </si>
  <si>
    <t xml:space="preserve">Realme X7 Pro 5G </t>
  </si>
  <si>
    <t xml:space="preserve">Gionee G3 </t>
  </si>
  <si>
    <t>Oppo F1S</t>
  </si>
  <si>
    <t xml:space="preserve">Gionee A1 Lite </t>
  </si>
  <si>
    <t xml:space="preserve">Lg Q7 </t>
  </si>
  <si>
    <t xml:space="preserve">Samsung Galaxy Note 3 Neo </t>
  </si>
  <si>
    <t xml:space="preserve">Gionee M7 </t>
  </si>
  <si>
    <t>Nokia Ta-1010/105</t>
  </si>
  <si>
    <t xml:space="preserve">Samsung Galaxy M21 </t>
  </si>
  <si>
    <t>Nokia 150 Ds 2020</t>
  </si>
  <si>
    <t xml:space="preserve">Vivo X70 Pro </t>
  </si>
  <si>
    <t xml:space="preserve">Motorola X 2Nd Generation </t>
  </si>
  <si>
    <t xml:space="preserve">Samsung Galaxy M32 5G </t>
  </si>
  <si>
    <t xml:space="preserve">Samsung Galaxy E7 </t>
  </si>
  <si>
    <t xml:space="preserve">Xiaomi Redmi Note 10 Pro </t>
  </si>
  <si>
    <t xml:space="preserve">Lenovo X2-Ap </t>
  </si>
  <si>
    <t xml:space="preserve">Samsung Galaxy A71 </t>
  </si>
  <si>
    <t>Poco M4 Pro</t>
  </si>
  <si>
    <t xml:space="preserve">Lg V40 Thinq </t>
  </si>
  <si>
    <t>Lg Nexus4 E960</t>
  </si>
  <si>
    <t xml:space="preserve">Vivo Y20 </t>
  </si>
  <si>
    <t xml:space="preserve">Gionee S11 </t>
  </si>
  <si>
    <t>Htc 816G</t>
  </si>
  <si>
    <t xml:space="preserve">Samsung Galaxy M51 </t>
  </si>
  <si>
    <t>Samsung Gt 1200 R/I/M</t>
  </si>
  <si>
    <t>Oppo R17</t>
  </si>
  <si>
    <t xml:space="preserve">Lg W41 Plus </t>
  </si>
  <si>
    <t xml:space="preserve">Samsung Galaxy A6+ </t>
  </si>
  <si>
    <t xml:space="preserve">Realme C3 </t>
  </si>
  <si>
    <t xml:space="preserve">Samsung Galaxy J5 - 6 New 2016 Edition) </t>
  </si>
  <si>
    <t>Gionee S96</t>
  </si>
  <si>
    <t>Vivo Y69</t>
  </si>
  <si>
    <t>Samsung Metro B312E Dual Sim - White</t>
  </si>
  <si>
    <t xml:space="preserve">Samsung Galaxy Note 4 </t>
  </si>
  <si>
    <t xml:space="preserve">Motorola G 3Rd Generation </t>
  </si>
  <si>
    <t>Htc 820 G+</t>
  </si>
  <si>
    <t xml:space="preserve">Gionee Elife E3 </t>
  </si>
  <si>
    <t xml:space="preserve">Lg X Screen K500I </t>
  </si>
  <si>
    <t>Samsung Metro Xl</t>
  </si>
  <si>
    <t xml:space="preserve">Samsung Galaxy Star Pro </t>
  </si>
  <si>
    <t>Oppo A15S</t>
  </si>
  <si>
    <t>Oppo A74 5G</t>
  </si>
  <si>
    <t>Vivo Z1X</t>
  </si>
  <si>
    <t>Samsung Guru E1207T</t>
  </si>
  <si>
    <t>Vivo Y21A</t>
  </si>
  <si>
    <t xml:space="preserve">Gionee Pioneer P2 </t>
  </si>
  <si>
    <t xml:space="preserve">Lg Spirit </t>
  </si>
  <si>
    <t>Nokia 125 Ds 2020</t>
  </si>
  <si>
    <t>Samsung Rex 60</t>
  </si>
  <si>
    <t xml:space="preserve">Samsung On5 Pro </t>
  </si>
  <si>
    <t xml:space="preserve">Lg G8X </t>
  </si>
  <si>
    <t xml:space="preserve">Samsung Galaxy M40 </t>
  </si>
  <si>
    <t>Oppo Ravichandran Ashwin Limited Edition</t>
  </si>
  <si>
    <t xml:space="preserve">Google Pixel 3A </t>
  </si>
  <si>
    <t xml:space="preserve">Samsung Z4 </t>
  </si>
  <si>
    <t xml:space="preserve">Apple Iphone 6 Plus </t>
  </si>
  <si>
    <t xml:space="preserve">Gionee F9 Plus </t>
  </si>
  <si>
    <t>Vivo V23 Pro 5G</t>
  </si>
  <si>
    <t xml:space="preserve">Lg W41 </t>
  </si>
  <si>
    <t>Samsung B351E/Metro 350</t>
  </si>
  <si>
    <t xml:space="preserve">Samsung Galaxy Note 10 Plus </t>
  </si>
  <si>
    <t xml:space="preserve">Samsung Galaxy S7 Edge </t>
  </si>
  <si>
    <t xml:space="preserve">Samsung Galaxy S4 </t>
  </si>
  <si>
    <t>Asus Zenfone Go 2Nd Gen</t>
  </si>
  <si>
    <t xml:space="preserve">Samsung Galaxy J2 Pro </t>
  </si>
  <si>
    <t>Oppo Reno4 Pro</t>
  </si>
  <si>
    <t xml:space="preserve">Samsung Galaxy M01S </t>
  </si>
  <si>
    <t xml:space="preserve">Lg G3 Beat </t>
  </si>
  <si>
    <t xml:space="preserve">Vivo Y20G 2021 </t>
  </si>
  <si>
    <t xml:space="preserve">Samsung Galaxy On6 </t>
  </si>
  <si>
    <t xml:space="preserve">Samsung Galaxy Fold 2 </t>
  </si>
  <si>
    <t xml:space="preserve">Samsung Galaxy S20 Ultra </t>
  </si>
  <si>
    <t xml:space="preserve">Realme Gt Master Edition </t>
  </si>
  <si>
    <t xml:space="preserve">Lg V30+ </t>
  </si>
  <si>
    <t xml:space="preserve">Gionee F103 3Gb Version </t>
  </si>
  <si>
    <t xml:space="preserve">Samsung Galaxy C7 Pro </t>
  </si>
  <si>
    <t>Oppo A1K</t>
  </si>
  <si>
    <t xml:space="preserve">Gionee S6S </t>
  </si>
  <si>
    <t xml:space="preserve">Gionee P7 </t>
  </si>
  <si>
    <t xml:space="preserve">Xiaomi Redmi 9 Prime </t>
  </si>
  <si>
    <t xml:space="preserve">Samsung Galaxy Grand Neo </t>
  </si>
  <si>
    <t>Vivo X60 Pro</t>
  </si>
  <si>
    <t>Oppo Reno7 Pro 5G</t>
  </si>
  <si>
    <t>Oppo F19S</t>
  </si>
  <si>
    <t xml:space="preserve">Lg K8 </t>
  </si>
  <si>
    <t>Nokia 125 Ds</t>
  </si>
  <si>
    <t xml:space="preserve">Lg Q7+ </t>
  </si>
  <si>
    <t xml:space="preserve">Htc U11+ </t>
  </si>
  <si>
    <t>Realme 9 5G</t>
  </si>
  <si>
    <t xml:space="preserve">Gionee Elife E7 Mini </t>
  </si>
  <si>
    <t xml:space="preserve">Realme 5S </t>
  </si>
  <si>
    <t>Nokia 225 4G Ds 2020</t>
  </si>
  <si>
    <t xml:space="preserve">Samsung Galaxy M21 2021 Edition </t>
  </si>
  <si>
    <t xml:space="preserve">Lg K10 2017 </t>
  </si>
  <si>
    <t>Poco F3 Gt</t>
  </si>
  <si>
    <t xml:space="preserve">Samsung Galaxy A5-2017 </t>
  </si>
  <si>
    <t>Oppo Rohit Sharma Limited Edition</t>
  </si>
  <si>
    <t xml:space="preserve">Realme X50 Pro </t>
  </si>
  <si>
    <t xml:space="preserve">Lg L 80 Dual </t>
  </si>
  <si>
    <t>Realme 7</t>
  </si>
  <si>
    <t xml:space="preserve">Samsung S20 Fe 5G </t>
  </si>
  <si>
    <t>Vivo Y94</t>
  </si>
  <si>
    <t xml:space="preserve">Lg K10 K420Ds </t>
  </si>
  <si>
    <t>Oppo Find X</t>
  </si>
  <si>
    <t>Samsung Guru Plus B110</t>
  </si>
  <si>
    <t xml:space="preserve">Samsung Z2 </t>
  </si>
  <si>
    <t>Oppo F3</t>
  </si>
  <si>
    <t xml:space="preserve">Lg Q Stylus+ </t>
  </si>
  <si>
    <t xml:space="preserve">Realme U1 </t>
  </si>
  <si>
    <t>Oppo Reno5 Pro 5G</t>
  </si>
  <si>
    <t>Htc Desire 826 Ds</t>
  </si>
  <si>
    <t xml:space="preserve">Samsung M31S </t>
  </si>
  <si>
    <t xml:space="preserve">Samsung Galaxy S8 Plus </t>
  </si>
  <si>
    <t>Oppo F3 Deepika Padukone Limited Edition</t>
  </si>
  <si>
    <t xml:space="preserve">Samsung Galaxy Grand Quattro </t>
  </si>
  <si>
    <t xml:space="preserve">Gionee M5 Lite 4G </t>
  </si>
  <si>
    <t xml:space="preserve">Samsung Galaxy A30 </t>
  </si>
  <si>
    <t xml:space="preserve">Vivo Y51A </t>
  </si>
  <si>
    <t xml:space="preserve">Gionee Pioneer P6 </t>
  </si>
  <si>
    <t xml:space="preserve">Samsung Galaxy J2-2017 </t>
  </si>
  <si>
    <t>Vivo U12</t>
  </si>
  <si>
    <t xml:space="preserve">Vivo V20 Se </t>
  </si>
  <si>
    <t xml:space="preserve">Gionee S Plus </t>
  </si>
  <si>
    <t>Htc U Ultra</t>
  </si>
  <si>
    <t xml:space="preserve">Vivo Y31 </t>
  </si>
  <si>
    <t xml:space="preserve">Samsung Sm-G361Hhadins </t>
  </si>
  <si>
    <t>Nokia 216 Ds</t>
  </si>
  <si>
    <t xml:space="preserve">Lg G2 D802 </t>
  </si>
  <si>
    <t>Oppo A57</t>
  </si>
  <si>
    <t xml:space="preserve">Gionee F10 </t>
  </si>
  <si>
    <t xml:space="preserve">Vivo Y12S </t>
  </si>
  <si>
    <t xml:space="preserve">Samsung Galaxy Folder 2 </t>
  </si>
  <si>
    <t>Asus Rog 5S Pro</t>
  </si>
  <si>
    <t xml:space="preserve">Poco M2 Reloaded </t>
  </si>
  <si>
    <t xml:space="preserve">Gionee Pioneer P5W </t>
  </si>
  <si>
    <t>Htc Desire 516</t>
  </si>
  <si>
    <t xml:space="preserve">Gionee S10 Lite </t>
  </si>
  <si>
    <t>Nokia 105 Ss 2021</t>
  </si>
  <si>
    <t xml:space="preserve">Gionee S6 Pro </t>
  </si>
  <si>
    <t xml:space="preserve">Asus Zenfone 2 Laser Ze500Kl </t>
  </si>
  <si>
    <t>Nokia 215 4G Ds 2020</t>
  </si>
  <si>
    <t xml:space="preserve">Samsung S7 Edge </t>
  </si>
  <si>
    <t>Samsung M21 2021 Edition</t>
  </si>
  <si>
    <t>Htc 628</t>
  </si>
  <si>
    <t xml:space="preserve">Motorola G 2Nd Generation </t>
  </si>
  <si>
    <t>Samsung Metro</t>
  </si>
  <si>
    <t xml:space="preserve">Asus Zenfone Go 5.0 Lte </t>
  </si>
  <si>
    <t xml:space="preserve">Asus Rog Phone 5 Ultimate </t>
  </si>
  <si>
    <t xml:space="preserve">Samsung Galaxy Z Flip </t>
  </si>
  <si>
    <t>Xiaomi Note 10 Lite</t>
  </si>
  <si>
    <t xml:space="preserve">Samsung Z3 </t>
  </si>
  <si>
    <t xml:space="preserve">Lg W41 Pro </t>
  </si>
  <si>
    <t>Oppo F11 Pro Marvel? Avengers Limited Edition</t>
  </si>
  <si>
    <t>Htc 626G Plus</t>
  </si>
  <si>
    <t>Vivo Y93</t>
  </si>
  <si>
    <t xml:space="preserve">Gionee Marathon M3 </t>
  </si>
  <si>
    <t>Samsung Sm-B310Ezddins</t>
  </si>
  <si>
    <t>Nokia 150 Ta-1235 Ds</t>
  </si>
  <si>
    <t>Oppo N5111</t>
  </si>
  <si>
    <t>Vivo X21</t>
  </si>
  <si>
    <t>Vivo V9</t>
  </si>
  <si>
    <t xml:space="preserve">Samsung Galaxy Core Prime </t>
  </si>
  <si>
    <t xml:space="preserve">Motorola 2Nd Generation </t>
  </si>
  <si>
    <t xml:space="preserve">Lg Max X160 </t>
  </si>
  <si>
    <t xml:space="preserve">Lg V20A </t>
  </si>
  <si>
    <t>Oppo A74 5G Black</t>
  </si>
  <si>
    <t>Samsung Metro Sm-B313Ez</t>
  </si>
  <si>
    <t xml:space="preserve">Lg Q60 </t>
  </si>
  <si>
    <t xml:space="preserve">Lg X Cam </t>
  </si>
  <si>
    <t xml:space="preserve">Samsung Galaxy Grand Prime 4G </t>
  </si>
  <si>
    <t xml:space="preserve">Samsung Galaxy S8 </t>
  </si>
  <si>
    <t xml:space="preserve">Gionee F10 Plus </t>
  </si>
  <si>
    <t xml:space="preserve">Samsung Galaxy Pocket Neo </t>
  </si>
  <si>
    <t xml:space="preserve">Samsung Galaxy Note 5 Dual </t>
  </si>
  <si>
    <t xml:space="preserve">Realme 7 Pro </t>
  </si>
  <si>
    <t>Samsung Metro 360</t>
  </si>
  <si>
    <t xml:space="preserve">Lg G3 Stylus </t>
  </si>
  <si>
    <t xml:space="preserve">Lg L Bello </t>
  </si>
  <si>
    <t xml:space="preserve">Samsung Galaxy S10E </t>
  </si>
  <si>
    <t xml:space="preserve">Gionee Ctrl V4S </t>
  </si>
  <si>
    <t>Oppo A11K</t>
  </si>
  <si>
    <t xml:space="preserve">Samsung Galaxy Star </t>
  </si>
  <si>
    <t xml:space="preserve">Gionee M3 </t>
  </si>
  <si>
    <t>Oppo Reno</t>
  </si>
  <si>
    <t xml:space="preserve">Asus Zenfone Go 5.5 </t>
  </si>
  <si>
    <t>Asus Zenfone Go 3Rd Gen</t>
  </si>
  <si>
    <t xml:space="preserve">Samsung Galaxy A7-2017 </t>
  </si>
  <si>
    <t>Nokia 105 Ds</t>
  </si>
  <si>
    <t xml:space="preserve">Lenovo Vibe P1 </t>
  </si>
  <si>
    <t xml:space="preserve">Asus Zenfone Go 4.5 </t>
  </si>
  <si>
    <t xml:space="preserve">Samsung Galaxy Note Edge </t>
  </si>
  <si>
    <t xml:space="preserve">Lg K42 </t>
  </si>
  <si>
    <t>Vivo V7+</t>
  </si>
  <si>
    <t xml:space="preserve">Gionee M2 </t>
  </si>
  <si>
    <t>Samsung Samsung Metro 350 Dual Sim</t>
  </si>
  <si>
    <t xml:space="preserve">Xiaomi Redmi 9I </t>
  </si>
  <si>
    <t xml:space="preserve">Xiaomi Mi3 </t>
  </si>
  <si>
    <t>Vivo X70 Pro+</t>
  </si>
  <si>
    <t xml:space="preserve">Gionee Elife S5.1 </t>
  </si>
  <si>
    <t>Nokia 108 Dual Sim</t>
  </si>
  <si>
    <t xml:space="preserve">Gionee Elife E8 </t>
  </si>
  <si>
    <t>Apple Iphone 13 Pro</t>
  </si>
  <si>
    <t>Poco X2 Special Edition</t>
  </si>
  <si>
    <t>Samsung Metro B313E Dual Sim - White</t>
  </si>
  <si>
    <t>Nokia 225 4G Ds</t>
  </si>
  <si>
    <t xml:space="preserve">Gionee Ctrl V5 </t>
  </si>
  <si>
    <t xml:space="preserve">Vivo Y20A </t>
  </si>
  <si>
    <t>Vivo S2</t>
  </si>
  <si>
    <t>Oppo R1 R829</t>
  </si>
  <si>
    <t xml:space="preserve">Lg K-10 </t>
  </si>
  <si>
    <t>Vivo X50 Pro</t>
  </si>
  <si>
    <t xml:space="preserve">Samsung Galaxy Core Prime G361 Dual Sim - White </t>
  </si>
  <si>
    <t>Samsung B350</t>
  </si>
  <si>
    <t>Htc One 802D</t>
  </si>
  <si>
    <t xml:space="preserve">Samsung M31 </t>
  </si>
  <si>
    <t>Oppo Hardik Pandya Limited Editon</t>
  </si>
  <si>
    <t xml:space="preserve">Lg Q Stylus </t>
  </si>
  <si>
    <t xml:space="preserve">Asus Rog Phone 5 Pro </t>
  </si>
  <si>
    <t>Discount Percentage</t>
  </si>
  <si>
    <t>Unit</t>
  </si>
  <si>
    <t>Memory(GB)</t>
  </si>
  <si>
    <t>TB</t>
  </si>
  <si>
    <t>Unit  Of Storage</t>
  </si>
  <si>
    <t>Storage (GB)</t>
  </si>
  <si>
    <t>Row Labels</t>
  </si>
  <si>
    <t>Grand Total</t>
  </si>
  <si>
    <t>Average of Rating</t>
  </si>
  <si>
    <t>Average Customer Rating</t>
  </si>
  <si>
    <t>Average of Selling Price</t>
  </si>
  <si>
    <t>Average of Discount Percentage</t>
  </si>
  <si>
    <t>Brand</t>
  </si>
  <si>
    <t>Average  Rating</t>
  </si>
  <si>
    <t>Average Selling Price</t>
  </si>
  <si>
    <t>/5</t>
  </si>
  <si>
    <t>Average of Discount</t>
  </si>
  <si>
    <t>Distinct Count of Model</t>
  </si>
  <si>
    <t>Average Selling Price (RS)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</si>
</sst>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 #,##0"/>
  </numFmts>
  <fonts count="5" x14ac:knownFonts="1">
    <font>
      <sz val="11"/>
      <color theme="1"/>
      <name val="Calibri"/>
      <family val="2"/>
      <scheme val="minor"/>
    </font>
    <font>
      <sz val="8"/>
      <name val="Calibri"/>
      <family val="2"/>
      <scheme val="minor"/>
    </font>
    <font>
      <b/>
      <sz val="11"/>
      <color theme="1"/>
      <name val="Calibri"/>
      <family val="2"/>
      <scheme val="minor"/>
    </font>
    <font>
      <sz val="18"/>
      <color theme="1"/>
      <name val="Calibri"/>
      <family val="2"/>
      <scheme val="minor"/>
    </font>
    <font>
      <sz val="11"/>
      <color theme="1"/>
      <name val="Comic Sans MS"/>
      <family val="4"/>
    </font>
  </fonts>
  <fills count="4">
    <fill>
      <patternFill patternType="none"/>
    </fill>
    <fill>
      <patternFill patternType="gray125"/>
    </fill>
    <fill>
      <patternFill patternType="solid">
        <fgColor theme="0"/>
        <bgColor indexed="64"/>
      </patternFill>
    </fill>
    <fill>
      <patternFill patternType="solid">
        <fgColor rgb="FFFFCCCC"/>
        <bgColor indexed="64"/>
      </patternFill>
    </fill>
  </fills>
  <borders count="1">
    <border>
      <left/>
      <right/>
      <top/>
      <bottom/>
      <diagonal/>
    </border>
  </borders>
  <cellStyleXfs count="1">
    <xf numFmtId="0" fontId="0" fillId="0" borderId="0"/>
  </cellStyleXfs>
  <cellXfs count="18">
    <xf numFmtId="0" fontId="0" fillId="0" borderId="0" xfId="0"/>
    <xf numFmtId="49" fontId="0" fillId="0" borderId="0" xfId="0" applyNumberFormat="1"/>
    <xf numFmtId="164" fontId="0" fillId="0" borderId="0" xfId="0" applyNumberFormat="1"/>
    <xf numFmtId="1" fontId="0" fillId="0" borderId="0" xfId="0" applyNumberFormat="1"/>
    <xf numFmtId="9" fontId="0" fillId="0" borderId="0" xfId="0" applyNumberFormat="1"/>
    <xf numFmtId="0" fontId="0" fillId="0" borderId="0" xfId="0" pivotButton="1"/>
    <xf numFmtId="0" fontId="0" fillId="0" borderId="0" xfId="0" applyAlignment="1">
      <alignment horizontal="left"/>
    </xf>
    <xf numFmtId="0" fontId="2" fillId="0" borderId="0" xfId="0" applyFont="1"/>
    <xf numFmtId="0" fontId="0" fillId="2" borderId="0" xfId="0" applyFill="1"/>
    <xf numFmtId="0" fontId="3" fillId="2" borderId="0" xfId="0" applyFont="1" applyFill="1"/>
    <xf numFmtId="165" fontId="3" fillId="2" borderId="0" xfId="0" applyNumberFormat="1" applyFont="1" applyFill="1"/>
    <xf numFmtId="165" fontId="3" fillId="2" borderId="0" xfId="0" applyNumberFormat="1" applyFont="1" applyFill="1" applyAlignment="1">
      <alignment horizontal="center" vertical="center"/>
    </xf>
    <xf numFmtId="164" fontId="0" fillId="0" borderId="0" xfId="0" pivotButton="1" applyNumberFormat="1"/>
    <xf numFmtId="164" fontId="0" fillId="0" borderId="0" xfId="0" applyNumberFormat="1" applyAlignment="1">
      <alignment horizontal="left"/>
    </xf>
    <xf numFmtId="0" fontId="4" fillId="0" borderId="0" xfId="0" applyFont="1"/>
    <xf numFmtId="0" fontId="0" fillId="3" borderId="0" xfId="0" applyFill="1"/>
    <xf numFmtId="0" fontId="3" fillId="2" borderId="0" xfId="0" applyFont="1" applyFill="1" applyAlignment="1">
      <alignment horizontal="center"/>
    </xf>
    <xf numFmtId="164" fontId="3" fillId="2" borderId="0" xfId="0" applyNumberFormat="1" applyFont="1" applyFill="1" applyAlignment="1">
      <alignment horizontal="right"/>
    </xf>
  </cellXfs>
  <cellStyles count="1">
    <cellStyle name="Normal" xfId="0" builtinId="0"/>
  </cellStyles>
  <dxfs count="37">
    <dxf>
      <numFmt numFmtId="164" formatCode="0.0"/>
    </dxf>
    <dxf>
      <numFmt numFmtId="164" formatCode="0.0"/>
    </dxf>
    <dxf>
      <numFmt numFmtId="164" formatCode="0.0"/>
    </dxf>
    <dxf>
      <numFmt numFmtId="164" formatCode="0.0"/>
    </dxf>
    <dxf>
      <numFmt numFmtId="1" formatCode="0"/>
    </dxf>
    <dxf>
      <numFmt numFmtId="1" formatCode="0"/>
    </dxf>
    <dxf>
      <numFmt numFmtId="0" formatCode="General"/>
    </dxf>
    <dxf>
      <numFmt numFmtId="13" formatCode="0%"/>
    </dxf>
    <dxf>
      <numFmt numFmtId="164" formatCode="0.0"/>
    </dxf>
    <dxf>
      <numFmt numFmtId="164" formatCode="0.0"/>
    </dxf>
    <dxf>
      <numFmt numFmtId="164" formatCode="0.0"/>
    </dxf>
    <dxf>
      <numFmt numFmtId="1" formatCode="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 formatCode="0"/>
    </dxf>
    <dxf>
      <numFmt numFmtId="1" formatCode="0"/>
    </dxf>
    <dxf>
      <numFmt numFmtId="164" formatCode="0.0"/>
    </dxf>
    <dxf>
      <numFmt numFmtId="13" formatCode="0%"/>
    </dxf>
    <dxf>
      <numFmt numFmtId="1" formatCode="0"/>
    </dxf>
    <dxf>
      <numFmt numFmtId="1" formatCode="0"/>
    </dxf>
    <dxf>
      <numFmt numFmtId="1" formatCode="0"/>
    </dxf>
    <dxf>
      <numFmt numFmtId="164" formatCode="0.0"/>
    </dxf>
    <dxf>
      <numFmt numFmtId="0" formatCode="General"/>
    </dxf>
    <dxf>
      <numFmt numFmtId="0" formatCode="General"/>
    </dxf>
    <dxf>
      <numFmt numFmtId="30" formatCode="@"/>
    </dxf>
    <dxf>
      <numFmt numFmtId="30" formatCode="@"/>
    </dxf>
    <dxf>
      <numFmt numFmtId="0" formatCode="General"/>
    </dxf>
    <dxf>
      <numFmt numFmtId="13" formatCode="0%"/>
    </dxf>
    <dxf>
      <numFmt numFmtId="164" formatCode="0.0"/>
    </dxf>
    <dxf>
      <numFmt numFmtId="164" formatCode="0.0"/>
    </dxf>
    <dxf>
      <numFmt numFmtId="164" formatCode="0.0"/>
    </dxf>
  </dxfs>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pivotCacheDefinition" Target="pivotCache/pivotCacheDefinition10.xml"/><Relationship Id="rId26" Type="http://schemas.openxmlformats.org/officeDocument/2006/relationships/powerPivotData" Target="model/item.data"/><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ivotCacheDefinition" Target="pivotCache/pivotCacheDefinition9.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8.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7.xml"/><Relationship Id="rId23" Type="http://schemas.openxmlformats.org/officeDocument/2006/relationships/connections" Target="connections.xml"/><Relationship Id="rId10" Type="http://schemas.openxmlformats.org/officeDocument/2006/relationships/pivotCacheDefinition" Target="pivotCache/pivotCacheDefinition2.xml"/><Relationship Id="rId19" Type="http://schemas.openxmlformats.org/officeDocument/2006/relationships/pivotCacheDefinition" Target="pivotCache/pivotCacheDefinition1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openxmlformats.org/officeDocument/2006/relationships/theme" Target="theme/theme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[Smartphone Dataset.xlsx]Storage Capacity!Brands Storage capacity</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mic Sans MS" panose="030F0702030302020204" pitchFamily="66" charset="0"/>
                <a:ea typeface="+mn-ea"/>
                <a:cs typeface="+mn-cs"/>
              </a:defRPr>
            </a:pPr>
            <a:r>
              <a:rPr lang="en-IN">
                <a:latin typeface="Comic Sans MS" panose="030F0702030302020204" pitchFamily="66" charset="0"/>
              </a:rPr>
              <a:t>Average</a:t>
            </a:r>
            <a:r>
              <a:rPr lang="en-IN" baseline="0">
                <a:latin typeface="Comic Sans MS" panose="030F0702030302020204" pitchFamily="66" charset="0"/>
              </a:rPr>
              <a:t> Selling Price and User Rating By Storage Capacity</a:t>
            </a:r>
            <a:endParaRPr lang="en-IN">
              <a:latin typeface="Comic Sans MS" panose="030F0702030302020204" pitchFamily="66" charset="0"/>
            </a:endParaRPr>
          </a:p>
        </c:rich>
      </c:tx>
      <c:layout>
        <c:manualLayout>
          <c:xMode val="edge"/>
          <c:yMode val="edge"/>
          <c:x val="0.10820224719101124"/>
          <c:y val="2.6575550493545937E-2"/>
        </c:manualLayout>
      </c:layout>
      <c:overlay val="0"/>
      <c:spPr>
        <a:noFill/>
        <a:ln>
          <a:solidFill>
            <a:srgbClr val="FF0000"/>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mic Sans MS" panose="030F0702030302020204" pitchFamily="66" charset="0"/>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1.9444444444444452E-2"/>
              <c:y val="-3.469779819189267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8.3333333333333072E-3"/>
              <c:y val="3.537474482356371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5.5555555555556061E-3"/>
              <c:y val="1.53871391076115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2.7777777777777267E-3"/>
              <c:y val="0.127867089530475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0"/>
              <c:y val="1.08424467774861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1.9444444444444452E-2"/>
              <c:y val="-3.469779819189267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8.3333333333333072E-3"/>
              <c:y val="3.537474482356371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5.5555555555556061E-3"/>
              <c:y val="1.53871391076115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2.7777777777777267E-3"/>
              <c:y val="0.127867089530475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0"/>
              <c:y val="1.08424467774861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1.9444444444444452E-2"/>
              <c:y val="-3.469779819189267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8.3333333333333072E-3"/>
              <c:y val="3.537474482356371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5.5555555555556061E-3"/>
              <c:y val="1.53871391076115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dLbl>
          <c:idx val="0"/>
          <c:layout>
            <c:manualLayout>
              <c:x val="2.7777777777777267E-3"/>
              <c:y val="0.127867089530475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0"/>
              <c:y val="1.08424467774861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'Storage Capacity'!$B$3</c:f>
              <c:strCache>
                <c:ptCount val="1"/>
                <c:pt idx="0">
                  <c:v>Average of Selling Price</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0-68C3-4087-841C-2FFC695E18E8}"/>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1-68C3-4087-841C-2FFC695E18E8}"/>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2-68C3-4087-841C-2FFC695E18E8}"/>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3-68C3-4087-841C-2FFC695E18E8}"/>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4-68C3-4087-841C-2FFC695E18E8}"/>
              </c:ext>
            </c:extLst>
          </c:dPt>
          <c:dLbls>
            <c:dLbl>
              <c:idx val="0"/>
              <c:layout>
                <c:manualLayout>
                  <c:x val="-1.9444444444444452E-2"/>
                  <c:y val="-3.469779819189267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8C3-4087-841C-2FFC695E18E8}"/>
                </c:ext>
              </c:extLst>
            </c:dLbl>
            <c:dLbl>
              <c:idx val="1"/>
              <c:layout>
                <c:manualLayout>
                  <c:x val="8.3333333333333072E-3"/>
                  <c:y val="3.5374744823563719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8C3-4087-841C-2FFC695E18E8}"/>
                </c:ext>
              </c:extLst>
            </c:dLbl>
            <c:dLbl>
              <c:idx val="2"/>
              <c:layout>
                <c:manualLayout>
                  <c:x val="-5.5555555555556061E-3"/>
                  <c:y val="1.538713910761154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8C3-4087-841C-2FFC695E18E8}"/>
                </c:ext>
              </c:extLst>
            </c:dLbl>
            <c:dLbl>
              <c:idx val="3"/>
              <c:layout>
                <c:manualLayout>
                  <c:x val="2.7777777777777267E-3"/>
                  <c:y val="0.1278670895304752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8C3-4087-841C-2FFC695E18E8}"/>
                </c:ext>
              </c:extLst>
            </c:dLbl>
            <c:dLbl>
              <c:idx val="4"/>
              <c:layout>
                <c:manualLayout>
                  <c:x val="0"/>
                  <c:y val="1.084244677748610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8C3-4087-841C-2FFC695E18E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'Storage Capacity'!$A$4:$A$11</c:f>
              <c:strCache>
                <c:ptCount val="7"/>
                <c:pt idx="0">
                  <c:v>16</c:v>
                </c:pt>
                <c:pt idx="1">
                  <c:v>32</c:v>
                </c:pt>
                <c:pt idx="2">
                  <c:v>64</c:v>
                </c:pt>
                <c:pt idx="3">
                  <c:v>128</c:v>
                </c:pt>
                <c:pt idx="4">
                  <c:v>256</c:v>
                </c:pt>
                <c:pt idx="5">
                  <c:v>512</c:v>
                </c:pt>
                <c:pt idx="6">
                  <c:v>1024</c:v>
                </c:pt>
              </c:strCache>
            </c:strRef>
          </c:cat>
          <c:val>
            <c:numRef>
              <c:f>'Storage Capacity'!$B$4:$B$11</c:f>
              <c:numCache>
                <c:formatCode>0</c:formatCode>
                <c:ptCount val="7"/>
                <c:pt idx="0">
                  <c:v>63393.333333333336</c:v>
                </c:pt>
                <c:pt idx="1">
                  <c:v>30345.047619047618</c:v>
                </c:pt>
                <c:pt idx="2">
                  <c:v>60585.476923076923</c:v>
                </c:pt>
                <c:pt idx="3">
                  <c:v>72439.112676056335</c:v>
                </c:pt>
                <c:pt idx="4">
                  <c:v>93267.53333333334</c:v>
                </c:pt>
                <c:pt idx="5">
                  <c:v>137167.39130434784</c:v>
                </c:pt>
                <c:pt idx="6">
                  <c:v>176053.84615384616</c:v>
                </c:pt>
              </c:numCache>
            </c:numRef>
          </c:val>
          <c:extLst>
            <c:ext xmlns:c16="http://schemas.microsoft.com/office/drawing/2014/chart" uri="{C3380CC4-5D6E-409C-BE32-E72D297353CC}">
              <c16:uniqueId val="{00000005-68C3-4087-841C-2FFC695E18E8}"/>
            </c:ext>
          </c:extLst>
        </c:ser>
        <c:dLbls>
          <c:showLegendKey val="0"/>
          <c:showVal val="1"/>
          <c:showCatName val="0"/>
          <c:showSerName val="0"/>
          <c:showPercent val="0"/>
          <c:showBubbleSize val="0"/>
        </c:dLbls>
        <c:gapWidth val="219"/>
        <c:overlap val="-27"/>
        <c:axId val="385855280"/>
        <c:axId val="385855760"/>
      </c:barChart>
      <c:lineChart>
        <c:grouping val="standard"/>
        <c:varyColors val="0"/>
        <c:ser>
          <c:idx val="1"/>
          <c:order val="1"/>
          <c:tx>
            <c:strRef>
              <c:f>'Storage Capacity'!$C$3</c:f>
              <c:strCache>
                <c:ptCount val="1"/>
                <c:pt idx="0">
                  <c:v>Average of Rating</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'Storage Capacity'!$A$4:$A$11</c:f>
              <c:strCache>
                <c:ptCount val="7"/>
                <c:pt idx="0">
                  <c:v>16</c:v>
                </c:pt>
                <c:pt idx="1">
                  <c:v>32</c:v>
                </c:pt>
                <c:pt idx="2">
                  <c:v>64</c:v>
                </c:pt>
                <c:pt idx="3">
                  <c:v>128</c:v>
                </c:pt>
                <c:pt idx="4">
                  <c:v>256</c:v>
                </c:pt>
                <c:pt idx="5">
                  <c:v>512</c:v>
                </c:pt>
                <c:pt idx="6">
                  <c:v>1024</c:v>
                </c:pt>
              </c:strCache>
            </c:strRef>
          </c:cat>
          <c:val>
            <c:numRef>
              <c:f>'Storage Capacity'!$C$4:$C$11</c:f>
              <c:numCache>
                <c:formatCode>0.0</c:formatCode>
                <c:ptCount val="7"/>
                <c:pt idx="0">
                  <c:v>4.4000000000000012</c:v>
                </c:pt>
                <c:pt idx="1">
                  <c:v>4.4571428571428573</c:v>
                </c:pt>
                <c:pt idx="2">
                  <c:v>4.5630769230769221</c:v>
                </c:pt>
                <c:pt idx="3">
                  <c:v>4.4971830985915506</c:v>
                </c:pt>
                <c:pt idx="4">
                  <c:v>4.5444444444444443</c:v>
                </c:pt>
                <c:pt idx="5">
                  <c:v>4.4717391304347798</c:v>
                </c:pt>
                <c:pt idx="6">
                  <c:v>4.3923076923076936</c:v>
                </c:pt>
              </c:numCache>
            </c:numRef>
          </c:val>
          <c:smooth val="0"/>
          <c:extLst>
            <c:ext xmlns:c16="http://schemas.microsoft.com/office/drawing/2014/chart" uri="{C3380CC4-5D6E-409C-BE32-E72D297353CC}">
              <c16:uniqueId val="{00000006-68C3-4087-841C-2FFC695E18E8}"/>
            </c:ext>
          </c:extLst>
        </c:ser>
        <c:dLbls>
          <c:showLegendKey val="0"/>
          <c:showVal val="1"/>
          <c:showCatName val="0"/>
          <c:showSerName val="0"/>
          <c:showPercent val="0"/>
          <c:showBubbleSize val="0"/>
        </c:dLbls>
        <c:marker val="1"/>
        <c:smooth val="0"/>
        <c:axId val="385845200"/>
        <c:axId val="385858640"/>
      </c:lineChart>
      <c:catAx>
        <c:axId val="385855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855760"/>
        <c:crosses val="autoZero"/>
        <c:auto val="1"/>
        <c:lblAlgn val="ctr"/>
        <c:lblOffset val="100"/>
        <c:noMultiLvlLbl val="0"/>
      </c:catAx>
      <c:valAx>
        <c:axId val="385855760"/>
        <c:scaling>
          <c:orientation val="minMax"/>
        </c:scaling>
        <c:delete val="0"/>
        <c:axPos val="l"/>
        <c:numFmt formatCode="0"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855280"/>
        <c:crosses val="autoZero"/>
        <c:crossBetween val="between"/>
      </c:valAx>
      <c:valAx>
        <c:axId val="385858640"/>
        <c:scaling>
          <c:orientation val="minMax"/>
        </c:scaling>
        <c:delete val="0"/>
        <c:axPos val="r"/>
        <c:numFmt formatCode="0.0"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845200"/>
        <c:crosses val="max"/>
        <c:crossBetween val="between"/>
      </c:valAx>
      <c:catAx>
        <c:axId val="385845200"/>
        <c:scaling>
          <c:orientation val="minMax"/>
        </c:scaling>
        <c:delete val="1"/>
        <c:axPos val="b"/>
        <c:numFmt formatCode="General" sourceLinked="1"/>
        <c:majorTickMark val="out"/>
        <c:minorTickMark val="none"/>
        <c:tickLblPos val="nextTo"/>
        <c:crossAx val="38585864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FFCCC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[Smartphone Dataset.xlsx]Avg. Selling Price!Brands SP</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Comic Sans MS" panose="030F0702030302020204" pitchFamily="66" charset="0"/>
              </a:rPr>
              <a:t>Average</a:t>
            </a:r>
            <a:r>
              <a:rPr lang="en-US" baseline="0">
                <a:latin typeface="Comic Sans MS" panose="030F0702030302020204" pitchFamily="66" charset="0"/>
              </a:rPr>
              <a:t> Selling Price (RS) By Brand</a:t>
            </a:r>
            <a:endParaRPr lang="en-US">
              <a:latin typeface="Comic Sans MS" panose="030F0702030302020204" pitchFamily="66" charset="0"/>
            </a:endParaRPr>
          </a:p>
        </c:rich>
      </c:tx>
      <c:overlay val="0"/>
      <c:spPr>
        <a:noFill/>
        <a:ln>
          <a:solidFill>
            <a:srgbClr val="FF0000"/>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Selling Price'!$B$3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 Selling Price'!$A$4:$A$20</c:f>
              <c:strCache>
                <c:ptCount val="17"/>
                <c:pt idx="0">
                  <c:v>Apple</c:v>
                </c:pt>
                <c:pt idx="1">
                  <c:v>Google Pixel</c:v>
                </c:pt>
                <c:pt idx="2">
                  <c:v>Iqoo</c:v>
                </c:pt>
                <c:pt idx="3">
                  <c:v>Htc</c:v>
                </c:pt>
                <c:pt idx="4">
                  <c:v>Samsung</c:v>
                </c:pt>
                <c:pt idx="5">
                  <c:v>Vivo</c:v>
                </c:pt>
                <c:pt idx="6">
                  <c:v>Asus</c:v>
                </c:pt>
                <c:pt idx="7">
                  <c:v>Lg</c:v>
                </c:pt>
                <c:pt idx="8">
                  <c:v>Oppo</c:v>
                </c:pt>
                <c:pt idx="9">
                  <c:v>Xiaomi</c:v>
                </c:pt>
                <c:pt idx="10">
                  <c:v>Poco</c:v>
                </c:pt>
                <c:pt idx="11">
                  <c:v>Motorola</c:v>
                </c:pt>
                <c:pt idx="12">
                  <c:v>Realme</c:v>
                </c:pt>
                <c:pt idx="13">
                  <c:v>Infinix</c:v>
                </c:pt>
                <c:pt idx="14">
                  <c:v>Lenovo</c:v>
                </c:pt>
                <c:pt idx="15">
                  <c:v>Nokia</c:v>
                </c:pt>
                <c:pt idx="16">
                  <c:v>Gionee</c:v>
                </c:pt>
              </c:strCache>
            </c:strRef>
          </c:cat>
          <c:val>
            <c:numRef>
              <c:f>'Avg. Selling Price'!$B$4:$B$20</c:f>
              <c:numCache>
                <c:formatCode>0</c:formatCode>
                <c:ptCount val="17"/>
                <c:pt idx="0">
                  <c:v>85963.07716049382</c:v>
                </c:pt>
                <c:pt idx="1">
                  <c:v>61391.862068965514</c:v>
                </c:pt>
                <c:pt idx="2">
                  <c:v>37190</c:v>
                </c:pt>
                <c:pt idx="3">
                  <c:v>28314.381818181817</c:v>
                </c:pt>
                <c:pt idx="4">
                  <c:v>24248.139204545456</c:v>
                </c:pt>
                <c:pt idx="5">
                  <c:v>23866.241935483871</c:v>
                </c:pt>
                <c:pt idx="6">
                  <c:v>20367.324786324785</c:v>
                </c:pt>
                <c:pt idx="7">
                  <c:v>19418.326530612245</c:v>
                </c:pt>
                <c:pt idx="8">
                  <c:v>18493.178988326847</c:v>
                </c:pt>
                <c:pt idx="9">
                  <c:v>16941.909090909092</c:v>
                </c:pt>
                <c:pt idx="10">
                  <c:v>16870.62162162162</c:v>
                </c:pt>
                <c:pt idx="11">
                  <c:v>16370.528846153846</c:v>
                </c:pt>
                <c:pt idx="12">
                  <c:v>16261.403726708075</c:v>
                </c:pt>
                <c:pt idx="13">
                  <c:v>11099.466666666667</c:v>
                </c:pt>
                <c:pt idx="14">
                  <c:v>10086.820512820514</c:v>
                </c:pt>
                <c:pt idx="15">
                  <c:v>9663.3065326633168</c:v>
                </c:pt>
                <c:pt idx="16">
                  <c:v>7173.65625</c:v>
                </c:pt>
              </c:numCache>
            </c:numRef>
          </c:val>
          <c:extLst>
            <c:ext xmlns:c16="http://schemas.microsoft.com/office/drawing/2014/chart" uri="{C3380CC4-5D6E-409C-BE32-E72D297353CC}">
              <c16:uniqueId val="{00000000-8784-4BEA-835A-7200539CBCAA}"/>
            </c:ext>
          </c:extLst>
        </c:ser>
        <c:dLbls>
          <c:dLblPos val="outEnd"/>
          <c:showLegendKey val="0"/>
          <c:showVal val="1"/>
          <c:showCatName val="0"/>
          <c:showSerName val="0"/>
          <c:showPercent val="0"/>
          <c:showBubbleSize val="0"/>
        </c:dLbls>
        <c:gapWidth val="219"/>
        <c:overlap val="-27"/>
        <c:axId val="5876224"/>
        <c:axId val="5874304"/>
      </c:barChart>
      <c:catAx>
        <c:axId val="5876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4304"/>
        <c:crosses val="autoZero"/>
        <c:auto val="1"/>
        <c:lblAlgn val="ctr"/>
        <c:lblOffset val="100"/>
        <c:noMultiLvlLbl val="0"/>
      </c:catAx>
      <c:valAx>
        <c:axId val="5874304"/>
        <c:scaling>
          <c:orientation val="minMax"/>
        </c:scaling>
        <c:delete val="0"/>
        <c:axPos val="l"/>
        <c:numFmt formatCode="0"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62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FFCCC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mic Sans MS" panose="030F0702030302020204" pitchFamily="66" charset="0"/>
                <a:ea typeface="+mn-ea"/>
                <a:cs typeface="+mn-cs"/>
              </a:defRPr>
            </a:pPr>
            <a:r>
              <a:rPr lang="en-US">
                <a:latin typeface="Comic Sans MS" panose="030F0702030302020204" pitchFamily="66" charset="0"/>
              </a:rPr>
              <a:t>Price</a:t>
            </a:r>
            <a:r>
              <a:rPr lang="en-US" baseline="0">
                <a:latin typeface="Comic Sans MS" panose="030F0702030302020204" pitchFamily="66" charset="0"/>
              </a:rPr>
              <a:t> VS Rating For Brands</a:t>
            </a:r>
            <a:r>
              <a:rPr lang="en-US">
                <a:latin typeface="Comic Sans MS" panose="030F0702030302020204" pitchFamily="66" charset="0"/>
              </a:rPr>
              <a:t> </a:t>
            </a:r>
          </a:p>
        </c:rich>
      </c:tx>
      <c:overlay val="0"/>
      <c:spPr>
        <a:solidFill>
          <a:srgbClr val="FFCCCC"/>
        </a:solidFill>
        <a:ln>
          <a:solidFill>
            <a:srgbClr val="FF0000"/>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lotArea>
      <c:layout/>
      <c:scatterChart>
        <c:scatterStyle val="lineMarker"/>
        <c:varyColors val="0"/>
        <c:ser>
          <c:idx val="0"/>
          <c:order val="0"/>
          <c:tx>
            <c:strRef>
              <c:f>'Price And Rating'!$H$3</c:f>
              <c:strCache>
                <c:ptCount val="1"/>
                <c:pt idx="0">
                  <c:v>Average  Rating</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layout>
                <c:manualLayout>
                  <c:x val="-3.8092685464241327E-2"/>
                  <c:y val="7.1793890347039993E-2"/>
                </c:manualLayout>
              </c:layout>
              <c:tx>
                <c:rich>
                  <a:bodyPr/>
                  <a:lstStyle/>
                  <a:p>
                    <a:fld id="{D4E4E794-F137-468A-9DD7-46C177EF5D4F}"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EF1A-4C0C-B31F-4CC08535D41B}"/>
                </c:ext>
              </c:extLst>
            </c:dLbl>
            <c:dLbl>
              <c:idx val="1"/>
              <c:layout>
                <c:manualLayout>
                  <c:x val="-3.5483896585544052E-2"/>
                  <c:y val="-3.7250656167979006E-2"/>
                </c:manualLayout>
              </c:layout>
              <c:tx>
                <c:rich>
                  <a:bodyPr/>
                  <a:lstStyle/>
                  <a:p>
                    <a:fld id="{9C1C2B2D-FA14-443D-BD3F-55D667C02BF7}"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EF1A-4C0C-B31F-4CC08535D41B}"/>
                </c:ext>
              </c:extLst>
            </c:dLbl>
            <c:dLbl>
              <c:idx val="2"/>
              <c:layout>
                <c:manualLayout>
                  <c:x val="6.0766515380736262E-3"/>
                  <c:y val="6.9790755322250535E-3"/>
                </c:manualLayout>
              </c:layout>
              <c:tx>
                <c:rich>
                  <a:bodyPr/>
                  <a:lstStyle/>
                  <a:p>
                    <a:fld id="{042DC705-1E02-414C-BC55-9E860732CCE6}"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EF1A-4C0C-B31F-4CC08535D41B}"/>
                </c:ext>
              </c:extLst>
            </c:dLbl>
            <c:dLbl>
              <c:idx val="3"/>
              <c:layout>
                <c:manualLayout>
                  <c:x val="-0.15651164822248959"/>
                  <c:y val="-2.0798702245552681E-2"/>
                </c:manualLayout>
              </c:layout>
              <c:tx>
                <c:rich>
                  <a:bodyPr/>
                  <a:lstStyle/>
                  <a:p>
                    <a:fld id="{F20535AB-08DF-4F02-9BD4-889AE13DE6B4}"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EF1A-4C0C-B31F-4CC08535D41B}"/>
                </c:ext>
              </c:extLst>
            </c:dLbl>
            <c:dLbl>
              <c:idx val="4"/>
              <c:tx>
                <c:rich>
                  <a:bodyPr/>
                  <a:lstStyle/>
                  <a:p>
                    <a:fld id="{54BA2DFA-F204-48F7-BE27-63BB80E0BDE0}"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F1A-4C0C-B31F-4CC08535D41B}"/>
                </c:ext>
              </c:extLst>
            </c:dLbl>
            <c:dLbl>
              <c:idx val="5"/>
              <c:layout>
                <c:manualLayout>
                  <c:x val="-9.7988810400212858E-2"/>
                  <c:y val="-6.0398804316127153E-2"/>
                </c:manualLayout>
              </c:layout>
              <c:tx>
                <c:rich>
                  <a:bodyPr/>
                  <a:lstStyle/>
                  <a:p>
                    <a:fld id="{77E04F12-DBF1-40FD-B69A-37523D5A25B1}"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EF1A-4C0C-B31F-4CC08535D41B}"/>
                </c:ext>
              </c:extLst>
            </c:dLbl>
            <c:dLbl>
              <c:idx val="6"/>
              <c:tx>
                <c:rich>
                  <a:bodyPr/>
                  <a:lstStyle/>
                  <a:p>
                    <a:fld id="{2596BCEE-25D1-4278-95BE-E9132C48160B}"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F1A-4C0C-B31F-4CC08535D41B}"/>
                </c:ext>
              </c:extLst>
            </c:dLbl>
            <c:dLbl>
              <c:idx val="7"/>
              <c:layout>
                <c:manualLayout>
                  <c:x val="-8.8009696594279749E-2"/>
                  <c:y val="9.0456401283172082E-3"/>
                </c:manualLayout>
              </c:layout>
              <c:tx>
                <c:rich>
                  <a:bodyPr/>
                  <a:lstStyle/>
                  <a:p>
                    <a:fld id="{B93492D1-8D64-4E67-8BAF-5AF8DD74B954}"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EF1A-4C0C-B31F-4CC08535D41B}"/>
                </c:ext>
              </c:extLst>
            </c:dLbl>
            <c:dLbl>
              <c:idx val="8"/>
              <c:layout>
                <c:manualLayout>
                  <c:x val="-1.6513395356594043E-2"/>
                  <c:y val="3.2193788276465359E-2"/>
                </c:manualLayout>
              </c:layout>
              <c:tx>
                <c:rich>
                  <a:bodyPr/>
                  <a:lstStyle/>
                  <a:p>
                    <a:fld id="{9D781848-BF23-4BC6-B00B-32F21BC4C075}"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EF1A-4C0C-B31F-4CC08535D41B}"/>
                </c:ext>
              </c:extLst>
            </c:dLbl>
            <c:dLbl>
              <c:idx val="9"/>
              <c:layout>
                <c:manualLayout>
                  <c:x val="-0.12581509762111812"/>
                  <c:y val="-3.7250656167979006E-2"/>
                </c:manualLayout>
              </c:layout>
              <c:tx>
                <c:rich>
                  <a:bodyPr/>
                  <a:lstStyle/>
                  <a:p>
                    <a:fld id="{3CDA2FFA-EA57-40C3-87D2-6C643945F97C}"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EF1A-4C0C-B31F-4CC08535D41B}"/>
                </c:ext>
              </c:extLst>
            </c:dLbl>
            <c:dLbl>
              <c:idx val="10"/>
              <c:layout>
                <c:manualLayout>
                  <c:x val="-4.7932425617750907E-2"/>
                  <c:y val="-4.8576480023330419E-2"/>
                </c:manualLayout>
              </c:layout>
              <c:tx>
                <c:rich>
                  <a:bodyPr/>
                  <a:lstStyle/>
                  <a:p>
                    <a:fld id="{1FF66C6C-F030-4BDC-9459-009EA6031369}"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EF1A-4C0C-B31F-4CC08535D41B}"/>
                </c:ext>
              </c:extLst>
            </c:dLbl>
            <c:dLbl>
              <c:idx val="11"/>
              <c:layout>
                <c:manualLayout>
                  <c:x val="2.0975933227711137E-2"/>
                  <c:y val="-0.17150991542723826"/>
                </c:manualLayout>
              </c:layout>
              <c:tx>
                <c:rich>
                  <a:bodyPr/>
                  <a:lstStyle/>
                  <a:p>
                    <a:fld id="{C5883DEC-8DE7-431C-BAD0-2E6620424025}"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EF1A-4C0C-B31F-4CC08535D41B}"/>
                </c:ext>
              </c:extLst>
            </c:dLbl>
            <c:dLbl>
              <c:idx val="12"/>
              <c:layout>
                <c:manualLayout>
                  <c:x val="-2.1583856480874884E-2"/>
                  <c:y val="-0.13447287839020122"/>
                </c:manualLayout>
              </c:layout>
              <c:tx>
                <c:rich>
                  <a:bodyPr/>
                  <a:lstStyle/>
                  <a:p>
                    <a:fld id="{DD8C41CA-3FB8-436E-B165-53A00BB7126E}"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EF1A-4C0C-B31F-4CC08535D41B}"/>
                </c:ext>
              </c:extLst>
            </c:dLbl>
            <c:dLbl>
              <c:idx val="13"/>
              <c:layout>
                <c:manualLayout>
                  <c:x val="-0.11179732450236458"/>
                  <c:y val="-9.2806211723534607E-2"/>
                </c:manualLayout>
              </c:layout>
              <c:tx>
                <c:rich>
                  <a:bodyPr/>
                  <a:lstStyle/>
                  <a:p>
                    <a:fld id="{49F6DFCE-7E56-4649-B9D0-B1D5D47C9B3C}"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EF1A-4C0C-B31F-4CC08535D41B}"/>
                </c:ext>
              </c:extLst>
            </c:dLbl>
            <c:dLbl>
              <c:idx val="14"/>
              <c:layout>
                <c:manualLayout>
                  <c:x val="6.2820390643302623E-2"/>
                  <c:y val="2.2934529017206183E-2"/>
                </c:manualLayout>
              </c:layout>
              <c:tx>
                <c:rich>
                  <a:bodyPr/>
                  <a:lstStyle/>
                  <a:p>
                    <a:fld id="{E6F61392-A6CA-4DF8-9042-F87E99ABBF8A}"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EF1A-4C0C-B31F-4CC08535D41B}"/>
                </c:ext>
              </c:extLst>
            </c:dLbl>
            <c:dLbl>
              <c:idx val="15"/>
              <c:layout>
                <c:manualLayout>
                  <c:x val="-1.4322528897201012E-3"/>
                  <c:y val="-1.8732137649460526E-2"/>
                </c:manualLayout>
              </c:layout>
              <c:tx>
                <c:rich>
                  <a:bodyPr/>
                  <a:lstStyle/>
                  <a:p>
                    <a:fld id="{FB68CCE0-9D84-4E03-BA2D-6199900752AB}"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EF1A-4C0C-B31F-4CC08535D41B}"/>
                </c:ext>
              </c:extLst>
            </c:dLbl>
            <c:dLbl>
              <c:idx val="16"/>
              <c:layout>
                <c:manualLayout>
                  <c:x val="-3.3143729575406705E-2"/>
                  <c:y val="4.1453047535724617E-2"/>
                </c:manualLayout>
              </c:layout>
              <c:tx>
                <c:rich>
                  <a:bodyPr/>
                  <a:lstStyle/>
                  <a:p>
                    <a:fld id="{0AC4F4DB-EC07-4CC9-AB05-F7C94436C158}"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EF1A-4C0C-B31F-4CC08535D41B}"/>
                </c:ext>
              </c:extLst>
            </c:dLbl>
            <c:spPr>
              <a:noFill/>
              <a:ln>
                <a:noFill/>
              </a:ln>
              <a:effectLst/>
            </c:spPr>
            <c:txPr>
              <a:bodyPr rot="0" spcFirstLastPara="1" vertOverflow="ellipsis" horzOverflow="clip"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trendline>
            <c:spPr>
              <a:ln w="19050" cap="rnd">
                <a:solidFill>
                  <a:schemeClr val="accent1">
                    <a:lumMod val="75000"/>
                  </a:schemeClr>
                </a:solidFill>
                <a:prstDash val="sysDot"/>
              </a:ln>
              <a:effectLst/>
            </c:spPr>
            <c:trendlineType val="linear"/>
            <c:dispRSqr val="1"/>
            <c:dispEq val="1"/>
            <c:trendlineLbl>
              <c:layout>
                <c:manualLayout>
                  <c:x val="-3.8921382936058864E-3"/>
                  <c:y val="-5.917833187518226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'Price And Rating'!$G$4:$G$20</c:f>
              <c:numCache>
                <c:formatCode>0</c:formatCode>
                <c:ptCount val="17"/>
                <c:pt idx="0">
                  <c:v>85963.07716049382</c:v>
                </c:pt>
                <c:pt idx="1">
                  <c:v>20367.324786324785</c:v>
                </c:pt>
                <c:pt idx="2">
                  <c:v>7173.65625</c:v>
                </c:pt>
                <c:pt idx="3">
                  <c:v>61391.862068965514</c:v>
                </c:pt>
                <c:pt idx="4">
                  <c:v>28314.381818181817</c:v>
                </c:pt>
                <c:pt idx="5">
                  <c:v>11099.466666666667</c:v>
                </c:pt>
                <c:pt idx="6">
                  <c:v>37190</c:v>
                </c:pt>
                <c:pt idx="7">
                  <c:v>10086.820512820514</c:v>
                </c:pt>
                <c:pt idx="8">
                  <c:v>19418.326530612245</c:v>
                </c:pt>
                <c:pt idx="9">
                  <c:v>16370.528846153846</c:v>
                </c:pt>
                <c:pt idx="10">
                  <c:v>9663.3065326633168</c:v>
                </c:pt>
                <c:pt idx="11">
                  <c:v>18493.178988326847</c:v>
                </c:pt>
                <c:pt idx="12">
                  <c:v>16870.62162162162</c:v>
                </c:pt>
                <c:pt idx="13">
                  <c:v>16261.403726708075</c:v>
                </c:pt>
                <c:pt idx="14">
                  <c:v>24248.139204545456</c:v>
                </c:pt>
                <c:pt idx="15">
                  <c:v>23866.241935483871</c:v>
                </c:pt>
                <c:pt idx="16">
                  <c:v>16941.909090909092</c:v>
                </c:pt>
              </c:numCache>
            </c:numRef>
          </c:xVal>
          <c:yVal>
            <c:numRef>
              <c:f>'Price And Rating'!$H$4:$H$20</c:f>
              <c:numCache>
                <c:formatCode>0.0</c:formatCode>
                <c:ptCount val="17"/>
                <c:pt idx="0">
                  <c:v>4.5077160493827177</c:v>
                </c:pt>
                <c:pt idx="1">
                  <c:v>4.0880341880341904</c:v>
                </c:pt>
                <c:pt idx="2">
                  <c:v>3.8554687500000031</c:v>
                </c:pt>
                <c:pt idx="3">
                  <c:v>4.5068965517241377</c:v>
                </c:pt>
                <c:pt idx="4">
                  <c:v>3.9690909090909088</c:v>
                </c:pt>
                <c:pt idx="5">
                  <c:v>4.2759999999999989</c:v>
                </c:pt>
                <c:pt idx="6">
                  <c:v>4.4000000000000004</c:v>
                </c:pt>
                <c:pt idx="7">
                  <c:v>3.9726495726495745</c:v>
                </c:pt>
                <c:pt idx="8">
                  <c:v>3.9836734693877549</c:v>
                </c:pt>
                <c:pt idx="9">
                  <c:v>4.1432692307692296</c:v>
                </c:pt>
                <c:pt idx="10">
                  <c:v>4.0140703517587992</c:v>
                </c:pt>
                <c:pt idx="11">
                  <c:v>4.2937743190661379</c:v>
                </c:pt>
                <c:pt idx="12">
                  <c:v>4.385135135135136</c:v>
                </c:pt>
                <c:pt idx="13">
                  <c:v>4.3816770186335416</c:v>
                </c:pt>
                <c:pt idx="14">
                  <c:v>4.2083806818181877</c:v>
                </c:pt>
                <c:pt idx="15">
                  <c:v>4.3709677419354813</c:v>
                </c:pt>
                <c:pt idx="16">
                  <c:v>4.30151515151515</c:v>
                </c:pt>
              </c:numCache>
            </c:numRef>
          </c:yVal>
          <c:smooth val="0"/>
          <c:extLst>
            <c:ext xmlns:c15="http://schemas.microsoft.com/office/drawing/2012/chart" uri="{02D57815-91ED-43cb-92C2-25804820EDAC}">
              <c15:datalabelsRange>
                <c15:f>'Price And Rating'!$C$4:$C$20</c15:f>
                <c15:dlblRangeCache>
                  <c:ptCount val="17"/>
                  <c:pt idx="0">
                    <c:v>Apple</c:v>
                  </c:pt>
                  <c:pt idx="1">
                    <c:v>Asus</c:v>
                  </c:pt>
                  <c:pt idx="2">
                    <c:v>Gionee</c:v>
                  </c:pt>
                  <c:pt idx="3">
                    <c:v>Google Pixel</c:v>
                  </c:pt>
                  <c:pt idx="4">
                    <c:v>Htc</c:v>
                  </c:pt>
                  <c:pt idx="5">
                    <c:v>Infinix</c:v>
                  </c:pt>
                  <c:pt idx="6">
                    <c:v>Iqoo</c:v>
                  </c:pt>
                  <c:pt idx="7">
                    <c:v>Lenovo</c:v>
                  </c:pt>
                  <c:pt idx="8">
                    <c:v>Lg</c:v>
                  </c:pt>
                  <c:pt idx="9">
                    <c:v>Motorola</c:v>
                  </c:pt>
                  <c:pt idx="10">
                    <c:v>Nokia</c:v>
                  </c:pt>
                  <c:pt idx="11">
                    <c:v>Oppo</c:v>
                  </c:pt>
                  <c:pt idx="12">
                    <c:v>Poco</c:v>
                  </c:pt>
                  <c:pt idx="13">
                    <c:v>Realme</c:v>
                  </c:pt>
                  <c:pt idx="14">
                    <c:v>Samsung</c:v>
                  </c:pt>
                  <c:pt idx="15">
                    <c:v>Vivo</c:v>
                  </c:pt>
                  <c:pt idx="16">
                    <c:v>Xiaomi</c:v>
                  </c:pt>
                </c15:dlblRangeCache>
              </c15:datalabelsRange>
            </c:ext>
            <c:ext xmlns:c16="http://schemas.microsoft.com/office/drawing/2014/chart" uri="{C3380CC4-5D6E-409C-BE32-E72D297353CC}">
              <c16:uniqueId val="{00000013-EF1A-4C0C-B31F-4CC08535D41B}"/>
            </c:ext>
          </c:extLst>
        </c:ser>
        <c:dLbls>
          <c:dLblPos val="t"/>
          <c:showLegendKey val="0"/>
          <c:showVal val="1"/>
          <c:showCatName val="0"/>
          <c:showSerName val="0"/>
          <c:showPercent val="0"/>
          <c:showBubbleSize val="0"/>
        </c:dLbls>
        <c:axId val="385886960"/>
        <c:axId val="385875440"/>
      </c:scatterChart>
      <c:valAx>
        <c:axId val="385886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Selling Price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385875440"/>
        <c:crosses val="autoZero"/>
        <c:crossBetween val="midCat"/>
      </c:valAx>
      <c:valAx>
        <c:axId val="3858754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Rating</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385886960"/>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FFCCC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[Smartphone Dataset.xlsx]Average Customer Rating!Brands rating</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mic Sans MS" panose="030F0702030302020204" pitchFamily="66" charset="0"/>
                <a:ea typeface="+mn-ea"/>
                <a:cs typeface="+mn-cs"/>
              </a:defRPr>
            </a:pPr>
            <a:r>
              <a:rPr lang="en-IN">
                <a:latin typeface="Comic Sans MS" panose="030F0702030302020204" pitchFamily="66" charset="0"/>
              </a:rPr>
              <a:t>Average</a:t>
            </a:r>
            <a:r>
              <a:rPr lang="en-IN" baseline="0">
                <a:latin typeface="Comic Sans MS" panose="030F0702030302020204" pitchFamily="66" charset="0"/>
              </a:rPr>
              <a:t> Customer Rating By Brand</a:t>
            </a:r>
            <a:endParaRPr lang="en-IN">
              <a:latin typeface="Comic Sans MS" panose="030F0702030302020204" pitchFamily="66" charset="0"/>
            </a:endParaRPr>
          </a:p>
        </c:rich>
      </c:tx>
      <c:overlay val="0"/>
      <c:spPr>
        <a:noFill/>
        <a:ln>
          <a:solidFill>
            <a:srgbClr val="FF0000"/>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mic Sans MS" panose="030F0702030302020204" pitchFamily="66" charset="0"/>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'Average Customer Rating'!$B$3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Customer Rating'!$A$4:$A$20</c:f>
              <c:strCache>
                <c:ptCount val="17"/>
                <c:pt idx="0">
                  <c:v>Gionee</c:v>
                </c:pt>
                <c:pt idx="1">
                  <c:v>Htc</c:v>
                </c:pt>
                <c:pt idx="2">
                  <c:v>Lenovo</c:v>
                </c:pt>
                <c:pt idx="3">
                  <c:v>Lg</c:v>
                </c:pt>
                <c:pt idx="4">
                  <c:v>Nokia</c:v>
                </c:pt>
                <c:pt idx="5">
                  <c:v>Asus</c:v>
                </c:pt>
                <c:pt idx="6">
                  <c:v>Motorola</c:v>
                </c:pt>
                <c:pt idx="7">
                  <c:v>Samsung</c:v>
                </c:pt>
                <c:pt idx="8">
                  <c:v>Infinix</c:v>
                </c:pt>
                <c:pt idx="9">
                  <c:v>Oppo</c:v>
                </c:pt>
                <c:pt idx="10">
                  <c:v>Xiaomi</c:v>
                </c:pt>
                <c:pt idx="11">
                  <c:v>Vivo</c:v>
                </c:pt>
                <c:pt idx="12">
                  <c:v>Realme</c:v>
                </c:pt>
                <c:pt idx="13">
                  <c:v>Poco</c:v>
                </c:pt>
                <c:pt idx="14">
                  <c:v>Iqoo</c:v>
                </c:pt>
                <c:pt idx="15">
                  <c:v>Google Pixel</c:v>
                </c:pt>
                <c:pt idx="16">
                  <c:v>Apple</c:v>
                </c:pt>
              </c:strCache>
            </c:strRef>
          </c:cat>
          <c:val>
            <c:numRef>
              <c:f>'Average Customer Rating'!$B$4:$B$20</c:f>
              <c:numCache>
                <c:formatCode>0.0</c:formatCode>
                <c:ptCount val="17"/>
                <c:pt idx="0">
                  <c:v>3.8554687500000031</c:v>
                </c:pt>
                <c:pt idx="1">
                  <c:v>3.9690909090909088</c:v>
                </c:pt>
                <c:pt idx="2">
                  <c:v>3.9726495726495745</c:v>
                </c:pt>
                <c:pt idx="3">
                  <c:v>3.9836734693877549</c:v>
                </c:pt>
                <c:pt idx="4">
                  <c:v>4.0140703517587992</c:v>
                </c:pt>
                <c:pt idx="5">
                  <c:v>4.0880341880341904</c:v>
                </c:pt>
                <c:pt idx="6">
                  <c:v>4.1432692307692296</c:v>
                </c:pt>
                <c:pt idx="7">
                  <c:v>4.2083806818181877</c:v>
                </c:pt>
                <c:pt idx="8">
                  <c:v>4.2759999999999989</c:v>
                </c:pt>
                <c:pt idx="9">
                  <c:v>4.2937743190661379</c:v>
                </c:pt>
                <c:pt idx="10">
                  <c:v>4.30151515151515</c:v>
                </c:pt>
                <c:pt idx="11">
                  <c:v>4.3709677419354813</c:v>
                </c:pt>
                <c:pt idx="12">
                  <c:v>4.3816770186335416</c:v>
                </c:pt>
                <c:pt idx="13">
                  <c:v>4.385135135135136</c:v>
                </c:pt>
                <c:pt idx="14">
                  <c:v>4.4000000000000004</c:v>
                </c:pt>
                <c:pt idx="15">
                  <c:v>4.5068965517241377</c:v>
                </c:pt>
                <c:pt idx="16">
                  <c:v>4.5077160493827177</c:v>
                </c:pt>
              </c:numCache>
            </c:numRef>
          </c:val>
          <c:extLst>
            <c:ext xmlns:c16="http://schemas.microsoft.com/office/drawing/2014/chart" uri="{C3380CC4-5D6E-409C-BE32-E72D297353CC}">
              <c16:uniqueId val="{00000000-4086-4926-81C1-E6DFAAE8EA35}"/>
            </c:ext>
          </c:extLst>
        </c:ser>
        <c:dLbls>
          <c:dLblPos val="outEnd"/>
          <c:showLegendKey val="0"/>
          <c:showVal val="1"/>
          <c:showCatName val="0"/>
          <c:showSerName val="0"/>
          <c:showPercent val="0"/>
          <c:showBubbleSize val="0"/>
        </c:dLbls>
        <c:gapWidth val="182"/>
        <c:axId val="5913184"/>
        <c:axId val="5913664"/>
      </c:barChart>
      <c:catAx>
        <c:axId val="59131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3664"/>
        <c:crosses val="autoZero"/>
        <c:auto val="1"/>
        <c:lblAlgn val="ctr"/>
        <c:lblOffset val="100"/>
        <c:noMultiLvlLbl val="0"/>
      </c:catAx>
      <c:valAx>
        <c:axId val="5913664"/>
        <c:scaling>
          <c:orientation val="minMax"/>
        </c:scaling>
        <c:delete val="0"/>
        <c:axPos val="b"/>
        <c:numFmt formatCode="0.0"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31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FFCCC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mic Sans MS" panose="030F0702030302020204" pitchFamily="66" charset="0"/>
                <a:ea typeface="+mn-ea"/>
                <a:cs typeface="+mn-cs"/>
              </a:defRPr>
            </a:pPr>
            <a:r>
              <a:rPr lang="en-US">
                <a:latin typeface="Comic Sans MS" panose="030F0702030302020204" pitchFamily="66" charset="0"/>
              </a:rPr>
              <a:t>Price</a:t>
            </a:r>
            <a:r>
              <a:rPr lang="en-US" baseline="0">
                <a:latin typeface="Comic Sans MS" panose="030F0702030302020204" pitchFamily="66" charset="0"/>
              </a:rPr>
              <a:t> VS Rating For Brands</a:t>
            </a:r>
            <a:r>
              <a:rPr lang="en-US">
                <a:latin typeface="Comic Sans MS" panose="030F0702030302020204" pitchFamily="66" charset="0"/>
              </a:rPr>
              <a:t> </a:t>
            </a:r>
          </a:p>
        </c:rich>
      </c:tx>
      <c:overlay val="0"/>
      <c:spPr>
        <a:solidFill>
          <a:srgbClr val="FFCCCC"/>
        </a:solidFill>
        <a:ln>
          <a:solidFill>
            <a:srgbClr val="FF0000"/>
          </a:solidFill>
        </a:ln>
        <a:effectLst/>
      </c:spPr>
    </c:title>
    <c:autoTitleDeleted val="0"/>
    <c:plotArea>
      <c:layout/>
      <c:scatterChart>
        <c:scatterStyle val="lineMarker"/>
        <c:varyColors val="0"/>
        <c:ser>
          <c:idx val="0"/>
          <c:order val="0"/>
          <c:tx>
            <c:strRef>
              <c:f>'Price And Rating'!$H$3</c:f>
              <c:strCache>
                <c:ptCount val="1"/>
                <c:pt idx="0">
                  <c:v>Average  Rating</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layout>
                <c:manualLayout>
                  <c:x val="-3.8092685464241327E-2"/>
                  <c:y val="7.1793890347039993E-2"/>
                </c:manualLayout>
              </c:layout>
              <c:tx>
                <c:rich>
                  <a:bodyPr/>
                  <a:lstStyle/>
                  <a:p>
                    <a:fld id="{E791E6E1-630C-4CDD-BB61-7AC25356B323}"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404E-44E7-B0C0-3FF5567EC80F}"/>
                </c:ext>
              </c:extLst>
            </c:dLbl>
            <c:dLbl>
              <c:idx val="1"/>
              <c:layout>
                <c:manualLayout>
                  <c:x val="-3.5483896585544052E-2"/>
                  <c:y val="-3.7250656167979006E-2"/>
                </c:manualLayout>
              </c:layout>
              <c:tx>
                <c:rich>
                  <a:bodyPr/>
                  <a:lstStyle/>
                  <a:p>
                    <a:fld id="{80D9ABC5-C245-4060-8C06-2F7F7C7E97B6}"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404E-44E7-B0C0-3FF5567EC80F}"/>
                </c:ext>
              </c:extLst>
            </c:dLbl>
            <c:dLbl>
              <c:idx val="2"/>
              <c:layout>
                <c:manualLayout>
                  <c:x val="6.0766515380736262E-3"/>
                  <c:y val="6.9790755322250535E-3"/>
                </c:manualLayout>
              </c:layout>
              <c:tx>
                <c:rich>
                  <a:bodyPr/>
                  <a:lstStyle/>
                  <a:p>
                    <a:fld id="{5E569BC4-FF63-4C6D-81D0-E3F84423686E}"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404E-44E7-B0C0-3FF5567EC80F}"/>
                </c:ext>
              </c:extLst>
            </c:dLbl>
            <c:dLbl>
              <c:idx val="3"/>
              <c:layout>
                <c:manualLayout>
                  <c:x val="-0.15651164822248959"/>
                  <c:y val="-2.0798702245552681E-2"/>
                </c:manualLayout>
              </c:layout>
              <c:tx>
                <c:rich>
                  <a:bodyPr/>
                  <a:lstStyle/>
                  <a:p>
                    <a:fld id="{BCDB22D4-F4CF-4FAB-B625-BBBE60391C6A}"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404E-44E7-B0C0-3FF5567EC80F}"/>
                </c:ext>
              </c:extLst>
            </c:dLbl>
            <c:dLbl>
              <c:idx val="4"/>
              <c:tx>
                <c:rich>
                  <a:bodyPr/>
                  <a:lstStyle/>
                  <a:p>
                    <a:fld id="{B370F631-F38C-43BC-994E-D15A7BDD7AB1}"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04E-44E7-B0C0-3FF5567EC80F}"/>
                </c:ext>
              </c:extLst>
            </c:dLbl>
            <c:dLbl>
              <c:idx val="5"/>
              <c:layout>
                <c:manualLayout>
                  <c:x val="-9.7988810400212858E-2"/>
                  <c:y val="-6.0398804316127153E-2"/>
                </c:manualLayout>
              </c:layout>
              <c:tx>
                <c:rich>
                  <a:bodyPr/>
                  <a:lstStyle/>
                  <a:p>
                    <a:fld id="{DEEC172E-9E65-4BE0-80AD-E6C9F84C3EA6}"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404E-44E7-B0C0-3FF5567EC80F}"/>
                </c:ext>
              </c:extLst>
            </c:dLbl>
            <c:dLbl>
              <c:idx val="6"/>
              <c:tx>
                <c:rich>
                  <a:bodyPr/>
                  <a:lstStyle/>
                  <a:p>
                    <a:fld id="{E10E8935-83A0-4174-A9B4-A54FAA59B545}" type="CELLRANGE">
                      <a:rPr lang="en-IN"/>
                      <a:pPr/>
                      <a:t>[CELLRANGE]</a:t>
                    </a:fld>
                    <a:endParaRPr lang="en-IN"/>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04E-44E7-B0C0-3FF5567EC80F}"/>
                </c:ext>
              </c:extLst>
            </c:dLbl>
            <c:dLbl>
              <c:idx val="7"/>
              <c:layout>
                <c:manualLayout>
                  <c:x val="-8.8009696594279749E-2"/>
                  <c:y val="9.0456401283172082E-3"/>
                </c:manualLayout>
              </c:layout>
              <c:tx>
                <c:rich>
                  <a:bodyPr/>
                  <a:lstStyle/>
                  <a:p>
                    <a:fld id="{AF3994C9-DC06-4478-9BF5-9EAB04A0A9FE}"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404E-44E7-B0C0-3FF5567EC80F}"/>
                </c:ext>
              </c:extLst>
            </c:dLbl>
            <c:dLbl>
              <c:idx val="8"/>
              <c:layout>
                <c:manualLayout>
                  <c:x val="-1.6513395356594043E-2"/>
                  <c:y val="3.2193788276465359E-2"/>
                </c:manualLayout>
              </c:layout>
              <c:tx>
                <c:rich>
                  <a:bodyPr/>
                  <a:lstStyle/>
                  <a:p>
                    <a:fld id="{15DEAC6E-2A8A-410D-B65C-C024F37A6AF3}"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404E-44E7-B0C0-3FF5567EC80F}"/>
                </c:ext>
              </c:extLst>
            </c:dLbl>
            <c:dLbl>
              <c:idx val="9"/>
              <c:layout>
                <c:manualLayout>
                  <c:x val="-0.12581509762111812"/>
                  <c:y val="-3.7250656167979006E-2"/>
                </c:manualLayout>
              </c:layout>
              <c:tx>
                <c:rich>
                  <a:bodyPr/>
                  <a:lstStyle/>
                  <a:p>
                    <a:fld id="{8637E393-7F6E-4CBC-9A37-8E970A3EB273}"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404E-44E7-B0C0-3FF5567EC80F}"/>
                </c:ext>
              </c:extLst>
            </c:dLbl>
            <c:dLbl>
              <c:idx val="10"/>
              <c:layout>
                <c:manualLayout>
                  <c:x val="-4.7932425617750907E-2"/>
                  <c:y val="-4.8576480023330419E-2"/>
                </c:manualLayout>
              </c:layout>
              <c:tx>
                <c:rich>
                  <a:bodyPr/>
                  <a:lstStyle/>
                  <a:p>
                    <a:fld id="{EC4BC7EB-45C7-4126-8708-BB12D7B19B59}"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404E-44E7-B0C0-3FF5567EC80F}"/>
                </c:ext>
              </c:extLst>
            </c:dLbl>
            <c:dLbl>
              <c:idx val="11"/>
              <c:layout>
                <c:manualLayout>
                  <c:x val="2.0975933227711137E-2"/>
                  <c:y val="-0.17150991542723826"/>
                </c:manualLayout>
              </c:layout>
              <c:tx>
                <c:rich>
                  <a:bodyPr/>
                  <a:lstStyle/>
                  <a:p>
                    <a:fld id="{D9EA8BF1-5F66-41A3-9F05-7D6C6F4B72C3}"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404E-44E7-B0C0-3FF5567EC80F}"/>
                </c:ext>
              </c:extLst>
            </c:dLbl>
            <c:dLbl>
              <c:idx val="12"/>
              <c:layout>
                <c:manualLayout>
                  <c:x val="-2.1583856480874884E-2"/>
                  <c:y val="-0.13447287839020122"/>
                </c:manualLayout>
              </c:layout>
              <c:tx>
                <c:rich>
                  <a:bodyPr/>
                  <a:lstStyle/>
                  <a:p>
                    <a:fld id="{64570DA7-0D4B-4B48-832A-86DBB8F4CB88}"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404E-44E7-B0C0-3FF5567EC80F}"/>
                </c:ext>
              </c:extLst>
            </c:dLbl>
            <c:dLbl>
              <c:idx val="13"/>
              <c:layout>
                <c:manualLayout>
                  <c:x val="-0.11179732450236458"/>
                  <c:y val="-9.2806211723534607E-2"/>
                </c:manualLayout>
              </c:layout>
              <c:tx>
                <c:rich>
                  <a:bodyPr/>
                  <a:lstStyle/>
                  <a:p>
                    <a:fld id="{D0158706-4A80-41D4-AB49-59218800192A}"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404E-44E7-B0C0-3FF5567EC80F}"/>
                </c:ext>
              </c:extLst>
            </c:dLbl>
            <c:dLbl>
              <c:idx val="14"/>
              <c:layout>
                <c:manualLayout>
                  <c:x val="6.2820390643302623E-2"/>
                  <c:y val="2.2934529017206183E-2"/>
                </c:manualLayout>
              </c:layout>
              <c:tx>
                <c:rich>
                  <a:bodyPr/>
                  <a:lstStyle/>
                  <a:p>
                    <a:fld id="{E7CBB382-015A-4E8E-8256-A2AC02BF9A23}"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404E-44E7-B0C0-3FF5567EC80F}"/>
                </c:ext>
              </c:extLst>
            </c:dLbl>
            <c:dLbl>
              <c:idx val="15"/>
              <c:layout>
                <c:manualLayout>
                  <c:x val="-1.4322528897201012E-3"/>
                  <c:y val="-1.8732137649460526E-2"/>
                </c:manualLayout>
              </c:layout>
              <c:tx>
                <c:rich>
                  <a:bodyPr/>
                  <a:lstStyle/>
                  <a:p>
                    <a:fld id="{AF6B2DB0-5352-4D65-85C0-4F8710BF96A5}"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404E-44E7-B0C0-3FF5567EC80F}"/>
                </c:ext>
              </c:extLst>
            </c:dLbl>
            <c:dLbl>
              <c:idx val="16"/>
              <c:layout>
                <c:manualLayout>
                  <c:x val="-3.3143729575406705E-2"/>
                  <c:y val="4.1453047535724617E-2"/>
                </c:manualLayout>
              </c:layout>
              <c:tx>
                <c:rich>
                  <a:bodyPr/>
                  <a:lstStyle/>
                  <a:p>
                    <a:fld id="{9492552A-4999-41FF-A86B-0FF39BFEDE19}"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404E-44E7-B0C0-3FF5567EC80F}"/>
                </c:ext>
              </c:extLst>
            </c:dLbl>
            <c:spPr>
              <a:noFill/>
              <a:ln>
                <a:noFill/>
              </a:ln>
              <a:effectLst/>
            </c:spPr>
            <c:txPr>
              <a:bodyPr rot="0" spcFirstLastPara="1" vertOverflow="ellipsis"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trendline>
            <c:spPr>
              <a:ln w="19050" cap="rnd">
                <a:solidFill>
                  <a:schemeClr val="accent1">
                    <a:lumMod val="75000"/>
                  </a:schemeClr>
                </a:solidFill>
                <a:prstDash val="sysDot"/>
              </a:ln>
              <a:effectLst/>
            </c:spPr>
            <c:trendlineType val="linear"/>
            <c:dispRSqr val="1"/>
            <c:dispEq val="1"/>
            <c:trendlineLbl>
              <c:layout>
                <c:manualLayout>
                  <c:x val="-3.8921382936058864E-3"/>
                  <c:y val="-5.917833187518226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'Price And Rating'!$G$4:$G$20</c:f>
              <c:numCache>
                <c:formatCode>0</c:formatCode>
                <c:ptCount val="17"/>
                <c:pt idx="0">
                  <c:v>85963.07716049382</c:v>
                </c:pt>
                <c:pt idx="1">
                  <c:v>20367.324786324785</c:v>
                </c:pt>
                <c:pt idx="2">
                  <c:v>7173.65625</c:v>
                </c:pt>
                <c:pt idx="3">
                  <c:v>61391.862068965514</c:v>
                </c:pt>
                <c:pt idx="4">
                  <c:v>28314.381818181817</c:v>
                </c:pt>
                <c:pt idx="5">
                  <c:v>11099.466666666667</c:v>
                </c:pt>
                <c:pt idx="6">
                  <c:v>37190</c:v>
                </c:pt>
                <c:pt idx="7">
                  <c:v>10086.820512820514</c:v>
                </c:pt>
                <c:pt idx="8">
                  <c:v>19418.326530612245</c:v>
                </c:pt>
                <c:pt idx="9">
                  <c:v>16370.528846153846</c:v>
                </c:pt>
                <c:pt idx="10">
                  <c:v>9663.3065326633168</c:v>
                </c:pt>
                <c:pt idx="11">
                  <c:v>18493.178988326847</c:v>
                </c:pt>
                <c:pt idx="12">
                  <c:v>16870.62162162162</c:v>
                </c:pt>
                <c:pt idx="13">
                  <c:v>16261.403726708075</c:v>
                </c:pt>
                <c:pt idx="14">
                  <c:v>24248.139204545456</c:v>
                </c:pt>
                <c:pt idx="15">
                  <c:v>23866.241935483871</c:v>
                </c:pt>
                <c:pt idx="16">
                  <c:v>16941.909090909092</c:v>
                </c:pt>
              </c:numCache>
            </c:numRef>
          </c:xVal>
          <c:yVal>
            <c:numRef>
              <c:f>'Price And Rating'!$H$4:$H$20</c:f>
              <c:numCache>
                <c:formatCode>0.0</c:formatCode>
                <c:ptCount val="17"/>
                <c:pt idx="0">
                  <c:v>4.5077160493827177</c:v>
                </c:pt>
                <c:pt idx="1">
                  <c:v>4.0880341880341904</c:v>
                </c:pt>
                <c:pt idx="2">
                  <c:v>3.8554687500000031</c:v>
                </c:pt>
                <c:pt idx="3">
                  <c:v>4.5068965517241377</c:v>
                </c:pt>
                <c:pt idx="4">
                  <c:v>3.9690909090909088</c:v>
                </c:pt>
                <c:pt idx="5">
                  <c:v>4.2759999999999989</c:v>
                </c:pt>
                <c:pt idx="6">
                  <c:v>4.4000000000000004</c:v>
                </c:pt>
                <c:pt idx="7">
                  <c:v>3.9726495726495745</c:v>
                </c:pt>
                <c:pt idx="8">
                  <c:v>3.9836734693877549</c:v>
                </c:pt>
                <c:pt idx="9">
                  <c:v>4.1432692307692296</c:v>
                </c:pt>
                <c:pt idx="10">
                  <c:v>4.0140703517587992</c:v>
                </c:pt>
                <c:pt idx="11">
                  <c:v>4.2937743190661379</c:v>
                </c:pt>
                <c:pt idx="12">
                  <c:v>4.385135135135136</c:v>
                </c:pt>
                <c:pt idx="13">
                  <c:v>4.3816770186335416</c:v>
                </c:pt>
                <c:pt idx="14">
                  <c:v>4.2083806818181877</c:v>
                </c:pt>
                <c:pt idx="15">
                  <c:v>4.3709677419354813</c:v>
                </c:pt>
                <c:pt idx="16">
                  <c:v>4.30151515151515</c:v>
                </c:pt>
              </c:numCache>
            </c:numRef>
          </c:yVal>
          <c:smooth val="0"/>
          <c:extLst>
            <c:ext xmlns:c15="http://schemas.microsoft.com/office/drawing/2012/chart" uri="{02D57815-91ED-43cb-92C2-25804820EDAC}">
              <c15:datalabelsRange>
                <c15:f>'Price And Rating'!$C$4:$C$20</c15:f>
                <c15:dlblRangeCache>
                  <c:ptCount val="17"/>
                  <c:pt idx="0">
                    <c:v>Apple</c:v>
                  </c:pt>
                  <c:pt idx="1">
                    <c:v>Asus</c:v>
                  </c:pt>
                  <c:pt idx="2">
                    <c:v>Gionee</c:v>
                  </c:pt>
                  <c:pt idx="3">
                    <c:v>Google Pixel</c:v>
                  </c:pt>
                  <c:pt idx="4">
                    <c:v>Htc</c:v>
                  </c:pt>
                  <c:pt idx="5">
                    <c:v>Infinix</c:v>
                  </c:pt>
                  <c:pt idx="6">
                    <c:v>Iqoo</c:v>
                  </c:pt>
                  <c:pt idx="7">
                    <c:v>Lenovo</c:v>
                  </c:pt>
                  <c:pt idx="8">
                    <c:v>Lg</c:v>
                  </c:pt>
                  <c:pt idx="9">
                    <c:v>Motorola</c:v>
                  </c:pt>
                  <c:pt idx="10">
                    <c:v>Nokia</c:v>
                  </c:pt>
                  <c:pt idx="11">
                    <c:v>Oppo</c:v>
                  </c:pt>
                  <c:pt idx="12">
                    <c:v>Poco</c:v>
                  </c:pt>
                  <c:pt idx="13">
                    <c:v>Realme</c:v>
                  </c:pt>
                  <c:pt idx="14">
                    <c:v>Samsung</c:v>
                  </c:pt>
                  <c:pt idx="15">
                    <c:v>Vivo</c:v>
                  </c:pt>
                  <c:pt idx="16">
                    <c:v>Xiaomi</c:v>
                  </c:pt>
                </c15:dlblRangeCache>
              </c15:datalabelsRange>
            </c:ext>
            <c:ext xmlns:c16="http://schemas.microsoft.com/office/drawing/2014/chart" uri="{C3380CC4-5D6E-409C-BE32-E72D297353CC}">
              <c16:uniqueId val="{00000013-404E-44E7-B0C0-3FF5567EC80F}"/>
            </c:ext>
          </c:extLst>
        </c:ser>
        <c:dLbls>
          <c:dLblPos val="t"/>
          <c:showLegendKey val="0"/>
          <c:showVal val="1"/>
          <c:showCatName val="0"/>
          <c:showSerName val="0"/>
          <c:showPercent val="0"/>
          <c:showBubbleSize val="0"/>
        </c:dLbls>
        <c:axId val="385886960"/>
        <c:axId val="385875440"/>
      </c:scatterChart>
      <c:valAx>
        <c:axId val="385886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Selling Price</a:t>
                </a:r>
                <a:endParaRPr lang="en-IN"/>
              </a:p>
            </c:rich>
          </c:tx>
          <c:overlay val="0"/>
          <c:spPr>
            <a:noFill/>
            <a:ln>
              <a:noFill/>
            </a:ln>
            <a:effectLst/>
          </c:sp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385875440"/>
        <c:crosses val="autoZero"/>
        <c:crossBetween val="midCat"/>
      </c:valAx>
      <c:valAx>
        <c:axId val="3858754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Rating</a:t>
                </a:r>
                <a:endParaRPr lang="en-IN"/>
              </a:p>
            </c:rich>
          </c:tx>
          <c:overlay val="0"/>
          <c:spPr>
            <a:noFill/>
            <a:ln>
              <a:noFill/>
            </a:ln>
            <a:effectLst/>
          </c:sp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385886960"/>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FFCCC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22860</xdr:rowOff>
    </xdr:from>
    <xdr:to>
      <xdr:col>22</xdr:col>
      <xdr:colOff>502920</xdr:colOff>
      <xdr:row>2</xdr:row>
      <xdr:rowOff>175260</xdr:rowOff>
    </xdr:to>
    <xdr:sp macro="" textlink="">
      <xdr:nvSpPr>
        <xdr:cNvPr id="2" name="Rectangle 1">
          <a:extLst>
            <a:ext uri="{FF2B5EF4-FFF2-40B4-BE49-F238E27FC236}">
              <a16:creationId xmlns:a16="http://schemas.microsoft.com/office/drawing/2014/main" id="{252B3645-3AEE-80B6-CDD9-06BC0F689BC9}"/>
            </a:ext>
          </a:extLst>
        </xdr:cNvPr>
        <xdr:cNvSpPr/>
      </xdr:nvSpPr>
      <xdr:spPr>
        <a:xfrm>
          <a:off x="0" y="22860"/>
          <a:ext cx="16108680" cy="518160"/>
        </a:xfrm>
        <a:prstGeom prst="rect">
          <a:avLst/>
        </a:prstGeom>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400"/>
            <a:t>      </a:t>
          </a:r>
          <a:r>
            <a:rPr lang="en-IN" sz="2800">
              <a:solidFill>
                <a:schemeClr val="bg2">
                  <a:lumMod val="10000"/>
                </a:schemeClr>
              </a:solidFill>
              <a:latin typeface="Lucida Sans" panose="020B0602030504020204" pitchFamily="34" charset="0"/>
            </a:rPr>
            <a:t>SMART</a:t>
          </a:r>
          <a:r>
            <a:rPr lang="en-IN" sz="2800" baseline="0">
              <a:solidFill>
                <a:schemeClr val="bg2">
                  <a:lumMod val="10000"/>
                </a:schemeClr>
              </a:solidFill>
              <a:latin typeface="Lucida Sans" panose="020B0602030504020204" pitchFamily="34" charset="0"/>
            </a:rPr>
            <a:t>PHONE BRAND  </a:t>
          </a:r>
          <a:r>
            <a:rPr lang="en-IN" sz="2800" baseline="0">
              <a:solidFill>
                <a:schemeClr val="tx1"/>
              </a:solidFill>
              <a:latin typeface="Lucida Sans" panose="020B0602030504020204" pitchFamily="34" charset="0"/>
            </a:rPr>
            <a:t>PERFORMANCE</a:t>
          </a:r>
          <a:r>
            <a:rPr lang="en-IN" sz="2800" baseline="0">
              <a:solidFill>
                <a:schemeClr val="bg2">
                  <a:lumMod val="10000"/>
                </a:schemeClr>
              </a:solidFill>
              <a:latin typeface="Lucida Sans" panose="020B0602030504020204" pitchFamily="34" charset="0"/>
            </a:rPr>
            <a:t> ANALYSIS</a:t>
          </a:r>
          <a:endParaRPr lang="en-IN" sz="2800">
            <a:solidFill>
              <a:schemeClr val="bg2">
                <a:lumMod val="10000"/>
              </a:schemeClr>
            </a:solidFill>
            <a:latin typeface="Lucida Sans" panose="020B0602030504020204" pitchFamily="34" charset="0"/>
          </a:endParaRPr>
        </a:p>
      </xdr:txBody>
    </xdr:sp>
    <xdr:clientData/>
  </xdr:twoCellAnchor>
  <xdr:twoCellAnchor>
    <xdr:from>
      <xdr:col>0</xdr:col>
      <xdr:colOff>15240</xdr:colOff>
      <xdr:row>3</xdr:row>
      <xdr:rowOff>30480</xdr:rowOff>
    </xdr:from>
    <xdr:to>
      <xdr:col>2</xdr:col>
      <xdr:colOff>68580</xdr:colOff>
      <xdr:row>41</xdr:row>
      <xdr:rowOff>144780</xdr:rowOff>
    </xdr:to>
    <xdr:sp macro="" textlink="">
      <xdr:nvSpPr>
        <xdr:cNvPr id="3" name="Rectangle: Rounded Corners 2">
          <a:extLst>
            <a:ext uri="{FF2B5EF4-FFF2-40B4-BE49-F238E27FC236}">
              <a16:creationId xmlns:a16="http://schemas.microsoft.com/office/drawing/2014/main" id="{4FEDDCE6-BD18-853B-C4C9-3CEDF94FAF4E}"/>
            </a:ext>
          </a:extLst>
        </xdr:cNvPr>
        <xdr:cNvSpPr/>
      </xdr:nvSpPr>
      <xdr:spPr>
        <a:xfrm>
          <a:off x="15240" y="579120"/>
          <a:ext cx="1577340" cy="7002780"/>
        </a:xfrm>
        <a:prstGeom prst="roundRect">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76200</xdr:colOff>
      <xdr:row>0</xdr:row>
      <xdr:rowOff>71284</xdr:rowOff>
    </xdr:from>
    <xdr:to>
      <xdr:col>0</xdr:col>
      <xdr:colOff>449580</xdr:colOff>
      <xdr:row>2</xdr:row>
      <xdr:rowOff>168286</xdr:rowOff>
    </xdr:to>
    <xdr:pic>
      <xdr:nvPicPr>
        <xdr:cNvPr id="5" name="Graphic 4" descr="Smart Phone with solid fill">
          <a:extLst>
            <a:ext uri="{FF2B5EF4-FFF2-40B4-BE49-F238E27FC236}">
              <a16:creationId xmlns:a16="http://schemas.microsoft.com/office/drawing/2014/main" id="{59813D1E-4C29-BDA0-252A-B37BF2400D7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6200" y="71284"/>
          <a:ext cx="373380" cy="462762"/>
        </a:xfrm>
        <a:prstGeom prst="rect">
          <a:avLst/>
        </a:prstGeom>
      </xdr:spPr>
    </xdr:pic>
    <xdr:clientData/>
  </xdr:twoCellAnchor>
  <xdr:twoCellAnchor>
    <xdr:from>
      <xdr:col>2</xdr:col>
      <xdr:colOff>175260</xdr:colOff>
      <xdr:row>3</xdr:row>
      <xdr:rowOff>106680</xdr:rowOff>
    </xdr:from>
    <xdr:to>
      <xdr:col>5</xdr:col>
      <xdr:colOff>68580</xdr:colOff>
      <xdr:row>5</xdr:row>
      <xdr:rowOff>0</xdr:rowOff>
    </xdr:to>
    <xdr:sp macro="" textlink="">
      <xdr:nvSpPr>
        <xdr:cNvPr id="7" name="Rectangle 6">
          <a:extLst>
            <a:ext uri="{FF2B5EF4-FFF2-40B4-BE49-F238E27FC236}">
              <a16:creationId xmlns:a16="http://schemas.microsoft.com/office/drawing/2014/main" id="{9BFD4932-05A2-59A2-EC6B-79BFA38FF14A}"/>
            </a:ext>
          </a:extLst>
        </xdr:cNvPr>
        <xdr:cNvSpPr/>
      </xdr:nvSpPr>
      <xdr:spPr>
        <a:xfrm>
          <a:off x="1638300" y="655320"/>
          <a:ext cx="2491740" cy="259080"/>
        </a:xfrm>
        <a:prstGeom prst="rect">
          <a:avLst/>
        </a:prstGeom>
        <a:solidFill>
          <a:schemeClr val="accent6">
            <a:lumMod val="20000"/>
            <a:lumOff val="80000"/>
          </a:schemeClr>
        </a:solidFill>
        <a:ln>
          <a:solidFill>
            <a:srgbClr val="00B05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aseline="0">
              <a:solidFill>
                <a:schemeClr val="tx1"/>
              </a:solidFill>
              <a:latin typeface="Lucida Console" panose="020B0609040504020204" pitchFamily="49" charset="0"/>
            </a:rPr>
            <a:t>Total Models</a:t>
          </a:r>
          <a:br>
            <a:rPr lang="en-IN" sz="1200" baseline="0">
              <a:solidFill>
                <a:schemeClr val="tx1"/>
              </a:solidFill>
            </a:rPr>
          </a:br>
          <a:r>
            <a:rPr lang="en-IN" sz="1200" baseline="0">
              <a:solidFill>
                <a:schemeClr val="tx1"/>
              </a:solidFill>
            </a:rPr>
            <a:t>     </a:t>
          </a:r>
          <a:endParaRPr lang="en-IN" sz="1200">
            <a:solidFill>
              <a:schemeClr val="tx1"/>
            </a:solidFill>
          </a:endParaRPr>
        </a:p>
      </xdr:txBody>
    </xdr:sp>
    <xdr:clientData/>
  </xdr:twoCellAnchor>
  <xdr:twoCellAnchor>
    <xdr:from>
      <xdr:col>5</xdr:col>
      <xdr:colOff>266700</xdr:colOff>
      <xdr:row>23</xdr:row>
      <xdr:rowOff>144780</xdr:rowOff>
    </xdr:from>
    <xdr:to>
      <xdr:col>10</xdr:col>
      <xdr:colOff>0</xdr:colOff>
      <xdr:row>41</xdr:row>
      <xdr:rowOff>60960</xdr:rowOff>
    </xdr:to>
    <xdr:graphicFrame macro="">
      <xdr:nvGraphicFramePr>
        <xdr:cNvPr id="11" name="Chart 10">
          <a:extLst>
            <a:ext uri="{FF2B5EF4-FFF2-40B4-BE49-F238E27FC236}">
              <a16:creationId xmlns:a16="http://schemas.microsoft.com/office/drawing/2014/main" id="{F2C4D956-DBF6-4BC3-8562-8F49FC9F73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91440</xdr:colOff>
      <xdr:row>3</xdr:row>
      <xdr:rowOff>91440</xdr:rowOff>
    </xdr:from>
    <xdr:to>
      <xdr:col>13</xdr:col>
      <xdr:colOff>281940</xdr:colOff>
      <xdr:row>4</xdr:row>
      <xdr:rowOff>167640</xdr:rowOff>
    </xdr:to>
    <xdr:sp macro="" textlink="">
      <xdr:nvSpPr>
        <xdr:cNvPr id="15" name="Rectangle 14">
          <a:extLst>
            <a:ext uri="{FF2B5EF4-FFF2-40B4-BE49-F238E27FC236}">
              <a16:creationId xmlns:a16="http://schemas.microsoft.com/office/drawing/2014/main" id="{5522BB54-F098-42F2-B79E-3FACF6F2F9DA}"/>
            </a:ext>
          </a:extLst>
        </xdr:cNvPr>
        <xdr:cNvSpPr/>
      </xdr:nvSpPr>
      <xdr:spPr>
        <a:xfrm>
          <a:off x="7345680" y="640080"/>
          <a:ext cx="3185160" cy="259080"/>
        </a:xfrm>
        <a:prstGeom prst="rect">
          <a:avLst/>
        </a:prstGeom>
        <a:solidFill>
          <a:schemeClr val="accent6">
            <a:lumMod val="20000"/>
            <a:lumOff val="80000"/>
          </a:schemeClr>
        </a:solidFill>
        <a:ln>
          <a:solidFill>
            <a:srgbClr val="00B05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aseline="0">
              <a:solidFill>
                <a:schemeClr val="tx1"/>
              </a:solidFill>
              <a:latin typeface="Lucida Console" panose="020B0609040504020204" pitchFamily="49" charset="0"/>
            </a:rPr>
            <a:t>Average Selling Price                  </a:t>
          </a:r>
          <a:br>
            <a:rPr lang="en-IN" sz="1100" baseline="0">
              <a:solidFill>
                <a:schemeClr val="tx1"/>
              </a:solidFill>
            </a:rPr>
          </a:br>
          <a:endParaRPr lang="en-IN" sz="2000">
            <a:solidFill>
              <a:schemeClr val="tx1"/>
            </a:solidFill>
          </a:endParaRPr>
        </a:p>
      </xdr:txBody>
    </xdr:sp>
    <xdr:clientData/>
  </xdr:twoCellAnchor>
  <xdr:twoCellAnchor>
    <xdr:from>
      <xdr:col>14</xdr:col>
      <xdr:colOff>45720</xdr:colOff>
      <xdr:row>3</xdr:row>
      <xdr:rowOff>76200</xdr:rowOff>
    </xdr:from>
    <xdr:to>
      <xdr:col>18</xdr:col>
      <xdr:colOff>510540</xdr:colOff>
      <xdr:row>4</xdr:row>
      <xdr:rowOff>175260</xdr:rowOff>
    </xdr:to>
    <xdr:sp macro="" textlink="">
      <xdr:nvSpPr>
        <xdr:cNvPr id="16" name="Rectangle 15">
          <a:extLst>
            <a:ext uri="{FF2B5EF4-FFF2-40B4-BE49-F238E27FC236}">
              <a16:creationId xmlns:a16="http://schemas.microsoft.com/office/drawing/2014/main" id="{55C9A6D3-1E0C-4FEF-A490-BDE2A19DB98C}"/>
            </a:ext>
          </a:extLst>
        </xdr:cNvPr>
        <xdr:cNvSpPr/>
      </xdr:nvSpPr>
      <xdr:spPr>
        <a:xfrm>
          <a:off x="10904220" y="624840"/>
          <a:ext cx="3017520" cy="281940"/>
        </a:xfrm>
        <a:prstGeom prst="rect">
          <a:avLst/>
        </a:prstGeom>
        <a:solidFill>
          <a:schemeClr val="accent6">
            <a:lumMod val="20000"/>
            <a:lumOff val="80000"/>
          </a:schemeClr>
        </a:solidFill>
        <a:ln>
          <a:solidFill>
            <a:srgbClr val="00B05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aseline="0">
              <a:solidFill>
                <a:schemeClr val="tx1"/>
              </a:solidFill>
              <a:latin typeface="Lucida Console" panose="020B0609040504020204" pitchFamily="49" charset="0"/>
            </a:rPr>
            <a:t>Average Discount Offered</a:t>
          </a:r>
          <a:endParaRPr lang="en-IN" sz="1100">
            <a:solidFill>
              <a:schemeClr val="tx1"/>
            </a:solidFill>
            <a:latin typeface="Lucida Console" panose="020B0609040504020204" pitchFamily="49" charset="0"/>
          </a:endParaRPr>
        </a:p>
      </xdr:txBody>
    </xdr:sp>
    <xdr:clientData/>
  </xdr:twoCellAnchor>
  <xdr:twoCellAnchor>
    <xdr:from>
      <xdr:col>5</xdr:col>
      <xdr:colOff>525780</xdr:colOff>
      <xdr:row>3</xdr:row>
      <xdr:rowOff>91440</xdr:rowOff>
    </xdr:from>
    <xdr:to>
      <xdr:col>8</xdr:col>
      <xdr:colOff>433800</xdr:colOff>
      <xdr:row>4</xdr:row>
      <xdr:rowOff>167640</xdr:rowOff>
    </xdr:to>
    <xdr:sp macro="" textlink="">
      <xdr:nvSpPr>
        <xdr:cNvPr id="6" name="Rectangle 5">
          <a:extLst>
            <a:ext uri="{FF2B5EF4-FFF2-40B4-BE49-F238E27FC236}">
              <a16:creationId xmlns:a16="http://schemas.microsoft.com/office/drawing/2014/main" id="{BAA3E5F3-AFF6-4E42-8B64-3D9C22C52733}"/>
            </a:ext>
          </a:extLst>
        </xdr:cNvPr>
        <xdr:cNvSpPr/>
      </xdr:nvSpPr>
      <xdr:spPr>
        <a:xfrm>
          <a:off x="4587240" y="640080"/>
          <a:ext cx="2491200" cy="259080"/>
        </a:xfrm>
        <a:prstGeom prst="rect">
          <a:avLst/>
        </a:prstGeom>
        <a:solidFill>
          <a:schemeClr val="accent6">
            <a:lumMod val="20000"/>
            <a:lumOff val="80000"/>
          </a:schemeClr>
        </a:solidFill>
        <a:ln>
          <a:solidFill>
            <a:srgbClr val="00B05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aseline="0">
              <a:solidFill>
                <a:schemeClr val="tx1"/>
              </a:solidFill>
              <a:latin typeface="Lucida Console" panose="020B0609040504020204" pitchFamily="49" charset="0"/>
            </a:rPr>
            <a:t>Average Rating</a:t>
          </a:r>
          <a:br>
            <a:rPr lang="en-IN" sz="1200" baseline="0">
              <a:solidFill>
                <a:schemeClr val="tx1"/>
              </a:solidFill>
              <a:latin typeface="Lucida Console" panose="020B0609040504020204" pitchFamily="49" charset="0"/>
            </a:rPr>
          </a:br>
          <a:r>
            <a:rPr lang="en-IN" sz="1200" baseline="0">
              <a:solidFill>
                <a:schemeClr val="tx1"/>
              </a:solidFill>
              <a:latin typeface="Lucida Console" panose="020B0609040504020204" pitchFamily="49" charset="0"/>
            </a:rPr>
            <a:t>     </a:t>
          </a:r>
          <a:endParaRPr lang="en-IN" sz="1200">
            <a:solidFill>
              <a:schemeClr val="tx1"/>
            </a:solidFill>
            <a:latin typeface="Lucida Console" panose="020B0609040504020204" pitchFamily="49" charset="0"/>
          </a:endParaRPr>
        </a:p>
      </xdr:txBody>
    </xdr:sp>
    <xdr:clientData/>
  </xdr:twoCellAnchor>
  <xdr:twoCellAnchor editAs="oneCell">
    <xdr:from>
      <xdr:col>0</xdr:col>
      <xdr:colOff>53340</xdr:colOff>
      <xdr:row>32</xdr:row>
      <xdr:rowOff>30480</xdr:rowOff>
    </xdr:from>
    <xdr:to>
      <xdr:col>2</xdr:col>
      <xdr:colOff>22860</xdr:colOff>
      <xdr:row>39</xdr:row>
      <xdr:rowOff>175260</xdr:rowOff>
    </xdr:to>
    <mc:AlternateContent xmlns:mc="http://schemas.openxmlformats.org/markup-compatibility/2006" xmlns:a14="http://schemas.microsoft.com/office/drawing/2010/main">
      <mc:Choice Requires="a14">
        <xdr:graphicFrame macro="">
          <xdr:nvGraphicFramePr>
            <xdr:cNvPr id="17" name="Brands 1">
              <a:extLst>
                <a:ext uri="{FF2B5EF4-FFF2-40B4-BE49-F238E27FC236}">
                  <a16:creationId xmlns:a16="http://schemas.microsoft.com/office/drawing/2014/main" id="{6D4C3CC8-9EFC-4CF1-8A7B-9CCC51150CC5}"/>
                </a:ext>
              </a:extLst>
            </xdr:cNvPr>
            <xdr:cNvGraphicFramePr/>
          </xdr:nvGraphicFramePr>
          <xdr:xfrm>
            <a:off x="0" y="0"/>
            <a:ext cx="0" cy="0"/>
          </xdr:xfrm>
          <a:graphic>
            <a:graphicData uri="http://schemas.microsoft.com/office/drawing/2010/slicer">
              <sle:slicer xmlns:sle="http://schemas.microsoft.com/office/drawing/2010/slicer" name="Brands 1"/>
            </a:graphicData>
          </a:graphic>
        </xdr:graphicFrame>
      </mc:Choice>
      <mc:Fallback xmlns="">
        <xdr:sp macro="" textlink="">
          <xdr:nvSpPr>
            <xdr:cNvPr id="0" name=""/>
            <xdr:cNvSpPr>
              <a:spLocks noTextEdit="1"/>
            </xdr:cNvSpPr>
          </xdr:nvSpPr>
          <xdr:spPr>
            <a:xfrm>
              <a:off x="53340" y="5821680"/>
              <a:ext cx="1493520" cy="1424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60960</xdr:colOff>
      <xdr:row>6</xdr:row>
      <xdr:rowOff>281940</xdr:rowOff>
    </xdr:from>
    <xdr:to>
      <xdr:col>18</xdr:col>
      <xdr:colOff>388620</xdr:colOff>
      <xdr:row>23</xdr:row>
      <xdr:rowOff>83820</xdr:rowOff>
    </xdr:to>
    <xdr:graphicFrame macro="">
      <xdr:nvGraphicFramePr>
        <xdr:cNvPr id="12" name="Chart 11">
          <a:extLst>
            <a:ext uri="{FF2B5EF4-FFF2-40B4-BE49-F238E27FC236}">
              <a16:creationId xmlns:a16="http://schemas.microsoft.com/office/drawing/2014/main" id="{C0E9A786-1CE1-45A3-9C98-623A2EE37E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144780</xdr:colOff>
      <xdr:row>23</xdr:row>
      <xdr:rowOff>144780</xdr:rowOff>
    </xdr:from>
    <xdr:to>
      <xdr:col>18</xdr:col>
      <xdr:colOff>419100</xdr:colOff>
      <xdr:row>40</xdr:row>
      <xdr:rowOff>175260</xdr:rowOff>
    </xdr:to>
    <xdr:graphicFrame macro="">
      <xdr:nvGraphicFramePr>
        <xdr:cNvPr id="14" name="Chart 13">
          <a:extLst>
            <a:ext uri="{FF2B5EF4-FFF2-40B4-BE49-F238E27FC236}">
              <a16:creationId xmlns:a16="http://schemas.microsoft.com/office/drawing/2014/main" id="{49D17C50-3F5E-4A0D-BB2B-25C1D45D9D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91440</xdr:colOff>
      <xdr:row>3</xdr:row>
      <xdr:rowOff>160020</xdr:rowOff>
    </xdr:from>
    <xdr:to>
      <xdr:col>1</xdr:col>
      <xdr:colOff>548640</xdr:colOff>
      <xdr:row>31</xdr:row>
      <xdr:rowOff>121920</xdr:rowOff>
    </xdr:to>
    <mc:AlternateContent xmlns:mc="http://schemas.openxmlformats.org/markup-compatibility/2006" xmlns:a14="http://schemas.microsoft.com/office/drawing/2010/main">
      <mc:Choice Requires="a14">
        <xdr:graphicFrame macro="">
          <xdr:nvGraphicFramePr>
            <xdr:cNvPr id="18" name="Brands 3">
              <a:extLst>
                <a:ext uri="{FF2B5EF4-FFF2-40B4-BE49-F238E27FC236}">
                  <a16:creationId xmlns:a16="http://schemas.microsoft.com/office/drawing/2014/main" id="{A24D6DFD-874E-48A6-B0D0-6DFCD42E51C0}"/>
                </a:ext>
              </a:extLst>
            </xdr:cNvPr>
            <xdr:cNvGraphicFramePr/>
          </xdr:nvGraphicFramePr>
          <xdr:xfrm>
            <a:off x="0" y="0"/>
            <a:ext cx="0" cy="0"/>
          </xdr:xfrm>
          <a:graphic>
            <a:graphicData uri="http://schemas.microsoft.com/office/drawing/2010/slicer">
              <sle:slicer xmlns:sle="http://schemas.microsoft.com/office/drawing/2010/slicer" name="Brands 3"/>
            </a:graphicData>
          </a:graphic>
        </xdr:graphicFrame>
      </mc:Choice>
      <mc:Fallback xmlns="">
        <xdr:sp macro="" textlink="">
          <xdr:nvSpPr>
            <xdr:cNvPr id="0" name=""/>
            <xdr:cNvSpPr>
              <a:spLocks noTextEdit="1"/>
            </xdr:cNvSpPr>
          </xdr:nvSpPr>
          <xdr:spPr>
            <a:xfrm>
              <a:off x="91440" y="708660"/>
              <a:ext cx="1417320" cy="5021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6</xdr:row>
      <xdr:rowOff>266700</xdr:rowOff>
    </xdr:from>
    <xdr:to>
      <xdr:col>7</xdr:col>
      <xdr:colOff>541020</xdr:colOff>
      <xdr:row>23</xdr:row>
      <xdr:rowOff>106680</xdr:rowOff>
    </xdr:to>
    <xdr:graphicFrame macro="">
      <xdr:nvGraphicFramePr>
        <xdr:cNvPr id="8" name="Chart 7">
          <a:extLst>
            <a:ext uri="{FF2B5EF4-FFF2-40B4-BE49-F238E27FC236}">
              <a16:creationId xmlns:a16="http://schemas.microsoft.com/office/drawing/2014/main" id="{54D05D09-7588-4E3A-BD36-B9ADC7C9F9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76200</xdr:colOff>
      <xdr:row>1</xdr:row>
      <xdr:rowOff>68580</xdr:rowOff>
    </xdr:from>
    <xdr:to>
      <xdr:col>20</xdr:col>
      <xdr:colOff>76200</xdr:colOff>
      <xdr:row>14</xdr:row>
      <xdr:rowOff>158115</xdr:rowOff>
    </xdr:to>
    <mc:AlternateContent xmlns:mc="http://schemas.openxmlformats.org/markup-compatibility/2006" xmlns:a14="http://schemas.microsoft.com/office/drawing/2010/main">
      <mc:Choice Requires="a14">
        <xdr:graphicFrame macro="">
          <xdr:nvGraphicFramePr>
            <xdr:cNvPr id="2" name="Brands 2">
              <a:extLst>
                <a:ext uri="{FF2B5EF4-FFF2-40B4-BE49-F238E27FC236}">
                  <a16:creationId xmlns:a16="http://schemas.microsoft.com/office/drawing/2014/main" id="{154FC508-8AB4-E54D-5347-919C32AADB49}"/>
                </a:ext>
              </a:extLst>
            </xdr:cNvPr>
            <xdr:cNvGraphicFramePr/>
          </xdr:nvGraphicFramePr>
          <xdr:xfrm>
            <a:off x="0" y="0"/>
            <a:ext cx="0" cy="0"/>
          </xdr:xfrm>
          <a:graphic>
            <a:graphicData uri="http://schemas.microsoft.com/office/drawing/2010/slicer">
              <sle:slicer xmlns:sle="http://schemas.microsoft.com/office/drawing/2010/slicer" name="Brands 2"/>
            </a:graphicData>
          </a:graphic>
        </xdr:graphicFrame>
      </mc:Choice>
      <mc:Fallback xmlns="">
        <xdr:sp macro="" textlink="">
          <xdr:nvSpPr>
            <xdr:cNvPr id="0" name=""/>
            <xdr:cNvSpPr>
              <a:spLocks noTextEdit="1"/>
            </xdr:cNvSpPr>
          </xdr:nvSpPr>
          <xdr:spPr>
            <a:xfrm>
              <a:off x="13213080" y="2514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754380</xdr:colOff>
      <xdr:row>4</xdr:row>
      <xdr:rowOff>137160</xdr:rowOff>
    </xdr:from>
    <xdr:to>
      <xdr:col>16</xdr:col>
      <xdr:colOff>253080</xdr:colOff>
      <xdr:row>22</xdr:row>
      <xdr:rowOff>6120</xdr:rowOff>
    </xdr:to>
    <xdr:graphicFrame macro="">
      <xdr:nvGraphicFramePr>
        <xdr:cNvPr id="6" name="Chart 5">
          <a:extLst>
            <a:ext uri="{FF2B5EF4-FFF2-40B4-BE49-F238E27FC236}">
              <a16:creationId xmlns:a16="http://schemas.microsoft.com/office/drawing/2014/main" id="{F8DBC2A4-EB05-4DA5-B882-A297A0AA63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601980</xdr:colOff>
      <xdr:row>0</xdr:row>
      <xdr:rowOff>0</xdr:rowOff>
    </xdr:from>
    <xdr:to>
      <xdr:col>15</xdr:col>
      <xdr:colOff>601980</xdr:colOff>
      <xdr:row>13</xdr:row>
      <xdr:rowOff>89535</xdr:rowOff>
    </xdr:to>
    <mc:AlternateContent xmlns:mc="http://schemas.openxmlformats.org/markup-compatibility/2006" xmlns:a14="http://schemas.microsoft.com/office/drawing/2010/main">
      <mc:Choice Requires="a14">
        <xdr:graphicFrame macro="">
          <xdr:nvGraphicFramePr>
            <xdr:cNvPr id="3" name="Brands">
              <a:extLst>
                <a:ext uri="{FF2B5EF4-FFF2-40B4-BE49-F238E27FC236}">
                  <a16:creationId xmlns:a16="http://schemas.microsoft.com/office/drawing/2014/main" id="{0C8BF38E-070E-FBD3-2618-0679E84BDAB6}"/>
                </a:ext>
              </a:extLst>
            </xdr:cNvPr>
            <xdr:cNvGraphicFramePr/>
          </xdr:nvGraphicFramePr>
          <xdr:xfrm>
            <a:off x="0" y="0"/>
            <a:ext cx="0" cy="0"/>
          </xdr:xfrm>
          <a:graphic>
            <a:graphicData uri="http://schemas.microsoft.com/office/drawing/2010/slicer">
              <sle:slicer xmlns:sle="http://schemas.microsoft.com/office/drawing/2010/slicer" name="Brands"/>
            </a:graphicData>
          </a:graphic>
        </xdr:graphicFrame>
      </mc:Choice>
      <mc:Fallback xmlns="">
        <xdr:sp macro="" textlink="">
          <xdr:nvSpPr>
            <xdr:cNvPr id="0" name=""/>
            <xdr:cNvSpPr>
              <a:spLocks noTextEdit="1"/>
            </xdr:cNvSpPr>
          </xdr:nvSpPr>
          <xdr:spPr>
            <a:xfrm>
              <a:off x="9471660" y="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ya" refreshedDate="45903.697419791664" createdVersion="8" refreshedVersion="8" minRefreshableVersion="3" recordCount="3005" xr:uid="{0B7755FF-F0EB-4533-A91A-68080F082996}">
  <cacheSource type="worksheet">
    <worksheetSource name="Table1"/>
  </cacheSource>
  <cacheFields count="16">
    <cacheField name="Brands" numFmtId="49">
      <sharedItems count="17">
        <s v="Samsung"/>
        <s v="Nokia"/>
        <s v="Realme"/>
        <s v="Infinix"/>
        <s v="Apple"/>
        <s v="Gionee"/>
        <s v="Xiaomi"/>
        <s v="Oppo"/>
        <s v="Vivo"/>
        <s v="Lenovo"/>
        <s v="Asus"/>
        <s v="Motorola"/>
        <s v="Htc"/>
        <s v="Google Pixel"/>
        <s v="Lg"/>
        <s v="Poco"/>
        <s v="Iqoo"/>
      </sharedItems>
    </cacheField>
    <cacheField name="Model" numFmtId="49">
      <sharedItems count="904">
        <s v="Galaxy M31S "/>
        <s v="3.2"/>
        <s v="C2 "/>
        <s v="Note 5"/>
        <s v="Iphone 11 "/>
        <s v="L800"/>
        <s v="Iphone 13 Mini "/>
        <s v="Iphone Xr "/>
        <s v="Galaxy E5 "/>
        <s v="Redmi Note 11T 5G"/>
        <s v="Galaxy A12 "/>
        <s v="X7 5G "/>
        <s v="A33"/>
        <s v="V23 5G"/>
        <s v="Y20A 2021 "/>
        <s v="Galaxy J2 Core "/>
        <s v="K10 Plus "/>
        <s v="Zenfone Max "/>
        <s v="M"/>
        <s v="1"/>
        <s v="Pioneer P4S "/>
        <s v="X3 "/>
        <s v="Narzo 30A "/>
        <s v="8 Pro "/>
        <s v="F205 Pro "/>
        <s v="A6600D40 "/>
        <s v="Galaxy S9 Plus "/>
        <s v="Galaxy A30S "/>
        <s v="Galaxy J6 "/>
        <s v="Galaxy A03 Core"/>
        <s v="Galaxy Note 9 "/>
        <s v="Hot 6 Pro"/>
        <s v="Galaxy J2 - 2016 "/>
        <s v="Metro 313"/>
        <s v="Desire 700"/>
        <s v="X3 Superzoom "/>
        <s v="9 Pro+ 5G"/>
        <s v="Narzo 10 "/>
        <s v="E5"/>
        <s v="3"/>
        <s v="Zenfone Go 5.0 "/>
        <s v="Galaxy A22 5G "/>
        <s v="Marathon M5 Plus "/>
        <s v="Gt Neo 2"/>
        <s v="Galaxy A9 Pro "/>
        <s v="Smart 7"/>
        <s v="9I"/>
        <s v="Iphone 7 Plus "/>
        <s v="Iphone 8 "/>
        <s v="Z Play"/>
        <s v="K4 Note "/>
        <s v="Reno4 Pro Special Edition"/>
        <s v="Reno7 5G"/>
        <s v="7I "/>
        <s v="A390 "/>
        <s v="Galaxy S6 Edge+ "/>
        <s v="Stylus 3 "/>
        <s v="Narzo 20A "/>
        <s v="Marathon "/>
        <s v="Mi 11X Pro 5G "/>
        <s v="G5 "/>
        <s v="6 Pro "/>
        <s v="Redmi Note 9 "/>
        <s v="A5S"/>
        <s v="F1"/>
        <s v="One E9+"/>
        <s v="Galaxy M30S "/>
        <s v="Mi 11X 5G "/>
        <s v="A3S"/>
        <s v="Wildfire X "/>
        <s v="Galaxy S10 "/>
        <s v="Note 11"/>
        <s v="Galaxy M31 "/>
        <s v="Galaxy A7 2016 Edition "/>
        <s v="A83"/>
        <s v="11I Hypercharge 5G"/>
        <s v="Zenfone C "/>
        <s v="Galaxy F12 "/>
        <s v="Galaxy F23 5G"/>
        <s v="Redmi Note 5 "/>
        <s v="Galaxy S6 Edge "/>
        <s v="F15"/>
        <s v="5 Pro "/>
        <s v="Iphone 12 "/>
        <s v="Iphone 12 Pro Max "/>
        <s v="Reno2 F"/>
        <s v="X50 Pro 5G "/>
        <s v="F19 Pro"/>
        <s v="F7"/>
        <s v="F8 Neo "/>
        <s v="Stylus 2 Plus "/>
        <s v="Mi 11X "/>
        <s v="Iphone 11 Pro Max "/>
        <s v="G20 "/>
        <s v="Reno3 Pro"/>
        <s v="Spirit 4G Lte "/>
        <s v="F3 Plus"/>
        <s v="V20 Pro "/>
        <s v="G7+ Thinq "/>
        <s v="Optimus L70 "/>
        <s v="A37F"/>
        <s v="Galaxy J7 Nxt "/>
        <s v="A7"/>
        <s v="A15"/>
        <s v="8 5G "/>
        <s v="C35"/>
        <s v="A1 Plus "/>
        <s v="Note 7"/>
        <s v="Lumia 510 "/>
        <s v="Galaxy F02S "/>
        <s v="M3 "/>
        <s v="Guru Music 2"/>
        <s v="Galaxy A5 "/>
        <s v="Q6+ "/>
        <s v="P5L "/>
        <s v="Galaxy J5 Prime "/>
        <s v="Iphone 6S "/>
        <s v="Tizen Z3 "/>
        <s v="Galaxy A50 "/>
        <s v="Candy K9 "/>
        <s v="Zenfone Max Pro M1 "/>
        <s v="C21Y "/>
        <s v="11I 5G"/>
        <s v="8I "/>
        <s v="Zenfone Go "/>
        <s v="Xplus "/>
        <s v="Galaxy A21S "/>
        <s v="Iphone 13 "/>
        <s v="Zenfone Max M2 "/>
        <s v="L60 Dual "/>
        <s v="Zenfone Max Pro M2 "/>
        <s v="F11"/>
        <s v="Reno2 Z"/>
        <s v="Iphone 12 Pro "/>
        <s v="A5"/>
        <s v="Gt 5G "/>
        <s v="Y20 T"/>
        <s v="Galaxy A80 "/>
        <s v="Iphone 13 Pro Max"/>
        <s v="Galaxy M32 "/>
        <s v="X "/>
        <s v="Iphone 6S Plus "/>
        <s v="F17"/>
        <s v="V21 5G "/>
        <s v="E7 Power "/>
        <s v="X1S "/>
        <s v="C01 Plus "/>
        <s v="A53"/>
        <s v="X2 Pro "/>
        <s v="2 Xl "/>
        <s v="Galaxy S3 Neo "/>
        <s v="W10 "/>
        <s v="Galaxy A72 "/>
        <s v="Galaxy A20 "/>
        <s v="A54"/>
        <s v="M2 Pro"/>
        <s v="A12"/>
        <s v="Hot 8"/>
        <s v="G6 "/>
        <s v="A52"/>
        <s v="M21 2021 Edition "/>
        <s v="3A Xl "/>
        <s v="Metro 313 Dual Sim"/>
        <s v="Iphone 7 "/>
        <s v="Galaxy S20 Fe "/>
        <s v="Galaxy S10 Plus "/>
        <s v="K9 "/>
        <s v="Redmi Note 9 Pro "/>
        <s v="Galaxy M01 "/>
        <s v="5"/>
        <s v="Mi 11 Lite "/>
        <s v="5310 Ta-1212 Ds"/>
        <s v="Iphone 13 Pro "/>
        <s v="Guru 1200"/>
        <s v="Hot 9"/>
        <s v="Galaxy J1 Ace "/>
        <s v="F11 Pro"/>
        <s v="Mi A2 "/>
        <s v="Neo 7 4G"/>
        <s v="Iphone 11 Pro "/>
        <s v="Zenfone Selfie "/>
        <s v="Z1 Pro"/>
        <s v="Redmi 9 Power "/>
        <s v="Galaxy A10S "/>
        <s v="P7 Max "/>
        <s v="Redmi Note 5 Pro "/>
        <s v="W30 Plus "/>
        <s v="F17 Pro"/>
        <s v="X2 "/>
        <s v="Note 10 Pro"/>
        <s v="Hot 10 Play"/>
        <s v="Z2 Play"/>
        <s v="Redmi Y3 "/>
        <s v="9 Pro 5G"/>
        <s v="Galaxy A52 "/>
        <s v="Zenfone Lite L1 "/>
        <s v="Desire 526G Plus"/>
        <s v="Iphone Xs Max "/>
        <s v="4A "/>
        <s v="On7 Pro "/>
        <s v="Narzo 50A "/>
        <s v="Y20G "/>
        <s v="8"/>
        <s v="Galaxy S4 Zoom "/>
        <s v="Iphone 13 Pro Max "/>
        <s v="Sm-B110E/D"/>
        <s v="Note 10"/>
        <s v="Redmi 8 "/>
        <s v="X50  "/>
        <s v="G7 Thinq "/>
        <s v="S11 Lite "/>
        <s v="Pioneer P3S "/>
        <s v="Galaxy J2 Ace "/>
        <s v="106"/>
        <s v="K1"/>
        <s v="7.2"/>
        <s v="Galaxy S5 "/>
        <s v="Galaxy A03S "/>
        <s v="Metro 350"/>
        <s v="C3 "/>
        <s v="Iphone 6S"/>
        <s v="5I "/>
        <s v="2"/>
        <s v="Redmi 9A "/>
        <s v="526G Plus"/>
        <s v="Hot 10"/>
        <s v="V11 Pro"/>
        <s v="Galaxy J1 "/>
        <s v="3 Xl "/>
        <s v="Galaxy F62 "/>
        <s v="Y1S "/>
        <s v="K8 "/>
        <s v="Iphone 13 Mini"/>
        <s v="Galaxy A52S 5G "/>
        <s v="Redmi 6A "/>
        <s v="Redmi Note 7 Pro "/>
        <s v="Y90"/>
        <s v="Reno6 5G"/>
        <s v="Narzo 20 "/>
        <s v="107 Dual Sim"/>
        <s v="Redmi Note 6 Pro "/>
        <s v="5.4"/>
        <s v="C"/>
        <s v="C25 "/>
        <s v="6"/>
        <s v="F19"/>
        <s v="Rog "/>
        <s v="A7 "/>
        <s v="Y53S "/>
        <s v="A328 "/>
        <s v="F11 "/>
        <s v="Note 11 "/>
        <s v="C20 "/>
        <s v="Redmi 9 "/>
        <s v="A31"/>
        <s v="Q6 "/>
        <s v="U11"/>
        <s v="Smart 5"/>
        <s v="G30 "/>
        <s v="M2  "/>
        <s v="Galaxy S20+ "/>
        <s v="Galaxy M42 "/>
        <s v="620G"/>
        <s v="M7 Power "/>
        <s v="G40 Fusion "/>
        <s v="Edge 20 Fusion "/>
        <s v="C Plus"/>
        <s v="A16K"/>
        <s v="Galaxy A50S "/>
        <s v="Redmi 6 Pro "/>
        <s v="Asha 206"/>
        <s v="A7000 "/>
        <s v="Redmi Note 10S "/>
        <s v="Galaxy S6 "/>
        <s v="Galaxy J4 Plus "/>
        <s v="11 Lite Ne"/>
        <s v="Galaxy Z Flip3 5G "/>
        <s v="Hot S3"/>
        <s v="Guru Music 2 Sm-B310E"/>
        <s v="Narzo 30 "/>
        <s v="C15 "/>
        <s v="3310 Ds 2020"/>
        <s v="125 Ta-1253 Ds"/>
        <s v="A1 "/>
        <s v="K3"/>
        <s v="C31"/>
        <s v="225"/>
        <s v="Galaxy A32 "/>
        <s v="Y21T"/>
        <s v="S5 Pro"/>
        <s v="A9"/>
        <s v="Narzo 30 Pro 5G "/>
        <s v="S5 "/>
        <s v="One Action "/>
        <s v="Rog Phone 5 "/>
        <s v="One Power "/>
        <s v="Rog Phone Ii "/>
        <s v="P2S "/>
        <s v="Vibe K5 Note "/>
        <s v="Iphone Xs "/>
        <s v="8.1"/>
        <s v="Iphone 8 Plus "/>
        <s v="Galaxy M20 "/>
        <s v="9 5G Se"/>
        <s v="Galaxy S20 "/>
        <s v="M02S "/>
        <s v="C25S "/>
        <s v="5310Ds"/>
        <s v="A71K"/>
        <s v="Galaxy S Duos 2 "/>
        <s v="W10 Alpha "/>
        <s v="Optimus L5 Ii "/>
        <s v="6.1"/>
        <s v="3I "/>
        <s v="7.1"/>
        <s v="C11 2021 "/>
        <s v="Smart 4"/>
        <s v="F5"/>
        <s v="Reno6 Pro 5G"/>
        <s v="Galaxy S21 "/>
        <s v="Redmi 8A Dual "/>
        <s v="Galaxy S4 Mini "/>
        <s v="Hot 4 Pro"/>
        <s v="Galaxy A6 "/>
        <s v="Galaxy A22 "/>
        <s v="Galaxy Note 5 "/>
        <s v="5.1"/>
        <s v="Galaxy S Duos 3 "/>
        <s v="Galaxy S10 Lite "/>
        <s v="Hot 7 Pro"/>
        <s v="X3 Pro "/>
        <s v="M4 Pro 5G"/>
        <s v="Elife S7 "/>
        <s v="G Pro 2 "/>
        <s v="Guru Fm Plus"/>
        <s v="L700"/>
        <s v="A7000 Turbo "/>
        <s v="P2 "/>
        <s v="K3 Note "/>
        <s v="Narzo 20 Pro "/>
        <s v="Y11 "/>
        <s v="Galaxy J7 Prime 2 "/>
        <s v="Reno 10X Zoom"/>
        <s v="10"/>
        <s v="Iphone Se "/>
        <s v="A5 "/>
        <s v="6310"/>
        <s v="P5_W "/>
        <s v="215 4G Ds"/>
        <s v="Galaxy S7 "/>
        <s v="Ta-1174 / Ta-1299"/>
        <s v="C12 "/>
        <s v="C20 Plus "/>
        <s v="Redmi 8A "/>
        <s v="Galaxy M12 "/>
        <s v="Zenfone Go 5.0 Lte 2Nd Gen "/>
        <s v="Y75 5G"/>
        <s v="Redmi Y2 "/>
        <s v="Galaxy Ace Nxt "/>
        <s v="S6 "/>
        <s v="Wing "/>
        <s v="Sisley S60 "/>
        <s v="Zenfone 4 Selfie "/>
        <s v="6.1 Plus "/>
        <s v="Galaxy J7 Prime "/>
        <s v="G10 "/>
        <s v="Y11T Pro"/>
        <s v="One M8 "/>
        <s v="Galaxy A8 Plus "/>
        <s v="Galaxy A70 "/>
        <s v="Note 11S Free Fire Edition"/>
        <s v="Galaxy J4 "/>
        <s v="Xt502"/>
        <s v="Desire 828"/>
        <s v="X2"/>
        <s v="Galaxy Mega 5.8 "/>
        <s v="Galaxy M42 5G "/>
        <s v="Galaxy M10 "/>
        <s v="105 Ds 2020"/>
        <s v="E7 Plus "/>
        <s v="K6 Note "/>
        <s v="Galaxy Grand I9082 "/>
        <s v="Y72 5G "/>
        <s v="Redmi K20 Pro "/>
        <s v="Zenfone Max Zc550Kl "/>
        <s v="Smart 8"/>
        <s v="A6 Note "/>
        <s v="Y83 Pro"/>
        <s v="Galaxy F22 "/>
        <s v="Iphone 6 "/>
        <s v="Optimus L7 Ii Dual "/>
        <s v="F9 Pro"/>
        <s v="One Macro "/>
        <s v="Nexus 5X "/>
        <s v="Redmi Note 7 "/>
        <s v="G8 Plus"/>
        <s v="Galaxy J7 Duo "/>
        <s v="W31 "/>
        <s v="Razr "/>
        <s v="Galaxy Note 10 "/>
        <s v="Lumia 625 "/>
        <s v="Galaxy A9 "/>
        <s v="Mi 10I "/>
        <s v="Redmi 5 "/>
        <s v="Hot 7"/>
        <s v="B "/>
        <s v="Neo 5"/>
        <s v="110 Ta-1302 Ds"/>
        <s v="M32 5G "/>
        <s v="Hot 11S"/>
        <s v="C21 "/>
        <s v="M01 Core "/>
        <s v="Galaxy A20S "/>
        <s v="2.3"/>
        <s v="Galaxy Note10 Lite "/>
        <s v="Galaxy Trend "/>
        <s v="M31 Prime "/>
        <s v="Y95"/>
        <s v="Galaxy A5 2016 Edition "/>
        <s v="Note 4"/>
        <s v="G6"/>
        <s v="Reno2"/>
        <s v="G4 "/>
        <s v="A269I "/>
        <s v="A6000 Plus "/>
        <s v="One Vision "/>
        <s v="Vibe K5 Plus "/>
        <s v="5.3"/>
        <s v="X2 Dual Sim "/>
        <s v="Grand Prime 4G "/>
        <s v="Y12G "/>
        <s v="Narzo 30 5G "/>
        <s v="F5 Youth"/>
        <s v="W30 "/>
        <s v="Desire 616"/>
        <s v="Y33T"/>
        <s v="Y21 "/>
        <s v="Smart 3 Plus"/>
        <s v="S4"/>
        <s v="Hot 11"/>
        <s v="Rog Phone 3 "/>
        <s v="Rm-1172 / Nokia 230 Ds"/>
        <s v="Galaxy A70S "/>
        <s v="Desire 210"/>
        <s v="W31 Plus "/>
        <s v="F1 Plus"/>
        <s v="Grand Prime "/>
        <s v="A5 2020"/>
        <s v="Desire 326G Ds"/>
        <s v="826"/>
        <s v="F9 "/>
        <s v="Rog 5S"/>
        <s v="Galaxy M10S "/>
        <s v="S560 "/>
        <s v="Y33S "/>
        <s v="Hot S3X"/>
        <s v="Iphone 12 Mini "/>
        <s v="V4S "/>
        <s v="Z2 Force"/>
        <s v="Galaxy J2 2018 "/>
        <s v="Galaxy J8 "/>
        <s v="2.2"/>
        <s v="Zenfone 5Z "/>
        <s v="P770 "/>
        <s v="5.1 Plus "/>
        <s v="Xr 20"/>
        <s v="G5S"/>
        <s v="A53S 5G"/>
        <s v="Galaxy S21 Ultra "/>
        <s v="M52 5G"/>
        <s v="Galaxy M02 "/>
        <s v="Note 11S"/>
        <s v="Y30 "/>
        <s v="Galaxy Z Fold3 5G "/>
        <s v="Smart 2"/>
        <s v="Galaxy A8 Star "/>
        <s v="C25Y "/>
        <s v="8S 5G "/>
        <s v="T1 5G"/>
        <s v="G4 Stylus 4G Lte "/>
        <s v="Galaxy J5 "/>
        <s v="Galaxy A31 "/>
        <s v="Galaxy A3 "/>
        <s v="Smart Hd 2021"/>
        <s v="U10"/>
        <s v="Y71I"/>
        <s v="6Z "/>
        <s v="G8 Power Lite "/>
        <s v="Galaxy On7 "/>
        <s v="Galaxy On Nxt "/>
        <s v="P5 Mini "/>
        <s v="3.4"/>
        <s v="Galaxy Note 8 "/>
        <s v="M3 Pro 5G "/>
        <s v="F19 Pro+ 5G"/>
        <s v="Desire 816G"/>
        <s v="Galaxy On8 "/>
        <s v="Z1 "/>
        <s v="Redmi 7A "/>
        <s v="Zenfone Go 4.5 Lte "/>
        <s v="Redmi 7 "/>
        <s v="Asha 502 "/>
        <s v="Max "/>
        <s v="W30 Pro "/>
        <s v="Razr 5G "/>
        <s v="Galaxy Note 20 Ultra 5G "/>
        <s v="Narzo 50I "/>
        <s v="Galaxy S9 "/>
        <s v="Galaxy Note 20 "/>
        <s v="V20 2021 "/>
        <s v="Iphone X "/>
        <s v="Vibe S1 "/>
        <s v="K8 Note "/>
        <s v="Galaxy F41 "/>
        <s v="Hot 10S"/>
        <s v="Galaxy J6 Plus "/>
        <s v="A83 2018 Edition"/>
        <s v="Velvet "/>
        <s v="Galaxy A51 "/>
        <s v="Galaxy S21 Plus "/>
        <s v="Galaxy Star Advance "/>
        <s v="F9"/>
        <s v="F205 "/>
        <s v="Zenfone Live "/>
        <s v="Pioneer P3 "/>
        <s v="C11 "/>
        <s v="Max Pro "/>
        <s v="V9 Youth"/>
        <s v="Galaxy M30 "/>
        <s v="Fold 2 5G "/>
        <s v="6.2"/>
        <s v="F103 "/>
        <s v="V7  "/>
        <s v="K-7 "/>
        <s v="W11 "/>
        <s v="Galaxy A7 "/>
        <s v="G7 Power"/>
        <s v="Desire 816  "/>
        <s v="105"/>
        <s v="Mi 10T "/>
        <s v="7 Plus "/>
        <s v="Galaxy A8 "/>
        <s v="Mi 10 "/>
        <s v="Marathon M5 Lite Cdma "/>
        <s v="Desire 630"/>
        <s v="Galaxy Core "/>
        <s v="Stylus 2 "/>
        <s v="G5"/>
        <s v="Galaxy Star 2 "/>
        <s v="Smart 5A"/>
        <s v="Galaxy Core 2 "/>
        <s v="C15 Qualcomm Edition "/>
        <s v="G6 Plus "/>
        <s v="V21E "/>
        <s v="Note 5 Stylus"/>
        <s v="Galaxy Note 3 "/>
        <s v="Narzo 10A "/>
        <s v="2.1"/>
        <s v="Desire 820"/>
        <s v="X60 "/>
        <s v="Redmi Note 7S "/>
        <s v="3.1"/>
        <s v="Asha 503 "/>
        <s v="Galaxy F42 5G "/>
        <s v="Velvet Dual Screen "/>
        <s v="Galaxy M11 "/>
        <s v="Galaxy S21 Se 5G"/>
        <s v="Guru Gt"/>
        <s v="Zenfone Max M1 "/>
        <s v="E6S"/>
        <s v="X7 Max"/>
        <s v="Zenfone Zoom "/>
        <s v="Marathon M5 Lite "/>
        <s v="Zuk Z1 "/>
        <s v="Galaxy J7 - 6 New 2016 Edition) "/>
        <s v="E 2Nd Gen 3G "/>
        <s v="A5000 "/>
        <s v="Y73 "/>
        <s v="216 Ds 2020"/>
        <s v="G8S Thinq "/>
        <s v="Galaxy J2 "/>
        <s v="F103 Pro "/>
        <s v="S1"/>
        <s v="A55"/>
        <s v="Vibe P1M "/>
        <s v="X Power "/>
        <s v="Galaxy A2 Core "/>
        <s v="Galaxy J7 "/>
        <s v="Guru Fm Plus Sm-B110E/D"/>
        <s v="2.4"/>
        <s v="Pioneer P4 "/>
        <s v="Y91I "/>
        <s v="K9 4G Lte "/>
        <s v="A6000 Shot "/>
        <s v="Galaxy Alpha "/>
        <s v="4.2"/>
        <s v="K8 Plus "/>
        <s v="112"/>
        <s v="Z2 Plus "/>
        <s v="Galaxy Grand Neo Plus "/>
        <s v="Optimus L3 Ii E425 "/>
        <s v="Desire 626"/>
        <s v="Galaxy Grand 2 "/>
        <s v="130"/>
        <s v="Redmi Note 8 "/>
        <s v="A71 New Edition"/>
        <s v="A9 2020"/>
        <s v="150/150 Ds"/>
        <s v="A16"/>
        <s v="K7I "/>
        <s v="Galaxy A10 "/>
        <s v="Redmi 6 "/>
        <s v="A6600 "/>
        <s v="Very Silver"/>
        <s v="Y83"/>
        <s v="K6 Power "/>
        <s v="A71"/>
        <s v="110"/>
        <s v="L90 Dual "/>
        <s v="V20 "/>
        <s v="Zero 8I"/>
        <s v="6I "/>
        <s v="820S"/>
        <s v="Vibe Z2 Pro "/>
        <s v="X-1 "/>
        <s v="Xl "/>
        <s v="X7 Pro 5G "/>
        <s v="G3 "/>
        <s v="F1S"/>
        <s v="A1 Lite "/>
        <s v="Q7 "/>
        <s v="Galaxy Note 3 Neo "/>
        <s v="M7 "/>
        <s v="Ta-1010/105"/>
        <s v="Galaxy M21 "/>
        <s v="150 Ds 2020"/>
        <s v="X70 Pro "/>
        <s v="X 2Nd Generation "/>
        <s v="Galaxy M32 5G "/>
        <s v="Galaxy E7 "/>
        <s v="Redmi Note 10 Pro "/>
        <s v="X2-Ap "/>
        <s v="Galaxy A71 "/>
        <s v="Edge+ "/>
        <s v="M4 Pro"/>
        <s v="V40 Thinq "/>
        <s v="Nexus4 E960"/>
        <s v="Y20 "/>
        <s v="150"/>
        <s v="S11 "/>
        <s v="816G"/>
        <s v="G7"/>
        <s v="Galaxy M51 "/>
        <s v="K9 Note "/>
        <s v="Gt 1200 R/I/M"/>
        <s v="R17"/>
        <s v="W41 Plus "/>
        <s v="S5 Lite"/>
        <s v="X Play"/>
        <s v="A2010 "/>
        <s v="Galaxy A6+ "/>
        <s v="Galaxy J5 - 6 New 2016 Edition) "/>
        <s v="S96"/>
        <s v="Y69"/>
        <s v="Metro B312E Dual Sim - White"/>
        <s v="G9 Power "/>
        <s v="Galaxy Note 4 "/>
        <s v="G 3Rd Generation "/>
        <s v="820 G+"/>
        <s v="Elife E3 "/>
        <s v="X Screen K500I "/>
        <s v="9A Sport"/>
        <s v="Metro Xl"/>
        <s v="Galaxy Star Pro "/>
        <s v="A15S"/>
        <s v="Edge 20 "/>
        <s v="X4"/>
        <s v="A74 5G"/>
        <s v="Z1X"/>
        <s v="Guru E1207T"/>
        <s v="Y21A"/>
        <s v="Pioneer P2 "/>
        <s v="Spirit "/>
        <s v="125 Ds 2020"/>
        <s v="Rex 60"/>
        <s v="On5 Pro "/>
        <s v="G8X "/>
        <s v="G10 Power "/>
        <s v="Galaxy M40 "/>
        <s v="110 4G"/>
        <s v="Ravichandran Ashwin Limited Edition"/>
        <s v="3A "/>
        <s v="Z4 "/>
        <s v="Iphone 6 Plus "/>
        <s v="F9 Plus "/>
        <s v="A850 "/>
        <s v="V23 Pro 5G"/>
        <s v="W41 "/>
        <s v="B351E/Metro 350"/>
        <s v="Vibe P1 Turbo "/>
        <s v="G9 "/>
        <s v="Galaxy Note 10 Plus "/>
        <s v="Galaxy S7 Edge "/>
        <s v="Galaxy S4 "/>
        <s v="Zenfone Go 2Nd Gen"/>
        <s v="Galaxy J2 Pro "/>
        <s v="Reno4 Pro"/>
        <s v="Galaxy M01S "/>
        <s v="G3 Beat "/>
        <s v="Y20G 2021 "/>
        <s v="Smart 4 Plus"/>
        <s v="S660 "/>
        <s v="Galaxy On6 "/>
        <s v="Galaxy Fold 2 "/>
        <s v="Galaxy S20 Ultra "/>
        <s v="Gt Master Edition "/>
        <s v="V30+ "/>
        <s v="F103 3Gb Version "/>
        <s v="Galaxy C7 Pro "/>
        <s v="A1K"/>
        <s v="S6S "/>
        <s v="Mi A3 "/>
        <s v="Zero 5 Pro"/>
        <s v="8110 4G"/>
        <s v="Quench X T3"/>
        <s v="P7 "/>
        <s v="G"/>
        <s v="Redmi 9 Prime "/>
        <s v="Galaxy Grand Neo "/>
        <s v="X60 Pro"/>
        <s v="222"/>
        <s v="A6600 Plus "/>
        <s v="Redmi Note 4 "/>
        <s v="K10 Note "/>
        <s v="9"/>
        <s v="Reno7 Pro 5G"/>
        <s v="F19S"/>
        <s v="G6 Play"/>
        <s v="125 Ds"/>
        <s v="Q7+ "/>
        <s v="U11+ "/>
        <s v="9 5G"/>
        <s v="Zero 5"/>
        <s v="Elife E7 Mini "/>
        <s v="5S "/>
        <s v="225 4G Ds 2020"/>
        <s v="Galaxy M21 2021 Edition "/>
        <s v="K10 2017 "/>
        <s v="F3 Gt"/>
        <s v="Galaxy A5-2017 "/>
        <s v="Rohit Sharma Limited Edition"/>
        <s v="A1000 "/>
        <s v="X50 Pro "/>
        <s v="L 80 Dual "/>
        <s v="7"/>
        <s v="G4 Plus"/>
        <s v="3.1 Plus "/>
        <s v="Hot 9 Pro"/>
        <s v="S20 Fe 5G "/>
        <s v="Y94"/>
        <s v="K10 K420Ds "/>
        <s v="Find X"/>
        <s v="Guru Plus B110"/>
        <s v="Z2 "/>
        <s v="Quite Black"/>
        <s v="One Fusion+ "/>
        <s v="F3"/>
        <s v="A536 "/>
        <s v="S90 Or Sisley S90 "/>
        <s v="E5 Plus"/>
        <s v="Q Stylus+ "/>
        <s v="U1 "/>
        <s v="Reno5 Pro 5G"/>
        <s v="Desire 826 Ds"/>
        <s v="G60 "/>
        <s v="M31S "/>
        <s v="Galaxy S8 Plus "/>
        <s v="F3 Deepika Padukone Limited Edition"/>
        <s v="Galaxy Grand Quattro "/>
        <s v="M5 Lite 4G "/>
        <s v="Galaxy A30 "/>
        <s v="G4"/>
        <s v="Y51A "/>
        <s v="Pioneer P6 "/>
        <s v="Vibe Shot "/>
        <s v="Galaxy J2-2017 "/>
        <s v="8 Sirocco "/>
        <s v="S850 "/>
        <s v="U12"/>
        <s v="P780 "/>
        <s v="V20 Se "/>
        <s v="Redmi Y1 "/>
        <s v="S Plus "/>
        <s v="U Ultra"/>
        <s v="Y31 "/>
        <s v="Sm-G361Hhadins "/>
        <s v="216 Ds"/>
        <s v="G2 D802 "/>
        <s v="A57"/>
        <s v="F10 "/>
        <s v="Y12S "/>
        <s v="Galaxy Folder 2 "/>
        <s v="Rog 5S Pro"/>
        <s v="M2 Reloaded "/>
        <s v="Pioneer P5W "/>
        <s v="Desire 516"/>
        <s v="Ta -1010/105"/>
        <s v="S10 Lite "/>
        <s v="105 Ss 2021"/>
        <s v="S6 Pro "/>
        <s v="Zenfone 2 Laser Ze500Kl "/>
        <s v="A7700 "/>
        <s v="215 4G Ds 2020"/>
        <s v="S7 Edge "/>
        <s v="M21 2021 Edition"/>
        <s v="628"/>
        <s v="Smart 6"/>
        <s v="G 2Nd Generation "/>
        <s v="Metro"/>
        <s v="Zenfone Go 5.0 Lte "/>
        <s v="A319 "/>
        <s v="Rog Phone 5 Ultimate "/>
        <s v="Galaxy Z Flip "/>
        <s v="Note 10 Lite"/>
        <s v="515"/>
        <s v="Z3 "/>
        <s v="W41 Pro "/>
        <s v="F11 Pro Marvel? Avengers Limited Edition"/>
        <s v="626G Plus"/>
        <s v="Y93"/>
        <s v="Marathon M3 "/>
        <s v="Sm-B310Ezddins"/>
        <s v="150 Ta-1235 Ds"/>
        <s v="N5111"/>
        <s v="X21"/>
        <s v="V9"/>
        <s v="Galaxy Core Prime "/>
        <s v="One"/>
        <s v="8110"/>
        <s v="2Nd Generation "/>
        <s v="Max X160 "/>
        <s v="V20A "/>
        <s v="A74 5G Black"/>
        <s v="P70 "/>
        <s v="Metro Sm-B313Ez"/>
        <s v="Q60 "/>
        <s v="X Cam "/>
        <s v="Galaxy Grand Prime 4G "/>
        <s v="Galaxy S8 "/>
        <s v="F10 Plus "/>
        <s v="Galaxy Pocket Neo "/>
        <s v="Galaxy Note 5 Dual "/>
        <s v="7 Pro "/>
        <s v="Redmi K20 "/>
        <s v="Metro 360"/>
        <s v="G3 Stylus "/>
        <s v="L Bello "/>
        <s v="Galaxy S10E "/>
        <s v="Ctrl V4S "/>
        <s v="A11K"/>
        <s v="Galaxy Star "/>
        <s v="Reno"/>
        <s v="Zenfone Go 5.5 "/>
        <s v="Zenfone Go 3Rd Gen"/>
        <s v="Galaxy A7-2017 "/>
        <s v="105 Ds"/>
        <s v="Vibe P1 "/>
        <s v="Zenfone Go 4.5 "/>
        <s v="Galaxy Note Edge "/>
        <s v="K42 "/>
        <s v="V7+"/>
        <s v="M2 "/>
        <s v="Samsung Metro 350 Dual Sim"/>
        <s v="Redmi 9I "/>
        <s v="Mi3 "/>
        <s v="X70 Pro+"/>
        <s v="Elife S5.1 "/>
        <s v="108 Dual Sim"/>
        <s v="Elife E8 "/>
        <s v="Iphone 13 Pro"/>
        <s v="X2 Special Edition"/>
        <s v="Metro B313E Dual Sim - White"/>
        <s v="225 4G Ds"/>
        <s v="Ctrl V5 "/>
        <s v="Mi Max 2 "/>
        <s v="G5 Plus"/>
        <s v="Y20A "/>
        <s v="S2"/>
        <s v="R1 R829"/>
        <s v="K-10 "/>
        <s v="K3 Note Music "/>
        <s v="215"/>
        <s v="Asha 311 "/>
        <s v="Lumia 920 "/>
        <s v="X50 Pro"/>
        <s v="Galaxy Core Prime G361 Dual Sim - White "/>
        <s v="S930 "/>
        <s v="B350"/>
        <s v="One 802D"/>
        <s v="220"/>
        <s v="M31 "/>
        <s v="Hardik Pandya Limited Editon"/>
        <s v="Q Stylus "/>
        <s v="Rog Phone 5 Pro "/>
      </sharedItems>
    </cacheField>
    <cacheField name="Colors" numFmtId="0">
      <sharedItems count="618">
        <s v="Mirage Black"/>
        <s v="Steel"/>
        <s v="Diamond Black"/>
        <s v="Ice Blue"/>
        <s v="Black"/>
        <s v="Pink"/>
        <s v="Coral"/>
        <s v="Brown"/>
        <s v="Aquamarine Blue"/>
        <s v="Red"/>
        <s v="Nebula"/>
        <s v="Moonlight Black"/>
        <s v="Sunshine Gold"/>
        <s v="Nebula Blue"/>
        <s v="Gold"/>
        <s v="Sprite"/>
        <s v="Blue"/>
        <s v="Grey"/>
        <s v="White"/>
        <s v="Arctic White"/>
        <s v="Laser Blue"/>
        <s v="Illuminating Yellow"/>
        <s v="Polaris Blue"/>
        <s v="Prism Crush Black"/>
        <s v="Midnight Black"/>
        <s v="Bordeaux Red "/>
        <s v="Green"/>
        <s v="That Green"/>
        <s v="Fine Gold"/>
        <s v="Just Black"/>
        <s v="Violet"/>
        <s v="CHAMPAGNE GOLD"/>
        <s v="Neo Blue"/>
        <s v="Purple"/>
        <s v="Prism Black"/>
        <s v="Jet Black"/>
        <s v="Silver"/>
        <s v="Yellow"/>
        <s v="Starry Night"/>
        <s v="Startrails Blue"/>
        <s v="Ocean Blue"/>
        <s v="Fusion Blue"/>
        <s v="Gold Platinum"/>
        <s v="Titan"/>
        <s v="Victory Blue"/>
        <s v="Celestial Silver"/>
        <s v="Lightning Red"/>
        <s v="Pebble Grey"/>
        <s v="Gold Sepia"/>
        <s v="COSMIC BLACK"/>
        <s v="Prism White"/>
        <s v="Glacier Green"/>
        <s v="Space Black"/>
        <s v="Champagne"/>
        <s v="Stealth Black"/>
        <s v="Sky Blue"/>
        <s v="Forest Green"/>
        <s v="Black Sapphire"/>
        <s v="Blazing Blue"/>
        <s v="Chroma White"/>
        <s v="Lake Green"/>
        <s v="Rust Red"/>
        <s v="Crystal Silver"/>
        <s v="Lunar White"/>
        <s v="Glacier Blue"/>
        <s v="Black Titan"/>
        <s v="Midnight Jazz"/>
        <s v="Platinum"/>
        <s v="Glaring Gold"/>
        <s v="Mystery Blue"/>
        <s v="Supersonic Black"/>
        <s v="Glowing Green"/>
        <s v="Bolivia Blue"/>
        <s v="Cool Blue"/>
        <s v="Quantum Silver"/>
        <s v="Pearl White"/>
        <s v="Moroccan Blue"/>
        <s v="Cross Black"/>
        <s v="Space Purple"/>
        <s v="Bright Green"/>
        <s v="Starlight"/>
        <s v="Jewelry White"/>
        <s v="Luminous Black"/>
        <s v="Burgundy Red"/>
        <s v="Diamond Blue"/>
        <s v="Racing Yellow"/>
        <s v="Obsidian Black"/>
        <s v="Angel Gold"/>
        <s v="White Pearl"/>
        <s v="Garlic"/>
        <s v="Rose Gold"/>
        <s v="Classic Silver"/>
        <s v="Neon Spark"/>
        <s v="Coral Red"/>
        <s v="Prism Blue"/>
        <s v="Smokey Gray"/>
        <s v="Awesome White"/>
        <s v="Crystal Black"/>
        <s v="Green and Greener"/>
        <s v="Shark Grey"/>
        <s v="Stream White"/>
        <s v="Arctic blue"/>
        <s v="Diamond Red"/>
        <s v="Aqua Blue"/>
        <s v="Cloud Lavender"/>
        <s v="Glacier White"/>
        <s v="Vinyl Black"/>
        <s v="Aurora Green"/>
        <s v="Space Grey"/>
        <s v="Lightening Black"/>
        <s v="Sonic Black"/>
        <s v="Thunder blue"/>
        <s v="Pearl Blue"/>
        <s v="Lunar Gray"/>
        <s v="Elegant Blue"/>
        <s v="Dusk Blue"/>
        <s v="Awesome Black"/>
        <s v="Oxygen Green"/>
        <s v="Purist Blue"/>
        <s v="Cyber Silver"/>
        <s v="Fairy White"/>
        <s v="Sapphire Blue"/>
        <s v="Cyber Black"/>
        <s v="Frost Blue"/>
        <s v="Dark Blue"/>
        <s v="Camo Green"/>
        <s v="Astral Blue"/>
        <s v="Infinite Black"/>
        <s v="Ice"/>
        <s v="Electric Blue"/>
        <s v="Polished Copper"/>
        <s v="Infinite Blue"/>
        <s v="Fervor Red"/>
        <s v="Ocean Wave"/>
        <s v="Crystal Green"/>
        <s v="Dazzling Gold"/>
        <s v="Marble Green"/>
        <s v="Olive Black"/>
        <s v="Venom Black"/>
        <s v="Neptune Blue"/>
        <s v="Aurora"/>
        <s v="Glory Silver"/>
        <s v="Polar Night"/>
        <s v="Watery Grey"/>
        <s v="Comet White"/>
        <s v="Midnight Blue"/>
        <s v="Starry Blue"/>
        <s v="Deep Sea Blue"/>
        <s v="Tempered Blue"/>
        <s v="Aurora Blue"/>
        <s v="Celestial Snow"/>
        <s v="Cool Grey"/>
        <s v="Fantasy White"/>
        <s v="Prism Crush White"/>
        <s v="Solar Red"/>
        <s v="Aegean Blue"/>
        <s v="Dark Pearl"/>
        <s v="Brick Red"/>
        <s v="Midnight"/>
        <s v="Prism Dot Black"/>
        <s v="Santorini White"/>
        <s v="Frosted Champagne"/>
        <s v="Cyber Teal"/>
        <s v="Graphite"/>
        <s v="Starry Black"/>
        <s v="Piano Black"/>
        <s v="Prism Crush Violet"/>
        <s v="Lake Blue"/>
        <s v="Pacific Blue"/>
        <s v="Cosmic Purple"/>
        <s v="Tuscany Coral"/>
        <s v="Phantom Black"/>
        <s v="Blush Gold"/>
        <s v="Matte Black"/>
        <s v="Racing Silver"/>
        <s v="Power Silver"/>
        <s v="Jade Black"/>
        <s v="Royal Blue"/>
        <s v="Awesome Violet"/>
        <s v="Fluorite Purple"/>
        <s v="Blade Silver"/>
        <s v="Morandi Green"/>
        <s v="Charcoal Black"/>
        <s v="Azure Glow"/>
        <s v="Cloud Pink"/>
        <s v="Moonlight Gold"/>
        <s v="Watery Blue"/>
        <s v="Pure White"/>
        <s v="Titanium"/>
        <s v="Steel Blue"/>
        <s v="Racing Blue"/>
        <s v="Stellar Black"/>
        <s v="Phantom White"/>
        <s v="Sea Blue"/>
        <s v="White Frost"/>
        <s v="Magic Gold"/>
        <s v="Silver Titanium"/>
        <s v="Ceramic White"/>
        <s v="Carbon Black"/>
        <s v="Mocha Brown"/>
        <s v="Diamond Dazzle"/>
        <s v="Phantom Gray"/>
        <s v="White Knight"/>
        <s v="Agate Red"/>
        <s v="Ocean Green"/>
        <s v="Topaz Gold"/>
        <s v="City Blue"/>
        <s v="Lime Green"/>
        <s v="Black Onyx"/>
        <s v="Nordic Blue"/>
        <s v="Sunset Red"/>
        <s v="Moonlight Jade"/>
        <s v="Two shades of black"/>
        <s v="Glowing Galaxy"/>
        <s v="Pacific Pearl"/>
        <s v="Charcoal"/>
        <s v="Cloud Mint"/>
        <s v="Aurora Gray"/>
        <s v="Starry Glow"/>
        <s v="Pastel Sky"/>
        <s v="Night | Dark Blue"/>
        <s v="Celestial Magic"/>
        <s v="Super Polar White"/>
        <s v="Auroral Blue"/>
        <s v="Space Silver"/>
        <s v="SeaBlue"/>
        <s v="Lightning Blue"/>
        <s v="Mithril Grey"/>
        <s v="Matrix Purple"/>
        <s v="Thunder Black"/>
        <s v="Misty Blue"/>
        <s v="Twilight Black"/>
        <s v="Metallic Blue"/>
        <s v="Slate Gray"/>
        <s v="Denim Black"/>
        <s v="Twilight Blue"/>
        <s v="Ultra Violet"/>
        <s v="Onyx Black"/>
        <s v="Cosmic Blue"/>
        <s v="Purple  "/>
        <s v="Dynamic Orange"/>
        <s v="Galactic Blue"/>
        <s v="Awesome Blue"/>
        <s v="Aura Glow"/>
        <s v="Supersonic Blue"/>
        <s v="Sky White"/>
        <s v="Lemonade Blue"/>
        <s v="Atlantic Blue"/>
        <s v="Amazing Silver"/>
        <s v="Silver Wave"/>
        <s v="Cosmic Gray"/>
        <s v="Not Pink"/>
        <s v="Cross Blue"/>
        <s v="Sand"/>
        <s v="Green Wave"/>
        <s v="Graphite Black"/>
        <s v="Quetzal Cyan"/>
        <s v="Glaze Blue"/>
        <s v="Nebula Purple"/>
        <s v="Indigo Black"/>
        <s v="Metallic Gray"/>
        <s v="Bronze Gradient"/>
        <s v="Dark Grey"/>
        <s v="CYAN"/>
        <s v="Oxygen Blue"/>
        <s v="Platinum Grey"/>
        <s v="Symphony Cyan"/>
        <s v="IceBerg Blue"/>
        <s v="Mirror Black"/>
        <s v="Jazz Blue"/>
        <s v="Midnight Grey"/>
        <s v="Sapphire Cyan"/>
        <s v="Emerald Green"/>
        <s v="Dynamic Black"/>
        <s v="Dazzling White"/>
        <s v="White Birch"/>
        <s v="Sea Green"/>
        <s v="Quartz Black"/>
        <s v="Amber Gold"/>
        <s v="Stainless Black"/>
        <s v="Deep Black"/>
        <s v="Cyan Green"/>
        <s v="Tradew Grey"/>
        <s v="Super Black"/>
        <s v="Out of Blue"/>
        <s v="Coral Blue"/>
        <s v="Grey "/>
        <s v="Copper Gold"/>
        <s v="Crystal Blue"/>
        <s v="Dusk"/>
        <s v="Emerald Black"/>
        <s v="Moonlight Silver"/>
        <s v="Laser Black"/>
        <s v="Polished Blue"/>
        <s v="Phantom Silver"/>
        <s v="Serene Gold"/>
        <s v="Metal Grey"/>
        <s v="Universe Purple"/>
        <s v="Alpine Green"/>
        <s v="Mystery Black"/>
        <s v="Rainbow Fantasy"/>
        <s v="Marble White"/>
        <s v="Prism Crush Blue"/>
        <s v="Quartz Green"/>
        <s v="Power Black"/>
        <s v="Sierra Blue"/>
        <s v="Genuine Leather Brown"/>
        <s v="Tahiti Blue"/>
        <s v="Fjord"/>
        <s v="Maple Gold"/>
        <s v="Prism Magic"/>
        <s v="Twilight Orange"/>
        <s v="Gold and Silver"/>
        <s v="Polar Gold"/>
        <s v="Matte Gold"/>
        <s v="Silver Blue"/>
        <s v="Eclipse Black"/>
        <s v="Polished Graphite"/>
        <s v="Tornado Black"/>
        <s v="Icy Blue"/>
        <s v="Mystic Black"/>
        <s v="Mint Green"/>
        <s v="Mystic Bronze"/>
        <s v="Rosso Red"/>
        <s v="Sunset Melody"/>
        <s v="Night"/>
        <s v="Brilliant Black"/>
        <s v="Starry purple"/>
        <s v="AURORA SILVER"/>
        <s v="Iron"/>
        <s v="Waterfall Grey"/>
        <s v="Stellar Purple"/>
        <s v="Black and Gold"/>
        <s v="Rich Grey"/>
        <s v="Gradation Black"/>
        <s v="Radiant Blue"/>
        <s v="Nordic Secret"/>
        <s v="Denim Blue"/>
        <s v="Energetic Blue"/>
        <s v="Ceramic Black"/>
        <s v="Pearl Green"/>
        <s v="White  "/>
        <s v="White &amp; Copper"/>
        <s v="Sparkling Blue"/>
        <s v="Glowing Black"/>
        <s v="Coral Green"/>
        <s v="Sprinkle White"/>
        <s v="Clearly White"/>
        <s v="Chic White"/>
        <s v="Dashing Blue"/>
        <s v="Lunar Grey"/>
        <s v="Milan Black"/>
        <s v="Sandstone Black"/>
        <s v="Nebula Red"/>
        <s v="Classic White"/>
        <s v="Power Blue"/>
        <s v="So Blue"/>
        <s v="Blue &amp; Silver"/>
        <s v="Space Blue"/>
        <s v="Matte Aqua"/>
        <s v="Warm Red"/>
        <s v="Blazing Black"/>
        <s v="Midday Dream"/>
        <s v="Rich Cranberry"/>
        <s v="Milkyway Grey"/>
        <s v="Mint"/>
        <s v="Diamond Flare"/>
        <s v="Pheonix Red"/>
        <s v="Sunset Dazzle"/>
        <s v="Skyline Blue"/>
        <s v="Cloud Blue"/>
        <s v="Gradation Blue"/>
        <s v="Rainbow Blue"/>
        <s v="Prism Crush Red"/>
        <s v="Dark Gray"/>
        <s v="Charcoal Grey"/>
        <s v="Fusion Black"/>
        <s v="Midnight Green"/>
        <s v="Frosted Gold"/>
        <s v="Pink Sand"/>
        <s v="Nature Green"/>
        <s v="Blue Lagoon"/>
        <s v="Twilight Purple"/>
        <s v="Marine Green"/>
        <s v="Charcoal Blue"/>
        <s v="Cloud Red"/>
        <s v="Aura Black"/>
        <s v="GREY/BLACK"/>
        <s v="Wine Red"/>
        <s v="Shadow Black"/>
        <s v="Dusk Purple"/>
        <s v="Silver Diamond"/>
        <s v="Pitch Black"/>
        <s v="Starry Night Black"/>
        <s v="Very Silver"/>
        <s v="Pewter / White"/>
        <s v="Alpine White"/>
        <s v="Fantastic Purple"/>
        <s v="Lilac Purple"/>
        <s v="Crystal Pink"/>
        <s v="Electric Graphite"/>
        <s v="Polar Black"/>
        <s v="Lavender Violet"/>
        <s v="Concrete"/>
        <s v="Prism Dot Gray"/>
        <s v="Aurora Dawn"/>
        <s v="Black Leather"/>
        <s v="Slate Black"/>
        <s v="Fusion Green"/>
        <s v="Dark Night"/>
        <s v="Prism Crush Silver"/>
        <s v="Smoky Sangria"/>
        <s v="Haze Crush Silver"/>
        <s v="Midnight Purple"/>
        <s v="Ink Black"/>
        <s v="Black/Tuxedo Black"/>
        <s v="Celestial Black"/>
        <s v="Neon Purple"/>
        <s v="Magic Blue"/>
        <s v="Meteor Silver"/>
        <s v="Starlight Black"/>
        <s v="Volcano Grey"/>
        <s v="Meteorite Black"/>
        <s v="Polar White"/>
        <s v="Dark Nebula"/>
        <s v="Cloud White"/>
        <s v="Rainbow Silver"/>
        <s v="Metallic Sage"/>
        <s v="Frost White"/>
        <s v="Purple Mist"/>
        <s v="Stardust White"/>
        <s v="Ruby Red"/>
        <s v="Diamond Ruby"/>
        <s v="Frosted Pearl"/>
        <s v="Metallic Copper"/>
        <s v="Phantom Purple"/>
        <s v="Fluid Black"/>
        <s v="Rose Pink"/>
        <s v="Unicorn White"/>
        <s v="Diamond Glow"/>
        <s v="Berlin Gray"/>
        <s v="Dynamic Gray"/>
        <s v="Black Gold"/>
        <s v="Meteor Grey"/>
        <s v="Breeze Blue"/>
        <s v="Laser Green"/>
        <s v="Iris Charcoal"/>
        <s v="Frozen Blue"/>
        <s v="Stardust Black"/>
        <s v="Phantom Green"/>
        <s v="Sword Black"/>
        <s v="Genuine Leather Black"/>
        <s v="Diamond White"/>
        <s v="Light Blue"/>
        <s v="Lightning Orange"/>
        <s v="Cosmos Black"/>
        <s v="Neo Black"/>
        <s v="Navy Blue"/>
        <s v="Fancy White"/>
        <s v="Mocha Gold"/>
        <s v="Not just Blue"/>
        <s v="Bronze Gold Black"/>
        <s v="Voyager Grey"/>
        <s v="Daybreak Blue"/>
        <s v="Cloud Navy"/>
        <s v="Sunrise Flare"/>
        <s v="Shimmer Blue"/>
        <s v="Glowing Gold"/>
        <s v="Black &amp; Blue"/>
        <s v="Dawn White"/>
        <s v="Sunrise Blue "/>
        <s v="Space Gray"/>
        <s v="Stargaze White"/>
        <s v="Shadow Grey"/>
        <s v="Raven Black"/>
        <s v="Interstellar Black"/>
        <s v="Predator Black"/>
        <s v="Gold Sand"/>
        <s v="Mercury Silver"/>
        <s v="Phantom Violet"/>
        <s v="Mist White"/>
        <s v="Gold &amp; Black"/>
        <s v="That Blue"/>
        <s v="Mirage Blue"/>
        <s v="Roman Black"/>
        <s v="Luna White "/>
        <s v="Heart of Ocean"/>
        <s v="Copper"/>
        <s v="Lavender  "/>
        <s v="Comet Blue"/>
        <s v="Topaz Blue"/>
        <s v="Black Sky"/>
        <s v="Ambitious Black"/>
        <s v="Armoured Edition"/>
        <s v="Cream"/>
        <s v="Carbon Grey"/>
        <s v="Meteor Black"/>
        <s v="Sonic Blue"/>
        <s v="Laser Grey"/>
        <s v="Crystal Symphony"/>
        <s v="Sporty Orange"/>
        <s v="That White"/>
        <s v="Pink Gold"/>
        <s v="Grey / Silver"/>
        <s v="Absolute black"/>
        <s v="Metallic White"/>
        <s v="Gravity Black"/>
        <s v="Mist Blue"/>
        <s v="Fiery Gold"/>
        <s v="Asteroid Black"/>
        <s v="Storm White"/>
        <s v="Baltic"/>
        <s v="Charcoal Gray"/>
        <s v="Bright Red"/>
        <s v="Mint Cream"/>
        <s v="Deep Blue"/>
        <s v="Silver White"/>
        <s v="Lavender Purple"/>
        <s v="Bordeaux Red"/>
        <s v="Mostly Blue"/>
        <s v="Pebble Blue"/>
        <s v="Onion"/>
        <s v="Aura Red"/>
        <s v="Blazing Red"/>
        <s v="Bronze Gold"/>
        <s v="Copper/Black"/>
        <s v="Moonlight White"/>
        <s v="Vanilla Mint"/>
        <s v="Black Pearl"/>
        <s v="Carbon"/>
        <s v="Sunset Blue"/>
        <s v="Bold Red"/>
        <s v="Blossom Pink"/>
        <s v="Pacific Sunrise"/>
        <s v="Universe Blue"/>
        <s v="Awesome Mint"/>
        <s v="Gunmetal Silver"/>
        <s v="Moss Green"/>
        <s v="Black Diamond"/>
        <s v="Electric Green"/>
        <s v="Sterling Blue"/>
        <s v="Aqua Green"/>
        <s v="Black Ninja"/>
        <s v="Dusk | Purple"/>
        <s v="Mystic Blue"/>
        <s v="Electric Black"/>
        <s v="Majestic Gold"/>
        <s v="Prime Black"/>
        <s v="Aura White"/>
        <s v="Oxford Blue"/>
        <s v="Fancy Blue"/>
        <s v="Pearl Black"/>
        <s v="Mystic Green"/>
        <s v="Shimmery White"/>
        <s v="Silver Titan"/>
        <s v="Mist Black"/>
        <s v="Aquamarine Green"/>
        <s v="Titan Silver"/>
        <s v="Slate Blue"/>
        <s v="Fantastic Rainbow"/>
        <s v="dark gold"/>
        <s v="Rainbow Black"/>
        <s v="Caribbean Blue"/>
        <s v="Blue MB"/>
        <s v="Titan Gray"/>
        <s v="Twilight Grey"/>
        <s v="Brave Blue"/>
        <s v="Metallic Silver"/>
        <s v="Lunar Silver"/>
        <s v="Kind of Grey"/>
        <s v="Sun Kissed Leather"/>
        <s v="Flowing Silver"/>
        <s v="Fjord Blue"/>
        <s v="Sunrise Red"/>
        <s v="Sunrise Gold"/>
        <s v="Royal Gold"/>
        <s v="Saffron Grey"/>
        <s v="Silky White"/>
        <s v="Caviar Black"/>
        <s v="Noble Black"/>
        <s v="Red Brick"/>
        <s v="Diamond Sapphire"/>
        <s v="Aether Black"/>
        <s v="Volcanic Grey"/>
        <s v="Titanium Sapphire"/>
        <s v="Latte Gold"/>
        <s v="Illusion Sky"/>
        <s v="Rich Green"/>
        <s v="Metallic Grey"/>
        <s v="Enigma Black"/>
        <s v="Black&amp;Blue"/>
        <s v="Copper White"/>
        <s v="Black &amp; Copper"/>
        <s v="Frosted Emerald"/>
        <s v="More Than White"/>
        <s v="Orchid Grey"/>
        <s v="Sunset Jazz"/>
        <s v="So White"/>
        <s v="Haze Green"/>
        <s v="Amber Red"/>
        <s v="Mighty Black"/>
        <s v=" Tornado Black"/>
        <s v="Orange"/>
        <s v="Blue Coral"/>
        <s v="Electric Violet"/>
        <s v="Black Blue"/>
        <s v="Seawater Blue"/>
        <s v="Glossy Black"/>
        <s v="Gunmetal Grey"/>
        <s v="Flame Red"/>
        <s v="Alpha Grey"/>
        <s v="Ghost White"/>
        <s v="COCKTAIL ORANGE"/>
        <s v="Frosted Silver"/>
        <s v="Astro Moonlight White"/>
        <s v="Fiery Red"/>
        <s v="Aurora Grey"/>
        <s v="Sapphire Gradient"/>
      </sharedItems>
    </cacheField>
    <cacheField name="Memory" numFmtId="0">
      <sharedItems containsSemiMixedTypes="0" containsString="0" containsNumber="1" minValue="1" maxValue="768"/>
    </cacheField>
    <cacheField name="Unit" numFmtId="0">
      <sharedItems/>
    </cacheField>
    <cacheField name="Memory(GB)" numFmtId="0">
      <sharedItems containsSemiMixedTypes="0" containsString="0" containsNumber="1" minValue="1.953125E-3" maxValue="32"/>
    </cacheField>
    <cacheField name="Storage" numFmtId="0">
      <sharedItems containsSemiMixedTypes="0" containsString="0" containsNumber="1" containsInteger="1" minValue="1" maxValue="512"/>
    </cacheField>
    <cacheField name="Unit  Of Storage" numFmtId="0">
      <sharedItems/>
    </cacheField>
    <cacheField name="Storage (GB)" numFmtId="0">
      <sharedItems containsSemiMixedTypes="0" containsString="0" containsNumber="1" minValue="1.953125E-3" maxValue="1024" count="24">
        <n v="128"/>
        <n v="16"/>
        <n v="64"/>
        <n v="1.5625E-2"/>
        <n v="512"/>
        <n v="256"/>
        <n v="32"/>
        <n v="8"/>
        <n v="1.953125E-3"/>
        <n v="4"/>
        <n v="1024"/>
        <n v="6.25E-2"/>
        <n v="3.90625E-3"/>
        <n v="7.8125E-3"/>
        <n v="0.125"/>
        <n v="0.5"/>
        <n v="129"/>
        <n v="0.25"/>
        <n v="0.1494140625"/>
        <n v="130"/>
        <n v="9.765625E-3"/>
        <n v="4.6875E-2"/>
        <n v="9.765625E-2"/>
        <n v="0.13671875"/>
      </sharedItems>
    </cacheField>
    <cacheField name="Camera" numFmtId="0">
      <sharedItems/>
    </cacheField>
    <cacheField name="Rating" numFmtId="164">
      <sharedItems containsSemiMixedTypes="0" containsString="0" containsNumber="1" minValue="2.2999999999999998" maxValue="5"/>
    </cacheField>
    <cacheField name="Selling Price" numFmtId="1">
      <sharedItems containsSemiMixedTypes="0" containsString="0" containsNumber="1" containsInteger="1" minValue="1000" maxValue="179900"/>
    </cacheField>
    <cacheField name="Original Price" numFmtId="1">
      <sharedItems containsSemiMixedTypes="0" containsString="0" containsNumber="1" containsInteger="1" minValue="1000" maxValue="189999"/>
    </cacheField>
    <cacheField name="Mobile" numFmtId="0">
      <sharedItems count="918">
        <s v="Samsung Galaxy M31S "/>
        <s v="Nokia 3.2"/>
        <s v="Realme C2 "/>
        <s v="Infinix Note 5"/>
        <s v="Apple Iphone 11 "/>
        <s v="Gionee L800"/>
        <s v="Apple Iphone 13 Mini "/>
        <s v="Apple Iphone Xr "/>
        <s v="Samsung Galaxy E5 "/>
        <s v="Xiaomi Redmi Note 11T 5G"/>
        <s v="Samsung Galaxy A12 "/>
        <s v="Realme X7 5G "/>
        <s v="Oppo A33"/>
        <s v="Vivo V23 5G"/>
        <s v="Vivo Y20A 2021 "/>
        <s v="Samsung Galaxy J2 Core "/>
        <s v="Lenovo K10 Plus "/>
        <s v="Asus Zenfone Max "/>
        <s v="Motorola M"/>
        <s v="Realme 1"/>
        <s v="Gionee Pioneer P4S "/>
        <s v="Realme X3 "/>
        <s v="Realme Narzo 30A "/>
        <s v="Realme 8 Pro "/>
        <s v="Gionee F205 Pro "/>
        <s v="Lenovo A6600D40 "/>
        <s v="Samsung Galaxy S9 Plus "/>
        <s v="Samsung Galaxy A30S "/>
        <s v="Samsung Galaxy J6 "/>
        <s v="Samsung Galaxy A03 Core"/>
        <s v="Samsung Galaxy Note 9 "/>
        <s v="Infinix Hot 6 Pro"/>
        <s v="Samsung Galaxy J2 - 2016 "/>
        <s v="Samsung Metro 313"/>
        <s v="Htc Desire 700"/>
        <s v="Realme X3 Superzoom "/>
        <s v="Realme 9 Pro+ 5G"/>
        <s v="Realme Narzo 10 "/>
        <s v="Motorola E5"/>
        <s v="Google Pixel 3"/>
        <s v="Asus Zenfone Go 5.0 "/>
        <s v="Samsung Galaxy A22 5G "/>
        <s v="Gionee Marathon M5 Plus "/>
        <s v="Realme Gt Neo 2"/>
        <s v="Samsung Galaxy A9 Pro "/>
        <s v="Infinix Smart 7"/>
        <s v="Realme 9I"/>
        <s v="Apple Iphone 7 Plus "/>
        <s v="Apple Iphone 8 "/>
        <s v="Motorola Z Play"/>
        <s v="Lenovo K4 Note "/>
        <s v="Oppo Reno4 Pro Special Edition"/>
        <s v="Oppo Reno7 5G"/>
        <s v="Realme 7I "/>
        <s v="Lenovo A390 "/>
        <s v="Samsung Galaxy S6 Edge+ "/>
        <s v="Lg Stylus 3 "/>
        <s v="Realme Narzo 20A "/>
        <s v="Gionee Marathon "/>
        <s v="Xiaomi Mi 11X Pro 5G "/>
        <s v="Lg G5 "/>
        <s v="Realme 6 Pro "/>
        <s v="Xiaomi Redmi Note 9 "/>
        <s v="Oppo A5S"/>
        <s v="Oppo F1"/>
        <s v="Htc One E9+"/>
        <s v="Samsung Galaxy M30S "/>
        <s v="Xiaomi Mi 11X 5G "/>
        <s v="Oppo A3S"/>
        <s v="Htc Wildfire X "/>
        <s v="Samsung Galaxy S10 "/>
        <s v="Infinix Note 11"/>
        <s v="Samsung Galaxy M31 "/>
        <s v="Samsung Galaxy A7 2016 Edition "/>
        <s v="Oppo A83"/>
        <s v="Xiaomi 11I Hypercharge 5G"/>
        <s v="Asus Zenfone C "/>
        <s v="Samsung Galaxy F12 "/>
        <s v="Samsung Galaxy F23 5G"/>
        <s v="Xiaomi Redmi Note 5 "/>
        <s v="Samsung Galaxy S6 Edge "/>
        <s v="Oppo F15"/>
        <s v="Realme 5 Pro "/>
        <s v="Apple Iphone 12 "/>
        <s v="Apple Iphone 12 Pro Max "/>
        <s v="Oppo Reno2 F"/>
        <s v="Realme X50 Pro 5G "/>
        <s v="Oppo F19 Pro"/>
        <s v="Oppo F7"/>
        <s v="Gionee F8 Neo "/>
        <s v="Lg Stylus 2 Plus "/>
        <s v="Xiaomi Mi 11X "/>
        <s v="Apple Iphone 11 Pro Max "/>
        <s v="Nokia G20 "/>
        <s v="Oppo Reno3 Pro"/>
        <s v="Lg Spirit 4G Lte "/>
        <s v="Oppo F3 Plus"/>
        <s v="Vivo V20 Pro "/>
        <s v="Lg G7+ Thinq "/>
        <s v="Lg Optimus L70 "/>
        <s v="Oppo A37F"/>
        <s v="Samsung Galaxy J7 Nxt "/>
        <s v="Oppo A7"/>
        <s v="Oppo A15"/>
        <s v="Realme 8 5G "/>
        <s v="Realme C35"/>
        <s v="Gionee A1 Plus "/>
        <s v="Infinix Note 7"/>
        <s v="Nokia Lumia 510 "/>
        <s v="Samsung Galaxy F02S "/>
        <s v="Poco M3 "/>
        <s v="Iqoo 3"/>
        <s v="Samsung Guru Music 2"/>
        <s v="Samsung Galaxy A5 "/>
        <s v="Lg Q6+ "/>
        <s v="Gionee P5L "/>
        <s v="Samsung Galaxy J5 Prime "/>
        <s v="Apple Iphone 6S "/>
        <s v="Samsung Tizen Z3 "/>
        <s v="Samsung Galaxy A50 "/>
        <s v="Lg Candy K9 "/>
        <s v="Asus Zenfone Max Pro M1 "/>
        <s v="Realme C21Y "/>
        <s v="Xiaomi 11I 5G"/>
        <s v="Realme 8I "/>
        <s v="Asus Zenfone Go "/>
        <s v="Nokia Xplus "/>
        <s v="Samsung Galaxy A21S "/>
        <s v="Apple Iphone 13 "/>
        <s v="Asus Zenfone Max M2 "/>
        <s v="Lg L60 Dual "/>
        <s v="Asus Zenfone Max Pro M2 "/>
        <s v="Oppo F11"/>
        <s v="Oppo Reno2 Z"/>
        <s v="Apple Iphone 12 Pro "/>
        <s v="Oppo A5"/>
        <s v="Realme Gt 5G "/>
        <s v="Vivo Y20 T"/>
        <s v="Samsung Galaxy A80 "/>
        <s v="Apple Iphone 13 Pro Max"/>
        <s v="Samsung Galaxy M32 "/>
        <s v="Realme X "/>
        <s v="Apple Iphone 6S Plus "/>
        <s v="Oppo F17"/>
        <s v="Vivo V21 5G "/>
        <s v="Motorola E7 Power "/>
        <s v="Gionee X1S "/>
        <s v="Nokia C01 Plus "/>
        <s v="Oppo A53"/>
        <s v="Realme X2 Pro "/>
        <s v="Google Pixel 2 Xl "/>
        <s v="Samsung Galaxy S3 Neo "/>
        <s v="Lg W10 "/>
        <s v="Samsung Galaxy A72 "/>
        <s v="Samsung Galaxy A20 "/>
        <s v="Oppo A54"/>
        <s v="Poco M2 Pro"/>
        <s v="Oppo A12"/>
        <s v="Infinix Hot 8"/>
        <s v="Lg G6 "/>
        <s v="Oppo A52"/>
        <s v="Samsung M21 2021 Edition "/>
        <s v="Google Pixel 3A Xl "/>
        <s v="Samsung Metro 313 Dual Sim"/>
        <s v="Apple Iphone 7 "/>
        <s v="Samsung Galaxy S20 Fe "/>
        <s v="Samsung Galaxy S10 Plus "/>
        <s v="Lenovo K9 "/>
        <s v="Xiaomi Redmi Note 9 Pro "/>
        <s v="Samsung Galaxy M01 "/>
        <s v="Nokia 5"/>
        <s v="Xiaomi Mi 11 Lite "/>
        <s v="Nokia 5310 Ta-1212 Ds"/>
        <s v="Apple Iphone 13 Pro "/>
        <s v="Samsung Guru 1200"/>
        <s v="Infinix Hot 9"/>
        <s v="Samsung Galaxy J1 Ace "/>
        <s v="Oppo F11 Pro"/>
        <s v="Xiaomi Mi A2 "/>
        <s v="Oppo Neo 7 4G"/>
        <s v="Apple Iphone 11 Pro "/>
        <s v="Asus Zenfone Selfie "/>
        <s v="Vivo Z1 Pro"/>
        <s v="Xiaomi Redmi 9 Power "/>
        <s v="Samsung Galaxy A10S "/>
        <s v="Gionee P7 Max "/>
        <s v="Xiaomi Redmi Note 5 Pro "/>
        <s v="Lg W30 Plus "/>
        <s v="Oppo F17 Pro"/>
        <s v="Realme X2 "/>
        <s v="Infinix Note 10 Pro"/>
        <s v="Infinix Hot 10 Play"/>
        <s v="Motorola Z2 Play"/>
        <s v="Xiaomi Redmi Y3 "/>
        <s v="Realme 9 Pro 5G"/>
        <s v="Samsung Galaxy A52 "/>
        <s v="Asus Zenfone Lite L1 "/>
        <s v="Htc Desire 526G Plus"/>
        <s v="Apple Iphone Xs Max "/>
        <s v="Google Pixel 4A "/>
        <s v="Samsung On7 Pro "/>
        <s v="Realme Narzo 50A "/>
        <s v="Vivo Y20G "/>
        <s v="Realme 8"/>
        <s v="Samsung Galaxy S4 Zoom "/>
        <s v="Apple Iphone 13 Pro Max "/>
        <s v="Samsung Sm-B110E/D"/>
        <s v="Infinix Note 10"/>
        <s v="Xiaomi Redmi 8 "/>
        <s v="Vivo X50  "/>
        <s v="Lg G7 Thinq "/>
        <s v="Gionee S11 Lite "/>
        <s v="Gionee Pioneer P3S "/>
        <s v="Samsung Galaxy J2 Ace "/>
        <s v="Nokia 106"/>
        <s v="Oppo K1"/>
        <s v="Nokia 7.2"/>
        <s v="Samsung Galaxy S5 "/>
        <s v="Samsung Galaxy A03S "/>
        <s v="Samsung Metro 350"/>
        <s v="Poco C3 "/>
        <s v="Nokia 8"/>
        <s v="Apple Iphone 6S"/>
        <s v="Realme 5I "/>
        <s v="Realme 2"/>
        <s v="Xiaomi Redmi 9A "/>
        <s v="Htc 526G Plus"/>
        <s v="Infinix Hot 10"/>
        <s v="Vivo V11 Pro"/>
        <s v="Samsung Galaxy J1 "/>
        <s v="Google Pixel 3 Xl "/>
        <s v="Samsung Galaxy F62 "/>
        <s v="Vivo Y1S "/>
        <s v="Lenovo K8 "/>
        <s v="Apple Iphone 13 Mini"/>
        <s v="Samsung Galaxy A52S 5G "/>
        <s v="Xiaomi Redmi 6A "/>
        <s v="Xiaomi Redmi Note 7 Pro "/>
        <s v="Vivo Y90"/>
        <s v="Oppo Reno6 5G"/>
        <s v="Realme Narzo 20 "/>
        <s v="Nokia 107 Dual Sim"/>
        <s v="Xiaomi Redmi Note 6 Pro "/>
        <s v="Nokia 5.4"/>
        <s v="Motorola C"/>
        <s v="Realme C25 "/>
        <s v="Realme 6"/>
        <s v="Oppo F19"/>
        <s v="Asus Rog "/>
        <s v="Lenovo A7 "/>
        <s v="Vivo Y53S "/>
        <s v="Lenovo A328 "/>
        <s v="Gionee F11 "/>
        <s v="Nokia 6"/>
        <s v="Infinix Note 11 "/>
        <s v="Realme C20 "/>
        <s v="Xiaomi Redmi 9 "/>
        <s v="Oppo A31"/>
        <s v="Lg Q6 "/>
        <s v="Htc U11"/>
        <s v="Infinix Smart 5"/>
        <s v="Motorola G30 "/>
        <s v="Poco M2  "/>
        <s v="Samsung Galaxy S20+ "/>
        <s v="Samsung Galaxy M42 "/>
        <s v="Htc 620G"/>
        <s v="Gionee M7 Power "/>
        <s v="Motorola G40 Fusion "/>
        <s v="Motorola Edge 20 Fusion "/>
        <s v="Motorola C Plus"/>
        <s v="Oppo A16K"/>
        <s v="Samsung Galaxy A50S "/>
        <s v="Xiaomi Redmi 6 Pro "/>
        <s v="Nokia Asha 206"/>
        <s v="Lenovo A7000 "/>
        <s v="Xiaomi Redmi Note 10S "/>
        <s v="Samsung Galaxy S6 "/>
        <s v="Samsung Galaxy J4 Plus "/>
        <s v="Xiaomi 11 Lite Ne"/>
        <s v="Samsung Galaxy Z Flip3 5G "/>
        <s v="Infinix Hot S3"/>
        <s v="Samsung Guru Music 2 Sm-B310E"/>
        <s v="Realme Narzo 30 "/>
        <s v="Realme C15 "/>
        <s v="Nokia 3310 Ds 2020"/>
        <s v="Nokia 125 Ta-1253 Ds"/>
        <s v="Gionee A1 "/>
        <s v="Oppo K3"/>
        <s v="Poco C31"/>
        <s v="Nokia 225"/>
        <s v="Samsung Galaxy A32 "/>
        <s v="Vivo Y21T"/>
        <s v="Infinix S5 Pro"/>
        <s v="Oppo A9"/>
        <s v="Realme Narzo 30 Pro 5G "/>
        <s v="Infinix S5 "/>
        <s v="Motorola One Action "/>
        <s v="Asus Rog Phone 5 "/>
        <s v="Motorola One Power "/>
        <s v="Asus Rog Phone Ii "/>
        <s v="Gionee P2S "/>
        <s v="Lenovo Vibe K5 Note "/>
        <s v="Apple Iphone Xs "/>
        <s v="Nokia 8.1"/>
        <s v="Apple Iphone 8 Plus "/>
        <s v="Samsung Galaxy M20 "/>
        <s v="Realme 9 5G Se"/>
        <s v="Samsung Galaxy S20 "/>
        <s v="Samsung M02S "/>
        <s v="Realme C25S "/>
        <s v="Nokia 5310Ds"/>
        <s v="Oppo A71K"/>
        <s v="Samsung Galaxy S Duos 2 "/>
        <s v="Lg W10 Alpha "/>
        <s v="Lg Optimus L5 Ii "/>
        <s v="Nokia 6.1"/>
        <s v="Realme 3I "/>
        <s v="Nokia 7.1"/>
        <s v="Poco F1"/>
        <s v="Realme C11 2021 "/>
        <s v="Infinix Smart 4"/>
        <s v="Oppo F5"/>
        <s v="Oppo Reno6 Pro 5G"/>
        <s v="Samsung Galaxy S21 "/>
        <s v="Xiaomi Redmi 8A Dual "/>
        <s v="Samsung Galaxy S4 Mini "/>
        <s v="Infinix Hot 4 Pro"/>
        <s v="Samsung Galaxy A6 "/>
        <s v="Samsung Galaxy A22 "/>
        <s v="Samsung Galaxy Note 5 "/>
        <s v="Nokia 5.1"/>
        <s v="Samsung Galaxy S Duos 3 "/>
        <s v="Samsung Galaxy S10 Lite "/>
        <s v="Infinix Hot 7 Pro"/>
        <s v="Poco X3 Pro "/>
        <s v="Poco M4 Pro 5G"/>
        <s v="Gionee Elife S7 "/>
        <s v="Lg G Pro 2 "/>
        <s v="Samsung Guru Fm Plus"/>
        <s v="Gionee L700"/>
        <s v="Lenovo A7000 Turbo "/>
        <s v="Lenovo P2 "/>
        <s v="Lenovo K3 Note "/>
        <s v="Realme Narzo 20 Pro "/>
        <s v="Vivo Y11 "/>
        <s v="Samsung Galaxy J7 Prime 2 "/>
        <s v="Oppo Reno 10X Zoom"/>
        <s v="Htc 10"/>
        <s v="Apple Iphone Se "/>
        <s v="Lenovo A5 "/>
        <s v="Nokia 6310"/>
        <s v="Gionee P5_W "/>
        <s v="Nokia 215 4G Ds"/>
        <s v="Samsung Galaxy S7 "/>
        <s v="Nokia Ta-1174 / Ta-1299"/>
        <s v="Realme C12 "/>
        <s v="Nokia C3 "/>
        <s v="Nokia C20 Plus "/>
        <s v="Xiaomi Redmi 8A "/>
        <s v="Samsung Galaxy M12 "/>
        <s v="Asus Zenfone Go 5.0 Lte 2Nd Gen "/>
        <s v="Vivo Y75 5G"/>
        <s v="Xiaomi Redmi Y2 "/>
        <s v="Samsung Galaxy Ace Nxt "/>
        <s v="Gionee S6 "/>
        <s v="Lg Wing "/>
        <s v="Lenovo Sisley S60 "/>
        <s v="Asus Zenfone 4 Selfie "/>
        <s v="Nokia 6.1 Plus "/>
        <s v="Samsung Galaxy J7 Prime "/>
        <s v="Nokia G10 "/>
        <s v="Xiaomi Y11T Pro"/>
        <s v="Htc One M8 "/>
        <s v="Samsung Galaxy A8 Plus "/>
        <s v="Samsung Galaxy A70 "/>
        <s v="Infinix Note 11S Free Fire Edition"/>
        <s v="Samsung Galaxy J4 "/>
        <s v="Motorola Xt502"/>
        <s v="Htc Desire 828"/>
        <s v="Poco X2"/>
        <s v="Samsung Galaxy Mega 5.8 "/>
        <s v="Samsung Galaxy M42 5G "/>
        <s v="Samsung Galaxy M10 "/>
        <s v="Nokia 105 Ds 2020"/>
        <s v="Motorola E7 Plus "/>
        <s v="Lenovo K6 Note "/>
        <s v="Samsung Galaxy Grand I9082 "/>
        <s v="Vivo Y72 5G "/>
        <s v="Xiaomi Redmi K20 Pro "/>
        <s v="Asus Zenfone Max Zc550Kl "/>
        <s v="Infinix Smart 8"/>
        <s v="Lenovo A6 Note "/>
        <s v="Vivo Y83 Pro"/>
        <s v="Samsung Galaxy F22 "/>
        <s v="Apple Iphone 6 "/>
        <s v="Lg Optimus L7 Ii Dual "/>
        <s v="Oppo F9 Pro"/>
        <s v="Motorola One Macro "/>
        <s v="Google Pixel Nexus 5X "/>
        <s v="Xiaomi Redmi Note 7 "/>
        <s v="Motorola G8 Plus"/>
        <s v="Samsung Galaxy J7 Duo "/>
        <s v="Lg W31 "/>
        <s v="Motorola Razr "/>
        <s v="Samsung Galaxy Note 10 "/>
        <s v="Nokia Lumia 625 "/>
        <s v="Samsung Galaxy A9 "/>
        <s v="Xiaomi Mi 10I "/>
        <s v="Xiaomi Redmi 5 "/>
        <s v="Infinix Hot 7"/>
        <s v="Lenovo B "/>
        <s v="Oppo Neo 5"/>
        <s v="Nokia 110 Ta-1302 Ds"/>
        <s v="Samsung M32 5G "/>
        <s v="Infinix Hot 11S"/>
        <s v="Realme C21 "/>
        <s v="Samsung M01 Core "/>
        <s v="Samsung Galaxy A20S "/>
        <s v="Nokia 2.3"/>
        <s v="Samsung Galaxy Note10 Lite "/>
        <s v="Samsung Galaxy Trend "/>
        <s v="Samsung M31 Prime "/>
        <s v="Vivo Y95"/>
        <s v="Samsung Galaxy A5 2016 Edition "/>
        <s v="Infinix Note 4"/>
        <s v="Motorola G6"/>
        <s v="Oppo Reno2"/>
        <s v="Lg G4 "/>
        <s v="Lenovo A269I "/>
        <s v="Lenovo A6000 Plus "/>
        <s v="Motorola One Vision "/>
        <s v="Lenovo Vibe K5 Plus "/>
        <s v="Nokia 5.3"/>
        <s v="Nokia X2 Dual Sim "/>
        <s v="Samsung Grand Prime 4G "/>
        <s v="Vivo U11"/>
        <s v="Vivo Y12G "/>
        <s v="Realme Narzo 30 5G "/>
        <s v="Oppo F5 Youth"/>
        <s v="Lg W30 "/>
        <s v="Google Pixel 2"/>
        <s v="Htc Desire 616"/>
        <s v="Vivo Y33T"/>
        <s v="Vivo Y21 "/>
        <s v="Infinix Smart 3 Plus"/>
        <s v="Infinix S4"/>
        <s v="Infinix Hot 11"/>
        <s v="Asus Rog Phone 3 "/>
        <s v="Nokia Rm-1172 / Nokia 230 Ds"/>
        <s v="Samsung Galaxy A70S "/>
        <s v="Htc Desire 210"/>
        <s v="Lg W31 Plus "/>
        <s v="Oppo F1 Plus"/>
        <s v="Realme 3"/>
        <s v="Samsung Grand Prime "/>
        <s v="Oppo A5 2020"/>
        <s v="Htc Desire 326G Ds"/>
        <s v="Htc 826"/>
        <s v="Gionee F9 "/>
        <s v="Asus Rog 5S"/>
        <s v="Samsung Galaxy M10S "/>
        <s v="Lenovo S560 "/>
        <s v="Vivo Y33S "/>
        <s v="Infinix Hot S3X"/>
        <s v="Apple Iphone 12 Mini "/>
        <s v="Gionee V4S "/>
        <s v="Motorola Z2 Force"/>
        <s v="Samsung Galaxy J2 2018 "/>
        <s v="Samsung Galaxy J8 "/>
        <s v="Nokia 2.2"/>
        <s v="Asus Zenfone 5Z "/>
        <s v="Lenovo P770 "/>
        <s v="Nokia 5.1 Plus "/>
        <s v="Nokia Xr 20"/>
        <s v="Motorola G5S"/>
        <s v="Oppo A53S 5G"/>
        <s v="Nokia 3"/>
        <s v="Samsung Galaxy S21 Ultra "/>
        <s v="Samsung M52 5G"/>
        <s v="Samsung Galaxy M02 "/>
        <s v="Infinix Note 11S"/>
        <s v="Vivo Y30 "/>
        <s v="Samsung Galaxy Z Fold3 5G "/>
        <s v="Infinix Smart 2"/>
        <s v="Samsung Galaxy A8 Star "/>
        <s v="Realme C25Y "/>
        <s v="Realme 8S 5G "/>
        <s v="Vivo T1 5G"/>
        <s v="Lg G4 Stylus 4G Lte "/>
        <s v="Samsung Galaxy J5 "/>
        <s v="Samsung Galaxy A31 "/>
        <s v="Samsung Galaxy A3 "/>
        <s v="Infinix Smart Hd 2021"/>
        <s v="Vivo U10"/>
        <s v="Vivo Y71I"/>
        <s v="Asus 6Z "/>
        <s v="Motorola G8 Power Lite "/>
        <s v="Samsung Galaxy On7 "/>
        <s v="Samsung Galaxy On Nxt "/>
        <s v="Gionee P5 Mini "/>
        <s v="Nokia 3.4"/>
        <s v="Samsung Galaxy Note 8 "/>
        <s v="Poco M3 Pro 5G "/>
        <s v="Oppo F19 Pro+ 5G"/>
        <s v="Htc Desire 816G"/>
        <s v="Samsung Galaxy On8 "/>
        <s v="Samsung Z1 "/>
        <s v="Xiaomi Redmi 7A "/>
        <s v="Asus Zenfone Go 4.5 Lte "/>
        <s v="Xiaomi Redmi 7 "/>
        <s v="Nokia Asha 502 "/>
        <s v="Gionee Max "/>
        <s v="Lg W30 Pro "/>
        <s v="Motorola Razr 5G "/>
        <s v="Samsung Galaxy Note 20 Ultra 5G "/>
        <s v="Realme Narzo 50I "/>
        <s v="Samsung Galaxy S9 "/>
        <s v="Samsung Galaxy Note 20 "/>
        <s v="Vivo V20 2021 "/>
        <s v="Apple Iphone X "/>
        <s v="Lenovo Vibe S1 "/>
        <s v="Lenovo K8 Note "/>
        <s v="Samsung Galaxy F41 "/>
        <s v="Infinix Hot 10S"/>
        <s v="Samsung Galaxy J6 Plus "/>
        <s v="Oppo A83 2018 Edition"/>
        <s v="Lg Velvet "/>
        <s v="Samsung Galaxy A51 "/>
        <s v="Samsung Galaxy S21 Plus "/>
        <s v="Samsung Galaxy Star Advance "/>
        <s v="Oppo F9"/>
        <s v="Gionee F205 "/>
        <s v="Asus Zenfone Live "/>
        <s v="Gionee Pioneer P3 "/>
        <s v="Realme C11 "/>
        <s v="Gionee Max Pro "/>
        <s v="Vivo V9 Youth"/>
        <s v="Samsung Galaxy M30 "/>
        <s v="Samsung Fold 2 5G "/>
        <s v="Nokia 6.2"/>
        <s v="Gionee F103 "/>
        <s v="Vivo V7  "/>
        <s v="Lg K-7 "/>
        <s v="Lg W11 "/>
        <s v="Samsung Galaxy A7 "/>
        <s v="Motorola G7 Power"/>
        <s v="Htc Desire 816  "/>
        <s v="Nokia 105"/>
        <s v="Xiaomi Mi 10T "/>
        <s v="Nokia 7 Plus "/>
        <s v="Samsung Galaxy A8 "/>
        <s v="Xiaomi Mi 10 "/>
        <s v="Gionee Marathon M5 Lite Cdma "/>
        <s v="Htc Desire 630"/>
        <s v="Samsung Galaxy Core "/>
        <s v="Lg Stylus 2 "/>
        <s v="Motorola G5"/>
        <s v="Samsung Galaxy Star 2 "/>
        <s v="Infinix Smart 5A"/>
        <s v="Samsung Galaxy Core 2 "/>
        <s v="Realme C15 Qualcomm Edition "/>
        <s v="Motorola G6 Plus "/>
        <s v="Vivo V21E "/>
        <s v="Infinix Note 5 Stylus"/>
        <s v="Samsung Galaxy Note 3 "/>
        <s v="Realme Narzo 10A "/>
        <s v="Nokia 2.1"/>
        <s v="Htc Desire 820"/>
        <s v="Vivo X60 "/>
        <s v="Xiaomi Redmi Note 7S "/>
        <s v="Nokia 3.1"/>
        <s v="Nokia Asha 503 "/>
        <s v="Samsung Galaxy F42 5G "/>
        <s v="Lg Velvet Dual Screen "/>
        <s v="Nokia 1"/>
        <s v="Samsung Galaxy M11 "/>
        <s v="Samsung Galaxy S21 Se 5G"/>
        <s v="Samsung Guru Gt"/>
        <s v="Asus Zenfone Max M1 "/>
        <s v="Motorola E6S"/>
        <s v="Realme X7 Max"/>
        <s v="Asus Zenfone Zoom "/>
        <s v="Gionee Marathon M5 Lite "/>
        <s v="Lenovo Zuk Z1 "/>
        <s v="Samsung Galaxy J7 - 6 New 2016 Edition) "/>
        <s v="Motorola E 2Nd Gen 3G "/>
        <s v="Lenovo A5000 "/>
        <s v="Vivo Y73 "/>
        <s v="Nokia 216 Ds 2020"/>
        <s v="Lg G8S Thinq "/>
        <s v="Samsung Galaxy J2 "/>
        <s v="Gionee F103 Pro "/>
        <s v="Vivo S1"/>
        <s v="Oppo A55"/>
        <s v="Lenovo Vibe P1M "/>
        <s v="Lg X Power "/>
        <s v="Samsung Galaxy A2 Core "/>
        <s v="Samsung Galaxy J7 "/>
        <s v="Samsung Guru Fm Plus Sm-B110E/D"/>
        <s v="Nokia 2.4"/>
        <s v="Gionee Pioneer P4 "/>
        <s v="Vivo Y91I "/>
        <s v="Lg K9 4G Lte "/>
        <s v="Lenovo A6000 Shot "/>
        <s v="Samsung Galaxy Alpha "/>
        <s v="Nokia 4.2"/>
        <s v="Lenovo K8 Plus "/>
        <s v="Nokia 112"/>
        <s v="Lenovo Z2 Plus "/>
        <s v="Samsung Galaxy Grand Neo Plus "/>
        <s v="Lg Optimus L3 Ii E425 "/>
        <s v="Htc Desire 626"/>
        <s v="Samsung Galaxy Grand 2 "/>
        <s v="Nokia 130"/>
        <s v="Xiaomi Redmi Note 8 "/>
        <s v="Oppo A71 New Edition"/>
        <s v="Oppo A9 2020"/>
        <s v="Nokia 150/150 Ds"/>
        <s v="Oppo A16"/>
        <s v="Lg K7I "/>
        <s v="Samsung Galaxy A10 "/>
        <s v="Xiaomi Redmi 6 "/>
        <s v="Lenovo A6600 "/>
        <s v="Google Pixel Very Silver"/>
        <s v="Vivo Y83"/>
        <s v="Lenovo K6 Power "/>
        <s v="Oppo A71"/>
        <s v="Nokia 110"/>
        <s v="Lg L90 Dual "/>
        <s v="Lg V20 "/>
        <s v="Infinix Zero 8I"/>
        <s v="Realme 6I "/>
        <s v="Htc 820S"/>
        <s v="Lenovo Vibe Z2 Pro "/>
        <s v="Gionee X-1 "/>
        <s v="Google Pixel Xl "/>
        <s v="Realme X7 Pro 5G "/>
        <s v="Nokia 2"/>
        <s v="Gionee G3 "/>
        <s v="Oppo F1S"/>
        <s v="Gionee A1 Lite "/>
        <s v="Lg Q7 "/>
        <s v="Samsung Galaxy Note 3 Neo "/>
        <s v="Gionee M7 "/>
        <s v="Nokia Ta-1010/105"/>
        <s v="Samsung Galaxy M21 "/>
        <s v="Nokia 150 Ds 2020"/>
        <s v="Vivo X70 Pro "/>
        <s v="Motorola X 2Nd Generation "/>
        <s v="Samsung Galaxy M32 5G "/>
        <s v="Samsung Galaxy E7 "/>
        <s v="Xiaomi Redmi Note 10 Pro "/>
        <s v="Lenovo X2-Ap "/>
        <s v="Samsung Galaxy A71 "/>
        <s v="Motorola Edge+ "/>
        <s v="Poco M4 Pro"/>
        <s v="Lg V40 Thinq "/>
        <s v="Lg Nexus4 E960"/>
        <s v="Vivo Y20 "/>
        <s v="Nokia 150"/>
        <s v="Gionee S11 "/>
        <s v="Htc 816G"/>
        <s v="Motorola G7"/>
        <s v="Samsung Galaxy M51 "/>
        <s v="Lenovo K9 Note "/>
        <s v="Samsung Gt 1200 R/I/M"/>
        <s v="Oppo R17"/>
        <s v="Lg W41 Plus "/>
        <s v="Infinix S5 Lite"/>
        <s v="Motorola X Play"/>
        <s v="Lenovo A2010 "/>
        <s v="Samsung Galaxy A6+ "/>
        <s v="Realme C3 "/>
        <s v="Samsung Galaxy J5 - 6 New 2016 Edition) "/>
        <s v="Gionee S96"/>
        <s v="Vivo Y69"/>
        <s v="Samsung Metro B312E Dual Sim - White"/>
        <s v="Motorola G9 Power "/>
        <s v="Samsung Galaxy Note 4 "/>
        <s v="Motorola G 3Rd Generation "/>
        <s v="Htc 820 G+"/>
        <s v="Gionee Elife E3 "/>
        <s v="Lg X Screen K500I "/>
        <s v="Xiaomi 9A Sport"/>
        <s v="Samsung Metro Xl"/>
        <s v="Samsung Galaxy Star Pro "/>
        <s v="Oppo A15S"/>
        <s v="Motorola Edge 20 "/>
        <s v="Motorola X4"/>
        <s v="Oppo A74 5G"/>
        <s v="Vivo Z1X"/>
        <s v="Samsung Guru E1207T"/>
        <s v="Vivo Y21A"/>
        <s v="Gionee Pioneer P2 "/>
        <s v="Lg Spirit "/>
        <s v="Nokia 125 Ds 2020"/>
        <s v="Samsung Rex 60"/>
        <s v="Samsung On5 Pro "/>
        <s v="Lg G8X "/>
        <s v="Motorola G10 Power "/>
        <s v="Samsung Galaxy M40 "/>
        <s v="Nokia 110 4G"/>
        <s v="Oppo Ravichandran Ashwin Limited Edition"/>
        <s v="Google Pixel 3A "/>
        <s v="Samsung Z4 "/>
        <s v="Apple Iphone 6 Plus "/>
        <s v="Gionee F9 Plus "/>
        <s v="Lenovo A850 "/>
        <s v="Vivo V23 Pro 5G"/>
        <s v="Lg W41 "/>
        <s v="Samsung B351E/Metro 350"/>
        <s v="Lenovo Vibe P1 Turbo "/>
        <s v="Motorola G9 "/>
        <s v="Samsung Galaxy Note 10 Plus "/>
        <s v="Samsung Galaxy S7 Edge "/>
        <s v="Samsung Galaxy S4 "/>
        <s v="Asus Zenfone Go 2Nd Gen"/>
        <s v="Samsung Galaxy J2 Pro "/>
        <s v="Oppo Reno4 Pro"/>
        <s v="Samsung Galaxy M01S "/>
        <s v="Lg G3 Beat "/>
        <s v="Vivo Y20G 2021 "/>
        <s v="Infinix Smart 4 Plus"/>
        <s v="Lenovo S660 "/>
        <s v="Samsung Galaxy On6 "/>
        <s v="Samsung Galaxy Fold 2 "/>
        <s v="Samsung Galaxy S20 Ultra "/>
        <s v="Realme Gt Master Edition "/>
        <s v="Lg V30+ "/>
        <s v="Gionee F103 3Gb Version "/>
        <s v="Samsung Galaxy C7 Pro "/>
        <s v="Oppo A1K"/>
        <s v="Gionee S6S "/>
        <s v="Xiaomi Mi A3 "/>
        <s v="Infinix Zero 5 Pro"/>
        <s v="Nokia 8110 4G"/>
        <s v="Motorola Quench X T3"/>
        <s v="Gionee P7 "/>
        <s v="Motorola G"/>
        <s v="Xiaomi Redmi 9 Prime "/>
        <s v="Samsung Galaxy Grand Neo "/>
        <s v="Vivo X60 Pro"/>
        <s v="Nokia 222"/>
        <s v="Lenovo A6600 Plus "/>
        <s v="Xiaomi Redmi Note 4 "/>
        <s v="Lenovo K10 Note "/>
        <s v="Nokia 9"/>
        <s v="Oppo Reno7 Pro 5G"/>
        <s v="Oppo F19S"/>
        <s v="Lg K8 "/>
        <s v="Motorola G6 Play"/>
        <s v="Nokia 125 Ds"/>
        <s v="Lg Q7+ "/>
        <s v="Htc U11+ "/>
        <s v="Realme 9 5G"/>
        <s v="Infinix Zero 5"/>
        <s v="Gionee Elife E7 Mini "/>
        <s v="Realme 5S "/>
        <s v="Nokia 225 4G Ds 2020"/>
        <s v="Samsung Galaxy M21 2021 Edition "/>
        <s v="Lg K10 2017 "/>
        <s v="Poco F3 Gt"/>
        <s v="Samsung Galaxy A5-2017 "/>
        <s v="Oppo Rohit Sharma Limited Edition"/>
        <s v="Lenovo A1000 "/>
        <s v="Realme X50 Pro "/>
        <s v="Lg L 80 Dual "/>
        <s v="Realme 7"/>
        <s v="Motorola G4 Plus"/>
        <s v="Nokia 3.1 Plus "/>
        <s v="Infinix Hot 9 Pro"/>
        <s v="Samsung S20 Fe 5G "/>
        <s v="Vivo Y94"/>
        <s v="Lg K10 K420Ds "/>
        <s v="Oppo Find X"/>
        <s v="Samsung Guru Plus B110"/>
        <s v="Samsung Z2 "/>
        <s v="Google Pixel Quite Black"/>
        <s v="Motorola One Fusion+ "/>
        <s v="Oppo F3"/>
        <s v="Lenovo A536 "/>
        <s v="Lenovo S90 Or Sisley S90 "/>
        <s v="Motorola E5 Plus"/>
        <s v="Lg Q Stylus+ "/>
        <s v="Realme U1 "/>
        <s v="Oppo Reno5 Pro 5G"/>
        <s v="Htc Desire 826 Ds"/>
        <s v="Motorola G60 "/>
        <s v="Samsung M31S "/>
        <s v="Samsung Galaxy S8 Plus "/>
        <s v="Oppo F3 Deepika Padukone Limited Edition"/>
        <s v="Samsung Galaxy Grand Quattro "/>
        <s v="Gionee M5 Lite 4G "/>
        <s v="Samsung Galaxy A30 "/>
        <s v="Motorola G4"/>
        <s v="Vivo Y51A "/>
        <s v="Gionee Pioneer P6 "/>
        <s v="Lenovo Vibe Shot "/>
        <s v="Samsung Galaxy J2-2017 "/>
        <s v="Nokia 8 Sirocco "/>
        <s v="Lenovo S850 "/>
        <s v="Vivo U12"/>
        <s v="Lenovo P780 "/>
        <s v="Vivo V20 Se "/>
        <s v="Xiaomi Redmi Y1 "/>
        <s v="Gionee S Plus "/>
        <s v="Htc U Ultra"/>
        <s v="Vivo Y31 "/>
        <s v="Samsung Sm-G361Hhadins "/>
        <s v="Nokia 216 Ds"/>
        <s v="Lg G2 D802 "/>
        <s v="Oppo A57"/>
        <s v="Gionee F10 "/>
        <s v="Vivo Y12S "/>
        <s v="Samsung Galaxy Folder 2 "/>
        <s v="Asus Rog 5S Pro"/>
        <s v="Poco M2 Reloaded "/>
        <s v="Gionee Pioneer P5W "/>
        <s v="Htc Desire 516"/>
        <s v="Nokia Ta -1010/105"/>
        <s v="Gionee S10 Lite "/>
        <s v="Nokia 105 Ss 2021"/>
        <s v="Gionee S6 Pro "/>
        <s v="Asus Zenfone 2 Laser Ze500Kl "/>
        <s v="Lenovo A7700 "/>
        <s v="Nokia 215 4G Ds 2020"/>
        <s v="Samsung S7 Edge "/>
        <s v="Samsung M21 2021 Edition"/>
        <s v="Htc 628"/>
        <s v="Infinix Smart 6"/>
        <s v="Motorola G 2Nd Generation "/>
        <s v="Samsung Metro"/>
        <s v="Asus Zenfone Go 5.0 Lte "/>
        <s v="Lenovo A319 "/>
        <s v="Asus Rog Phone 5 Ultimate "/>
        <s v="Samsung Galaxy Z Flip "/>
        <s v="Xiaomi Note 10 Lite"/>
        <s v="Nokia 515"/>
        <s v="Samsung Z3 "/>
        <s v="Lg W41 Pro "/>
        <s v="Oppo F11 Pro Marvel? Avengers Limited Edition"/>
        <s v="Htc 626G Plus"/>
        <s v="Vivo Y93"/>
        <s v="Gionee Marathon M3 "/>
        <s v="Samsung Sm-B310Ezddins"/>
        <s v="Nokia 150 Ta-1235 Ds"/>
        <s v="Oppo N5111"/>
        <s v="Vivo X21"/>
        <s v="Vivo V9"/>
        <s v="Samsung Galaxy Core Prime "/>
        <s v="Motorola One"/>
        <s v="Nokia 8110"/>
        <s v="Motorola 2Nd Generation "/>
        <s v="Lg Max X160 "/>
        <s v="Lg V20A "/>
        <s v="Oppo A74 5G Black"/>
        <s v="Lenovo P70 "/>
        <s v="Samsung Metro Sm-B313Ez"/>
        <s v="Lg Q60 "/>
        <s v="Lg X Cam "/>
        <s v="Samsung Galaxy Grand Prime 4G "/>
        <s v="Samsung Galaxy S8 "/>
        <s v="Gionee F10 Plus "/>
        <s v="Samsung Galaxy Pocket Neo "/>
        <s v="Samsung Galaxy Note 5 Dual "/>
        <s v="Realme 7 Pro "/>
        <s v="Xiaomi Redmi K20 "/>
        <s v="Samsung Metro 360"/>
        <s v="Lg G3 Stylus "/>
        <s v="Lg L Bello "/>
        <s v="Samsung Galaxy S10E "/>
        <s v="Gionee Ctrl V4S "/>
        <s v="Oppo A11K"/>
        <s v="Samsung Galaxy Star "/>
        <s v="Gionee M3 "/>
        <s v="Oppo Reno"/>
        <s v="Asus Zenfone Go 5.5 "/>
        <s v="Asus Zenfone Go 3Rd Gen"/>
        <s v="Samsung Galaxy A7-2017 "/>
        <s v="Nokia 105 Ds"/>
        <s v="Lenovo Vibe P1 "/>
        <s v="Asus Zenfone Go 4.5 "/>
        <s v="Samsung Galaxy Note Edge "/>
        <s v="Lg K42 "/>
        <s v="Vivo V7+"/>
        <s v="Gionee M2 "/>
        <s v="Samsung Samsung Metro 350 Dual Sim"/>
        <s v="Xiaomi Redmi 9I "/>
        <s v="Xiaomi Mi3 "/>
        <s v="Vivo X70 Pro+"/>
        <s v="Gionee Elife S5.1 "/>
        <s v="Nokia 108 Dual Sim"/>
        <s v="Gionee Elife E8 "/>
        <s v="Apple Iphone 13 Pro"/>
        <s v="Poco X2 Special Edition"/>
        <s v="Samsung Metro B313E Dual Sim - White"/>
        <s v="Nokia 225 4G Ds"/>
        <s v="Gionee Ctrl V5 "/>
        <s v="Xiaomi Mi Max 2 "/>
        <s v="Motorola G5 Plus"/>
        <s v="Vivo Y20A "/>
        <s v="Vivo S2"/>
        <s v="Oppo R1 R829"/>
        <s v="Lg K-10 "/>
        <s v="Lenovo K3 Note Music "/>
        <s v="Nokia 215"/>
        <s v="Nokia Asha 311 "/>
        <s v="Nokia Lumia 920 "/>
        <s v="Vivo X50 Pro"/>
        <s v="Samsung Galaxy Core Prime G361 Dual Sim - White "/>
        <s v="Lenovo S930 "/>
        <s v="Samsung B350"/>
        <s v="Htc One 802D"/>
        <s v="Nokia 220"/>
        <s v="Samsung M31 "/>
        <s v="Oppo Hardik Pandya Limited Editon"/>
        <s v="Lg Q Stylus "/>
        <s v="Asus Rog Phone 5 Pro "/>
      </sharedItems>
    </cacheField>
    <cacheField name="Discount" numFmtId="1">
      <sharedItems containsSemiMixedTypes="0" containsString="0" containsNumber="1" containsInteger="1" minValue="-8000" maxValue="75000"/>
    </cacheField>
    <cacheField name="Discount Percentage" numFmtId="9">
      <sharedItems containsSemiMixedTypes="0" containsString="0" containsNumber="1" minValue="-1.6032064128256514" maxValue="0.70610305152576291"/>
    </cacheField>
  </cacheFields>
  <extLst>
    <ext xmlns:x14="http://schemas.microsoft.com/office/spreadsheetml/2009/9/main" uri="{725AE2AE-9491-48be-B2B4-4EB974FC3084}">
      <x14:pivotCacheDefinition pivotCacheId="103664870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ya" refreshedDate="45904.439446875003" backgroundQuery="1" createdVersion="8" refreshedVersion="8" minRefreshableVersion="3" recordCount="0" supportSubquery="1" supportAdvancedDrill="1" xr:uid="{28B46F2B-ECF6-435B-8FB6-5A82FE1045C5}">
  <cacheSource type="external" connectionId="1"/>
  <cacheFields count="3">
    <cacheField name="[Table1].[Brands].[Brands]" caption="Brands" numFmtId="0" level="1">
      <sharedItems count="17">
        <s v="Apple"/>
        <s v="Asus"/>
        <s v="Gionee"/>
        <s v="Google Pixel"/>
        <s v="Htc"/>
        <s v="Infinix"/>
        <s v="Iqoo"/>
        <s v="Lenovo"/>
        <s v="Lg"/>
        <s v="Motorola"/>
        <s v="Nokia"/>
        <s v="Oppo"/>
        <s v="Poco"/>
        <s v="Realme"/>
        <s v="Samsung"/>
        <s v="Vivo"/>
        <s v="Xiaomi"/>
      </sharedItems>
    </cacheField>
    <cacheField name="[Measures].[Average of Selling Price]" caption="Average of Selling Price" numFmtId="0" hierarchy="23" level="32767"/>
    <cacheField name="[Measures].[Average of Rating]" caption="Average of Rating" numFmtId="0" hierarchy="21" level="32767"/>
  </cacheFields>
  <cacheHierarchies count="28">
    <cacheHierarchy uniqueName="[Table1].[Brands]" caption="Brands" attribute="1" defaultMemberUniqueName="[Table1].[Brands].[All]" allUniqueName="[Table1].[Brands].[All]" dimensionUniqueName="[Table1]" displayFolder="" count="2" memberValueDatatype="130" unbalanced="0">
      <fieldsUsage count="2">
        <fieldUsage x="-1"/>
        <fieldUsage x="0"/>
      </fieldsUsage>
    </cacheHierarchy>
    <cacheHierarchy uniqueName="[Table1].[Model]" caption="Model" attribute="1" defaultMemberUniqueName="[Table1].[Model].[All]" allUniqueName="[Table1].[Model].[All]" dimensionUniqueName="[Table1]" displayFolder="" count="0" memberValueDatatype="130" unbalanced="0"/>
    <cacheHierarchy uniqueName="[Table1].[Colors]" caption="Colors" attribute="1" defaultMemberUniqueName="[Table1].[Colors].[All]" allUniqueName="[Table1].[Colors].[All]" dimensionUniqueName="[Table1]" displayFolder="" count="0" memberValueDatatype="130" unbalanced="0"/>
    <cacheHierarchy uniqueName="[Table1].[Memory]" caption="Memory" attribute="1" defaultMemberUniqueName="[Table1].[Memory].[All]" allUniqueName="[Table1].[Memory].[All]" dimensionUniqueName="[Table1]" displayFolder="" count="0" memberValueDatatype="5" unbalanced="0"/>
    <cacheHierarchy uniqueName="[Table1].[Unit]" caption="Unit" attribute="1" defaultMemberUniqueName="[Table1].[Unit].[All]" allUniqueName="[Table1].[Unit].[All]" dimensionUniqueName="[Table1]" displayFolder="" count="0" memberValueDatatype="130" unbalanced="0"/>
    <cacheHierarchy uniqueName="[Table1].[Memory(GB)]" caption="Memory(GB)" attribute="1" defaultMemberUniqueName="[Table1].[Memory(GB)].[All]" allUniqueName="[Table1].[Memory(GB)].[All]" dimensionUniqueName="[Table1]" displayFolder="" count="0" memberValueDatatype="5" unbalanced="0"/>
    <cacheHierarchy uniqueName="[Table1].[Storage]" caption="Storage" attribute="1" defaultMemberUniqueName="[Table1].[Storage].[All]" allUniqueName="[Table1].[Storage].[All]" dimensionUniqueName="[Table1]" displayFolder="" count="0" memberValueDatatype="20" unbalanced="0"/>
    <cacheHierarchy uniqueName="[Table1].[Unit  Of Storage]" caption="Unit  Of Storage" attribute="1" defaultMemberUniqueName="[Table1].[Unit  Of Storage].[All]" allUniqueName="[Table1].[Unit  Of Storage].[All]" dimensionUniqueName="[Table1]" displayFolder="" count="0" memberValueDatatype="130" unbalanced="0"/>
    <cacheHierarchy uniqueName="[Table1].[Storage (GB)]" caption="Storage (GB)" attribute="1" defaultMemberUniqueName="[Table1].[Storage (GB)].[All]" allUniqueName="[Table1].[Storage (GB)].[All]" dimensionUniqueName="[Table1]" displayFolder="" count="0" memberValueDatatype="5" unbalanced="0"/>
    <cacheHierarchy uniqueName="[Table1].[Camera]" caption="Camera" attribute="1" defaultMemberUniqueName="[Table1].[Camera].[All]" allUniqueName="[Table1].[Camera].[All]" dimensionUniqueName="[Table1]" displayFolder="" count="0" memberValueDatatype="130" unbalanced="0"/>
    <cacheHierarchy uniqueName="[Table1].[Rating]" caption="Rating" attribute="1" defaultMemberUniqueName="[Table1].[Rating].[All]" allUniqueName="[Table1].[Rating].[All]" dimensionUniqueName="[Table1]" displayFolder="" count="0" memberValueDatatype="5" unbalanced="0"/>
    <cacheHierarchy uniqueName="[Table1].[Selling Price]" caption="Selling Price" attribute="1" defaultMemberUniqueName="[Table1].[Selling Price].[All]" allUniqueName="[Table1].[Selling Price].[All]" dimensionUniqueName="[Table1]" displayFolder="" count="0" memberValueDatatype="20" unbalanced="0"/>
    <cacheHierarchy uniqueName="[Table1].[Original Price]" caption="Original Price" attribute="1" defaultMemberUniqueName="[Table1].[Original Price].[All]" allUniqueName="[Table1].[Original Price].[All]" dimensionUniqueName="[Table1]" displayFolder="" count="0" memberValueDatatype="20" unbalanced="0"/>
    <cacheHierarchy uniqueName="[Table1].[Mobile]" caption="Mobile" attribute="1" defaultMemberUniqueName="[Table1].[Mobile].[All]" allUniqueName="[Table1].[Mobile].[All]" dimensionUniqueName="[Table1]" displayFolder="" count="0" memberValueDatatype="130" unbalanced="0"/>
    <cacheHierarchy uniqueName="[Table1].[Discount]" caption="Discount" attribute="1" defaultMemberUniqueName="[Table1].[Discount].[All]" allUniqueName="[Table1].[Discount].[All]" dimensionUniqueName="[Table1]" displayFolder="" count="0" memberValueDatatype="20" unbalanced="0"/>
    <cacheHierarchy uniqueName="[Table1].[Discount Percentage]" caption="Discount Percentage" attribute="1" defaultMemberUniqueName="[Table1].[Discount Percentage].[All]" allUniqueName="[Table1].[Discount Percentage].[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Model]" caption="Count of Model" measure="1" displayFolder="" measureGroup="Table1" count="0" hidden="1">
      <extLst>
        <ext xmlns:x15="http://schemas.microsoft.com/office/spreadsheetml/2010/11/main" uri="{B97F6D7D-B522-45F9-BDA1-12C45D357490}">
          <x15:cacheHierarchy aggregatedColumn="1"/>
        </ext>
      </extLst>
    </cacheHierarchy>
    <cacheHierarchy uniqueName="[Measures].[Distinct Count of Model]" caption="Distinct Count of Model" measure="1" displayFolder="" measureGroup="Table1" count="0" hidden="1">
      <extLst>
        <ext xmlns:x15="http://schemas.microsoft.com/office/spreadsheetml/2010/11/main" uri="{B97F6D7D-B522-45F9-BDA1-12C45D357490}">
          <x15:cacheHierarchy aggregatedColumn="1"/>
        </ext>
      </extLst>
    </cacheHierarchy>
    <cacheHierarchy uniqueName="[Measures].[Sum of Rating]" caption="Sum of Rating" measure="1" displayFolder="" measureGroup="Table1" count="0" hidden="1">
      <extLst>
        <ext xmlns:x15="http://schemas.microsoft.com/office/spreadsheetml/2010/11/main" uri="{B97F6D7D-B522-45F9-BDA1-12C45D357490}">
          <x15:cacheHierarchy aggregatedColumn="10"/>
        </ext>
      </extLst>
    </cacheHierarchy>
    <cacheHierarchy uniqueName="[Measures].[Average of Rating]" caption="Average of Rating" measure="1" displayFolder="" measureGroup="Table1" count="0" oneField="1" hidden="1">
      <fieldsUsage count="1">
        <fieldUsage x="2"/>
      </fieldsUsage>
      <extLst>
        <ext xmlns:x15="http://schemas.microsoft.com/office/spreadsheetml/2010/11/main" uri="{B97F6D7D-B522-45F9-BDA1-12C45D357490}">
          <x15:cacheHierarchy aggregatedColumn="10"/>
        </ext>
      </extLst>
    </cacheHierarchy>
    <cacheHierarchy uniqueName="[Measures].[Sum of Selling Price]" caption="Sum of Selling Price" measure="1" displayFolder="" measureGroup="Table1" count="0" hidden="1">
      <extLst>
        <ext xmlns:x15="http://schemas.microsoft.com/office/spreadsheetml/2010/11/main" uri="{B97F6D7D-B522-45F9-BDA1-12C45D357490}">
          <x15:cacheHierarchy aggregatedColumn="11"/>
        </ext>
      </extLst>
    </cacheHierarchy>
    <cacheHierarchy uniqueName="[Measures].[Average of Selling Price]" caption="Average of Selling Price" measure="1" displayFolder="" measureGroup="Table1"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Discount Percentage]" caption="Sum of Discount Percentage" measure="1" displayFolder="" measureGroup="Table1" count="0" hidden="1">
      <extLst>
        <ext xmlns:x15="http://schemas.microsoft.com/office/spreadsheetml/2010/11/main" uri="{B97F6D7D-B522-45F9-BDA1-12C45D357490}">
          <x15:cacheHierarchy aggregatedColumn="15"/>
        </ext>
      </extLst>
    </cacheHierarchy>
    <cacheHierarchy uniqueName="[Measures].[Average of Discount Percentage]" caption="Average of Discount Percentage" measure="1" displayFolder="" measureGroup="Table1" count="0" hidden="1">
      <extLst>
        <ext xmlns:x15="http://schemas.microsoft.com/office/spreadsheetml/2010/11/main" uri="{B97F6D7D-B522-45F9-BDA1-12C45D357490}">
          <x15:cacheHierarchy aggregatedColumn="15"/>
        </ext>
      </extLst>
    </cacheHierarchy>
    <cacheHierarchy uniqueName="[Measures].[Sum of Discount]" caption="Sum of Discount" measure="1" displayFolder="" measureGroup="Table1" count="0" hidden="1">
      <extLst>
        <ext xmlns:x15="http://schemas.microsoft.com/office/spreadsheetml/2010/11/main" uri="{B97F6D7D-B522-45F9-BDA1-12C45D357490}">
          <x15:cacheHierarchy aggregatedColumn="14"/>
        </ext>
      </extLst>
    </cacheHierarchy>
    <cacheHierarchy uniqueName="[Measures].[Average of Discount]" caption="Average of Discount" measure="1" displayFolder="" measureGroup="Table1"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ya" refreshedDate="45904.708982986114" backgroundQuery="1" createdVersion="8" refreshedVersion="8" minRefreshableVersion="3" recordCount="0" supportSubquery="1" supportAdvancedDrill="1" xr:uid="{2B3B0D69-8C72-4130-997F-D216F6B8CE33}">
  <cacheSource type="external" connectionId="1"/>
  <cacheFields count="2">
    <cacheField name="[Measures].[Distinct Count of Model]" caption="Distinct Count of Model" numFmtId="0" hierarchy="19" level="32767"/>
    <cacheField name="[Table1].[Brands].[Brands]" caption="Brands" numFmtId="0" level="1">
      <sharedItems containsSemiMixedTypes="0" containsNonDate="0" containsString="0"/>
    </cacheField>
  </cacheFields>
  <cacheHierarchies count="28">
    <cacheHierarchy uniqueName="[Table1].[Brands]" caption="Brands" attribute="1" defaultMemberUniqueName="[Table1].[Brands].[All]" allUniqueName="[Table1].[Brands].[All]" dimensionUniqueName="[Table1]" displayFolder="" count="2" memberValueDatatype="130" unbalanced="0">
      <fieldsUsage count="2">
        <fieldUsage x="-1"/>
        <fieldUsage x="1"/>
      </fieldsUsage>
    </cacheHierarchy>
    <cacheHierarchy uniqueName="[Table1].[Model]" caption="Model" attribute="1" defaultMemberUniqueName="[Table1].[Model].[All]" allUniqueName="[Table1].[Model].[All]" dimensionUniqueName="[Table1]" displayFolder="" count="0" memberValueDatatype="130" unbalanced="0"/>
    <cacheHierarchy uniqueName="[Table1].[Colors]" caption="Colors" attribute="1" defaultMemberUniqueName="[Table1].[Colors].[All]" allUniqueName="[Table1].[Colors].[All]" dimensionUniqueName="[Table1]" displayFolder="" count="0" memberValueDatatype="130" unbalanced="0"/>
    <cacheHierarchy uniqueName="[Table1].[Memory]" caption="Memory" attribute="1" defaultMemberUniqueName="[Table1].[Memory].[All]" allUniqueName="[Table1].[Memory].[All]" dimensionUniqueName="[Table1]" displayFolder="" count="0" memberValueDatatype="5" unbalanced="0"/>
    <cacheHierarchy uniqueName="[Table1].[Unit]" caption="Unit" attribute="1" defaultMemberUniqueName="[Table1].[Unit].[All]" allUniqueName="[Table1].[Unit].[All]" dimensionUniqueName="[Table1]" displayFolder="" count="0" memberValueDatatype="130" unbalanced="0"/>
    <cacheHierarchy uniqueName="[Table1].[Memory(GB)]" caption="Memory(GB)" attribute="1" defaultMemberUniqueName="[Table1].[Memory(GB)].[All]" allUniqueName="[Table1].[Memory(GB)].[All]" dimensionUniqueName="[Table1]" displayFolder="" count="0" memberValueDatatype="5" unbalanced="0"/>
    <cacheHierarchy uniqueName="[Table1].[Storage]" caption="Storage" attribute="1" defaultMemberUniqueName="[Table1].[Storage].[All]" allUniqueName="[Table1].[Storage].[All]" dimensionUniqueName="[Table1]" displayFolder="" count="0" memberValueDatatype="20" unbalanced="0"/>
    <cacheHierarchy uniqueName="[Table1].[Unit  Of Storage]" caption="Unit  Of Storage" attribute="1" defaultMemberUniqueName="[Table1].[Unit  Of Storage].[All]" allUniqueName="[Table1].[Unit  Of Storage].[All]" dimensionUniqueName="[Table1]" displayFolder="" count="0" memberValueDatatype="130" unbalanced="0"/>
    <cacheHierarchy uniqueName="[Table1].[Storage (GB)]" caption="Storage (GB)" attribute="1" defaultMemberUniqueName="[Table1].[Storage (GB)].[All]" allUniqueName="[Table1].[Storage (GB)].[All]" dimensionUniqueName="[Table1]" displayFolder="" count="0" memberValueDatatype="5" unbalanced="0"/>
    <cacheHierarchy uniqueName="[Table1].[Camera]" caption="Camera" attribute="1" defaultMemberUniqueName="[Table1].[Camera].[All]" allUniqueName="[Table1].[Camera].[All]" dimensionUniqueName="[Table1]" displayFolder="" count="0" memberValueDatatype="130" unbalanced="0"/>
    <cacheHierarchy uniqueName="[Table1].[Rating]" caption="Rating" attribute="1" defaultMemberUniqueName="[Table1].[Rating].[All]" allUniqueName="[Table1].[Rating].[All]" dimensionUniqueName="[Table1]" displayFolder="" count="0" memberValueDatatype="5" unbalanced="0"/>
    <cacheHierarchy uniqueName="[Table1].[Selling Price]" caption="Selling Price" attribute="1" defaultMemberUniqueName="[Table1].[Selling Price].[All]" allUniqueName="[Table1].[Selling Price].[All]" dimensionUniqueName="[Table1]" displayFolder="" count="0" memberValueDatatype="20" unbalanced="0"/>
    <cacheHierarchy uniqueName="[Table1].[Original Price]" caption="Original Price" attribute="1" defaultMemberUniqueName="[Table1].[Original Price].[All]" allUniqueName="[Table1].[Original Price].[All]" dimensionUniqueName="[Table1]" displayFolder="" count="0" memberValueDatatype="20" unbalanced="0"/>
    <cacheHierarchy uniqueName="[Table1].[Mobile]" caption="Mobile" attribute="1" defaultMemberUniqueName="[Table1].[Mobile].[All]" allUniqueName="[Table1].[Mobile].[All]" dimensionUniqueName="[Table1]" displayFolder="" count="0" memberValueDatatype="130" unbalanced="0"/>
    <cacheHierarchy uniqueName="[Table1].[Discount]" caption="Discount" attribute="1" defaultMemberUniqueName="[Table1].[Discount].[All]" allUniqueName="[Table1].[Discount].[All]" dimensionUniqueName="[Table1]" displayFolder="" count="0" memberValueDatatype="20" unbalanced="0"/>
    <cacheHierarchy uniqueName="[Table1].[Discount Percentage]" caption="Discount Percentage" attribute="1" defaultMemberUniqueName="[Table1].[Discount Percentage].[All]" allUniqueName="[Table1].[Discount Percentage].[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Model]" caption="Count of Model" measure="1" displayFolder="" measureGroup="Table1" count="0" hidden="1">
      <extLst>
        <ext xmlns:x15="http://schemas.microsoft.com/office/spreadsheetml/2010/11/main" uri="{B97F6D7D-B522-45F9-BDA1-12C45D357490}">
          <x15:cacheHierarchy aggregatedColumn="1"/>
        </ext>
      </extLst>
    </cacheHierarchy>
    <cacheHierarchy uniqueName="[Measures].[Distinct Count of Model]" caption="Distinct Count of Model" measure="1" displayFolder="" measureGroup="Table1" count="0" oneField="1" hidden="1">
      <fieldsUsage count="1">
        <fieldUsage x="0"/>
      </fieldsUsage>
      <extLst>
        <ext xmlns:x15="http://schemas.microsoft.com/office/spreadsheetml/2010/11/main" uri="{B97F6D7D-B522-45F9-BDA1-12C45D357490}">
          <x15:cacheHierarchy aggregatedColumn="1"/>
        </ext>
      </extLst>
    </cacheHierarchy>
    <cacheHierarchy uniqueName="[Measures].[Sum of Rating]" caption="Sum of Rating" measure="1" displayFolder="" measureGroup="Table1" count="0" hidden="1">
      <extLst>
        <ext xmlns:x15="http://schemas.microsoft.com/office/spreadsheetml/2010/11/main" uri="{B97F6D7D-B522-45F9-BDA1-12C45D357490}">
          <x15:cacheHierarchy aggregatedColumn="10"/>
        </ext>
      </extLst>
    </cacheHierarchy>
    <cacheHierarchy uniqueName="[Measures].[Average of Rating]" caption="Average of Rating" measure="1" displayFolder="" measureGroup="Table1" count="0" hidden="1">
      <extLst>
        <ext xmlns:x15="http://schemas.microsoft.com/office/spreadsheetml/2010/11/main" uri="{B97F6D7D-B522-45F9-BDA1-12C45D357490}">
          <x15:cacheHierarchy aggregatedColumn="10"/>
        </ext>
      </extLst>
    </cacheHierarchy>
    <cacheHierarchy uniqueName="[Measures].[Sum of Selling Price]" caption="Sum of Selling Price" measure="1" displayFolder="" measureGroup="Table1" count="0" hidden="1">
      <extLst>
        <ext xmlns:x15="http://schemas.microsoft.com/office/spreadsheetml/2010/11/main" uri="{B97F6D7D-B522-45F9-BDA1-12C45D357490}">
          <x15:cacheHierarchy aggregatedColumn="11"/>
        </ext>
      </extLst>
    </cacheHierarchy>
    <cacheHierarchy uniqueName="[Measures].[Average of Selling Price]" caption="Average of Selling Price" measure="1" displayFolder="" measureGroup="Table1" count="0" hidden="1">
      <extLst>
        <ext xmlns:x15="http://schemas.microsoft.com/office/spreadsheetml/2010/11/main" uri="{B97F6D7D-B522-45F9-BDA1-12C45D357490}">
          <x15:cacheHierarchy aggregatedColumn="11"/>
        </ext>
      </extLst>
    </cacheHierarchy>
    <cacheHierarchy uniqueName="[Measures].[Sum of Discount Percentage]" caption="Sum of Discount Percentage" measure="1" displayFolder="" measureGroup="Table1" count="0" hidden="1">
      <extLst>
        <ext xmlns:x15="http://schemas.microsoft.com/office/spreadsheetml/2010/11/main" uri="{B97F6D7D-B522-45F9-BDA1-12C45D357490}">
          <x15:cacheHierarchy aggregatedColumn="15"/>
        </ext>
      </extLst>
    </cacheHierarchy>
    <cacheHierarchy uniqueName="[Measures].[Average of Discount Percentage]" caption="Average of Discount Percentage" measure="1" displayFolder="" measureGroup="Table1" count="0" hidden="1">
      <extLst>
        <ext xmlns:x15="http://schemas.microsoft.com/office/spreadsheetml/2010/11/main" uri="{B97F6D7D-B522-45F9-BDA1-12C45D357490}">
          <x15:cacheHierarchy aggregatedColumn="15"/>
        </ext>
      </extLst>
    </cacheHierarchy>
    <cacheHierarchy uniqueName="[Measures].[Sum of Discount]" caption="Sum of Discount" measure="1" displayFolder="" measureGroup="Table1" count="0" hidden="1">
      <extLst>
        <ext xmlns:x15="http://schemas.microsoft.com/office/spreadsheetml/2010/11/main" uri="{B97F6D7D-B522-45F9-BDA1-12C45D357490}">
          <x15:cacheHierarchy aggregatedColumn="14"/>
        </ext>
      </extLst>
    </cacheHierarchy>
    <cacheHierarchy uniqueName="[Measures].[Average of Discount]" caption="Average of Discount" measure="1" displayFolder="" measureGroup="Table1"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ya" refreshedDate="45904.70898333333" backgroundQuery="1" createdVersion="8" refreshedVersion="8" minRefreshableVersion="3" recordCount="0" supportSubquery="1" supportAdvancedDrill="1" xr:uid="{62E07E1F-7AD8-4BD2-8629-5B6F36D8A52F}">
  <cacheSource type="external" connectionId="1"/>
  <cacheFields count="2">
    <cacheField name="[Table1].[Brands].[Brands]" caption="Brands" numFmtId="0" level="1">
      <sharedItems count="17">
        <s v="Apple"/>
        <s v="Asus"/>
        <s v="Gionee"/>
        <s v="Google Pixel"/>
        <s v="Htc"/>
        <s v="Infinix"/>
        <s v="Iqoo"/>
        <s v="Lenovo"/>
        <s v="Lg"/>
        <s v="Motorola"/>
        <s v="Nokia"/>
        <s v="Oppo"/>
        <s v="Poco"/>
        <s v="Realme"/>
        <s v="Samsung"/>
        <s v="Vivo"/>
        <s v="Xiaomi"/>
      </sharedItems>
    </cacheField>
    <cacheField name="[Measures].[Average of Rating]" caption="Average of Rating" numFmtId="0" hierarchy="21" level="32767"/>
  </cacheFields>
  <cacheHierarchies count="28">
    <cacheHierarchy uniqueName="[Table1].[Brands]" caption="Brands" attribute="1" defaultMemberUniqueName="[Table1].[Brands].[All]" allUniqueName="[Table1].[Brands].[All]" dimensionUniqueName="[Table1]" displayFolder="" count="2" memberValueDatatype="130" unbalanced="0">
      <fieldsUsage count="2">
        <fieldUsage x="-1"/>
        <fieldUsage x="0"/>
      </fieldsUsage>
    </cacheHierarchy>
    <cacheHierarchy uniqueName="[Table1].[Model]" caption="Model" attribute="1" defaultMemberUniqueName="[Table1].[Model].[All]" allUniqueName="[Table1].[Model].[All]" dimensionUniqueName="[Table1]" displayFolder="" count="0" memberValueDatatype="130" unbalanced="0"/>
    <cacheHierarchy uniqueName="[Table1].[Colors]" caption="Colors" attribute="1" defaultMemberUniqueName="[Table1].[Colors].[All]" allUniqueName="[Table1].[Colors].[All]" dimensionUniqueName="[Table1]" displayFolder="" count="0" memberValueDatatype="130" unbalanced="0"/>
    <cacheHierarchy uniqueName="[Table1].[Memory]" caption="Memory" attribute="1" defaultMemberUniqueName="[Table1].[Memory].[All]" allUniqueName="[Table1].[Memory].[All]" dimensionUniqueName="[Table1]" displayFolder="" count="0" memberValueDatatype="5" unbalanced="0"/>
    <cacheHierarchy uniqueName="[Table1].[Unit]" caption="Unit" attribute="1" defaultMemberUniqueName="[Table1].[Unit].[All]" allUniqueName="[Table1].[Unit].[All]" dimensionUniqueName="[Table1]" displayFolder="" count="0" memberValueDatatype="130" unbalanced="0"/>
    <cacheHierarchy uniqueName="[Table1].[Memory(GB)]" caption="Memory(GB)" attribute="1" defaultMemberUniqueName="[Table1].[Memory(GB)].[All]" allUniqueName="[Table1].[Memory(GB)].[All]" dimensionUniqueName="[Table1]" displayFolder="" count="0" memberValueDatatype="5" unbalanced="0"/>
    <cacheHierarchy uniqueName="[Table1].[Storage]" caption="Storage" attribute="1" defaultMemberUniqueName="[Table1].[Storage].[All]" allUniqueName="[Table1].[Storage].[All]" dimensionUniqueName="[Table1]" displayFolder="" count="0" memberValueDatatype="20" unbalanced="0"/>
    <cacheHierarchy uniqueName="[Table1].[Unit  Of Storage]" caption="Unit  Of Storage" attribute="1" defaultMemberUniqueName="[Table1].[Unit  Of Storage].[All]" allUniqueName="[Table1].[Unit  Of Storage].[All]" dimensionUniqueName="[Table1]" displayFolder="" count="0" memberValueDatatype="130" unbalanced="0"/>
    <cacheHierarchy uniqueName="[Table1].[Storage (GB)]" caption="Storage (GB)" attribute="1" defaultMemberUniqueName="[Table1].[Storage (GB)].[All]" allUniqueName="[Table1].[Storage (GB)].[All]" dimensionUniqueName="[Table1]" displayFolder="" count="0" memberValueDatatype="5" unbalanced="0"/>
    <cacheHierarchy uniqueName="[Table1].[Camera]" caption="Camera" attribute="1" defaultMemberUniqueName="[Table1].[Camera].[All]" allUniqueName="[Table1].[Camera].[All]" dimensionUniqueName="[Table1]" displayFolder="" count="0" memberValueDatatype="130" unbalanced="0"/>
    <cacheHierarchy uniqueName="[Table1].[Rating]" caption="Rating" attribute="1" defaultMemberUniqueName="[Table1].[Rating].[All]" allUniqueName="[Table1].[Rating].[All]" dimensionUniqueName="[Table1]" displayFolder="" count="0" memberValueDatatype="5" unbalanced="0"/>
    <cacheHierarchy uniqueName="[Table1].[Selling Price]" caption="Selling Price" attribute="1" defaultMemberUniqueName="[Table1].[Selling Price].[All]" allUniqueName="[Table1].[Selling Price].[All]" dimensionUniqueName="[Table1]" displayFolder="" count="0" memberValueDatatype="20" unbalanced="0"/>
    <cacheHierarchy uniqueName="[Table1].[Original Price]" caption="Original Price" attribute="1" defaultMemberUniqueName="[Table1].[Original Price].[All]" allUniqueName="[Table1].[Original Price].[All]" dimensionUniqueName="[Table1]" displayFolder="" count="0" memberValueDatatype="20" unbalanced="0"/>
    <cacheHierarchy uniqueName="[Table1].[Mobile]" caption="Mobile" attribute="1" defaultMemberUniqueName="[Table1].[Mobile].[All]" allUniqueName="[Table1].[Mobile].[All]" dimensionUniqueName="[Table1]" displayFolder="" count="0" memberValueDatatype="130" unbalanced="0"/>
    <cacheHierarchy uniqueName="[Table1].[Discount]" caption="Discount" attribute="1" defaultMemberUniqueName="[Table1].[Discount].[All]" allUniqueName="[Table1].[Discount].[All]" dimensionUniqueName="[Table1]" displayFolder="" count="0" memberValueDatatype="20" unbalanced="0"/>
    <cacheHierarchy uniqueName="[Table1].[Discount Percentage]" caption="Discount Percentage" attribute="1" defaultMemberUniqueName="[Table1].[Discount Percentage].[All]" allUniqueName="[Table1].[Discount Percentage].[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Model]" caption="Count of Model" measure="1" displayFolder="" measureGroup="Table1" count="0" hidden="1">
      <extLst>
        <ext xmlns:x15="http://schemas.microsoft.com/office/spreadsheetml/2010/11/main" uri="{B97F6D7D-B522-45F9-BDA1-12C45D357490}">
          <x15:cacheHierarchy aggregatedColumn="1"/>
        </ext>
      </extLst>
    </cacheHierarchy>
    <cacheHierarchy uniqueName="[Measures].[Distinct Count of Model]" caption="Distinct Count of Model" measure="1" displayFolder="" measureGroup="Table1" count="0" hidden="1">
      <extLst>
        <ext xmlns:x15="http://schemas.microsoft.com/office/spreadsheetml/2010/11/main" uri="{B97F6D7D-B522-45F9-BDA1-12C45D357490}">
          <x15:cacheHierarchy aggregatedColumn="1"/>
        </ext>
      </extLst>
    </cacheHierarchy>
    <cacheHierarchy uniqueName="[Measures].[Sum of Rating]" caption="Sum of Rating" measure="1" displayFolder="" measureGroup="Table1" count="0" hidden="1">
      <extLst>
        <ext xmlns:x15="http://schemas.microsoft.com/office/spreadsheetml/2010/11/main" uri="{B97F6D7D-B522-45F9-BDA1-12C45D357490}">
          <x15:cacheHierarchy aggregatedColumn="10"/>
        </ext>
      </extLst>
    </cacheHierarchy>
    <cacheHierarchy uniqueName="[Measures].[Average of Rating]" caption="Average of Rating" measure="1" displayFolder="" measureGroup="Table1" count="0" oneField="1" hidden="1">
      <fieldsUsage count="1">
        <fieldUsage x="1"/>
      </fieldsUsage>
      <extLst>
        <ext xmlns:x15="http://schemas.microsoft.com/office/spreadsheetml/2010/11/main" uri="{B97F6D7D-B522-45F9-BDA1-12C45D357490}">
          <x15:cacheHierarchy aggregatedColumn="10"/>
        </ext>
      </extLst>
    </cacheHierarchy>
    <cacheHierarchy uniqueName="[Measures].[Sum of Selling Price]" caption="Sum of Selling Price" measure="1" displayFolder="" measureGroup="Table1" count="0" hidden="1">
      <extLst>
        <ext xmlns:x15="http://schemas.microsoft.com/office/spreadsheetml/2010/11/main" uri="{B97F6D7D-B522-45F9-BDA1-12C45D357490}">
          <x15:cacheHierarchy aggregatedColumn="11"/>
        </ext>
      </extLst>
    </cacheHierarchy>
    <cacheHierarchy uniqueName="[Measures].[Average of Selling Price]" caption="Average of Selling Price" measure="1" displayFolder="" measureGroup="Table1" count="0" hidden="1">
      <extLst>
        <ext xmlns:x15="http://schemas.microsoft.com/office/spreadsheetml/2010/11/main" uri="{B97F6D7D-B522-45F9-BDA1-12C45D357490}">
          <x15:cacheHierarchy aggregatedColumn="11"/>
        </ext>
      </extLst>
    </cacheHierarchy>
    <cacheHierarchy uniqueName="[Measures].[Sum of Discount Percentage]" caption="Sum of Discount Percentage" measure="1" displayFolder="" measureGroup="Table1" count="0" hidden="1">
      <extLst>
        <ext xmlns:x15="http://schemas.microsoft.com/office/spreadsheetml/2010/11/main" uri="{B97F6D7D-B522-45F9-BDA1-12C45D357490}">
          <x15:cacheHierarchy aggregatedColumn="15"/>
        </ext>
      </extLst>
    </cacheHierarchy>
    <cacheHierarchy uniqueName="[Measures].[Average of Discount Percentage]" caption="Average of Discount Percentage" measure="1" displayFolder="" measureGroup="Table1" count="0" hidden="1">
      <extLst>
        <ext xmlns:x15="http://schemas.microsoft.com/office/spreadsheetml/2010/11/main" uri="{B97F6D7D-B522-45F9-BDA1-12C45D357490}">
          <x15:cacheHierarchy aggregatedColumn="15"/>
        </ext>
      </extLst>
    </cacheHierarchy>
    <cacheHierarchy uniqueName="[Measures].[Sum of Discount]" caption="Sum of Discount" measure="1" displayFolder="" measureGroup="Table1" count="0" hidden="1">
      <extLst>
        <ext xmlns:x15="http://schemas.microsoft.com/office/spreadsheetml/2010/11/main" uri="{B97F6D7D-B522-45F9-BDA1-12C45D357490}">
          <x15:cacheHierarchy aggregatedColumn="14"/>
        </ext>
      </extLst>
    </cacheHierarchy>
    <cacheHierarchy uniqueName="[Measures].[Average of Discount]" caption="Average of Discount" measure="1" displayFolder="" measureGroup="Table1"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ya" refreshedDate="45904.708983680554" backgroundQuery="1" createdVersion="8" refreshedVersion="8" minRefreshableVersion="3" recordCount="0" supportSubquery="1" supportAdvancedDrill="1" xr:uid="{80F05469-3B2E-4B86-8CBC-128A2E8586DB}">
  <cacheSource type="external" connectionId="1"/>
  <cacheFields count="2">
    <cacheField name="[Table1].[Brands].[Brands]" caption="Brands" numFmtId="0" level="1">
      <sharedItems count="17">
        <s v="Apple"/>
        <s v="Asus"/>
        <s v="Gionee"/>
        <s v="Google Pixel"/>
        <s v="Htc"/>
        <s v="Infinix"/>
        <s v="Iqoo"/>
        <s v="Lenovo"/>
        <s v="Lg"/>
        <s v="Motorola"/>
        <s v="Nokia"/>
        <s v="Oppo"/>
        <s v="Poco"/>
        <s v="Realme"/>
        <s v="Samsung"/>
        <s v="Vivo"/>
        <s v="Xiaomi"/>
      </sharedItems>
    </cacheField>
    <cacheField name="[Measures].[Average of Selling Price]" caption="Average of Selling Price" numFmtId="0" hierarchy="23" level="32767"/>
  </cacheFields>
  <cacheHierarchies count="28">
    <cacheHierarchy uniqueName="[Table1].[Brands]" caption="Brands" attribute="1" defaultMemberUniqueName="[Table1].[Brands].[All]" allUniqueName="[Table1].[Brands].[All]" dimensionUniqueName="[Table1]" displayFolder="" count="2" memberValueDatatype="130" unbalanced="0">
      <fieldsUsage count="2">
        <fieldUsage x="-1"/>
        <fieldUsage x="0"/>
      </fieldsUsage>
    </cacheHierarchy>
    <cacheHierarchy uniqueName="[Table1].[Model]" caption="Model" attribute="1" defaultMemberUniqueName="[Table1].[Model].[All]" allUniqueName="[Table1].[Model].[All]" dimensionUniqueName="[Table1]" displayFolder="" count="0" memberValueDatatype="130" unbalanced="0"/>
    <cacheHierarchy uniqueName="[Table1].[Colors]" caption="Colors" attribute="1" defaultMemberUniqueName="[Table1].[Colors].[All]" allUniqueName="[Table1].[Colors].[All]" dimensionUniqueName="[Table1]" displayFolder="" count="0" memberValueDatatype="130" unbalanced="0"/>
    <cacheHierarchy uniqueName="[Table1].[Memory]" caption="Memory" attribute="1" defaultMemberUniqueName="[Table1].[Memory].[All]" allUniqueName="[Table1].[Memory].[All]" dimensionUniqueName="[Table1]" displayFolder="" count="0" memberValueDatatype="5" unbalanced="0"/>
    <cacheHierarchy uniqueName="[Table1].[Unit]" caption="Unit" attribute="1" defaultMemberUniqueName="[Table1].[Unit].[All]" allUniqueName="[Table1].[Unit].[All]" dimensionUniqueName="[Table1]" displayFolder="" count="0" memberValueDatatype="130" unbalanced="0"/>
    <cacheHierarchy uniqueName="[Table1].[Memory(GB)]" caption="Memory(GB)" attribute="1" defaultMemberUniqueName="[Table1].[Memory(GB)].[All]" allUniqueName="[Table1].[Memory(GB)].[All]" dimensionUniqueName="[Table1]" displayFolder="" count="0" memberValueDatatype="5" unbalanced="0"/>
    <cacheHierarchy uniqueName="[Table1].[Storage]" caption="Storage" attribute="1" defaultMemberUniqueName="[Table1].[Storage].[All]" allUniqueName="[Table1].[Storage].[All]" dimensionUniqueName="[Table1]" displayFolder="" count="0" memberValueDatatype="20" unbalanced="0"/>
    <cacheHierarchy uniqueName="[Table1].[Unit  Of Storage]" caption="Unit  Of Storage" attribute="1" defaultMemberUniqueName="[Table1].[Unit  Of Storage].[All]" allUniqueName="[Table1].[Unit  Of Storage].[All]" dimensionUniqueName="[Table1]" displayFolder="" count="0" memberValueDatatype="130" unbalanced="0"/>
    <cacheHierarchy uniqueName="[Table1].[Storage (GB)]" caption="Storage (GB)" attribute="1" defaultMemberUniqueName="[Table1].[Storage (GB)].[All]" allUniqueName="[Table1].[Storage (GB)].[All]" dimensionUniqueName="[Table1]" displayFolder="" count="0" memberValueDatatype="5" unbalanced="0"/>
    <cacheHierarchy uniqueName="[Table1].[Camera]" caption="Camera" attribute="1" defaultMemberUniqueName="[Table1].[Camera].[All]" allUniqueName="[Table1].[Camera].[All]" dimensionUniqueName="[Table1]" displayFolder="" count="0" memberValueDatatype="130" unbalanced="0"/>
    <cacheHierarchy uniqueName="[Table1].[Rating]" caption="Rating" attribute="1" defaultMemberUniqueName="[Table1].[Rating].[All]" allUniqueName="[Table1].[Rating].[All]" dimensionUniqueName="[Table1]" displayFolder="" count="0" memberValueDatatype="5" unbalanced="0"/>
    <cacheHierarchy uniqueName="[Table1].[Selling Price]" caption="Selling Price" attribute="1" defaultMemberUniqueName="[Table1].[Selling Price].[All]" allUniqueName="[Table1].[Selling Price].[All]" dimensionUniqueName="[Table1]" displayFolder="" count="0" memberValueDatatype="20" unbalanced="0"/>
    <cacheHierarchy uniqueName="[Table1].[Original Price]" caption="Original Price" attribute="1" defaultMemberUniqueName="[Table1].[Original Price].[All]" allUniqueName="[Table1].[Original Price].[All]" dimensionUniqueName="[Table1]" displayFolder="" count="0" memberValueDatatype="20" unbalanced="0"/>
    <cacheHierarchy uniqueName="[Table1].[Mobile]" caption="Mobile" attribute="1" defaultMemberUniqueName="[Table1].[Mobile].[All]" allUniqueName="[Table1].[Mobile].[All]" dimensionUniqueName="[Table1]" displayFolder="" count="0" memberValueDatatype="130" unbalanced="0"/>
    <cacheHierarchy uniqueName="[Table1].[Discount]" caption="Discount" attribute="1" defaultMemberUniqueName="[Table1].[Discount].[All]" allUniqueName="[Table1].[Discount].[All]" dimensionUniqueName="[Table1]" displayFolder="" count="0" memberValueDatatype="20" unbalanced="0"/>
    <cacheHierarchy uniqueName="[Table1].[Discount Percentage]" caption="Discount Percentage" attribute="1" defaultMemberUniqueName="[Table1].[Discount Percentage].[All]" allUniqueName="[Table1].[Discount Percentage].[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Model]" caption="Count of Model" measure="1" displayFolder="" measureGroup="Table1" count="0" hidden="1">
      <extLst>
        <ext xmlns:x15="http://schemas.microsoft.com/office/spreadsheetml/2010/11/main" uri="{B97F6D7D-B522-45F9-BDA1-12C45D357490}">
          <x15:cacheHierarchy aggregatedColumn="1"/>
        </ext>
      </extLst>
    </cacheHierarchy>
    <cacheHierarchy uniqueName="[Measures].[Distinct Count of Model]" caption="Distinct Count of Model" measure="1" displayFolder="" measureGroup="Table1" count="0" hidden="1">
      <extLst>
        <ext xmlns:x15="http://schemas.microsoft.com/office/spreadsheetml/2010/11/main" uri="{B97F6D7D-B522-45F9-BDA1-12C45D357490}">
          <x15:cacheHierarchy aggregatedColumn="1"/>
        </ext>
      </extLst>
    </cacheHierarchy>
    <cacheHierarchy uniqueName="[Measures].[Sum of Rating]" caption="Sum of Rating" measure="1" displayFolder="" measureGroup="Table1" count="0" hidden="1">
      <extLst>
        <ext xmlns:x15="http://schemas.microsoft.com/office/spreadsheetml/2010/11/main" uri="{B97F6D7D-B522-45F9-BDA1-12C45D357490}">
          <x15:cacheHierarchy aggregatedColumn="10"/>
        </ext>
      </extLst>
    </cacheHierarchy>
    <cacheHierarchy uniqueName="[Measures].[Average of Rating]" caption="Average of Rating" measure="1" displayFolder="" measureGroup="Table1" count="0" hidden="1">
      <extLst>
        <ext xmlns:x15="http://schemas.microsoft.com/office/spreadsheetml/2010/11/main" uri="{B97F6D7D-B522-45F9-BDA1-12C45D357490}">
          <x15:cacheHierarchy aggregatedColumn="10"/>
        </ext>
      </extLst>
    </cacheHierarchy>
    <cacheHierarchy uniqueName="[Measures].[Sum of Selling Price]" caption="Sum of Selling Price" measure="1" displayFolder="" measureGroup="Table1" count="0" hidden="1">
      <extLst>
        <ext xmlns:x15="http://schemas.microsoft.com/office/spreadsheetml/2010/11/main" uri="{B97F6D7D-B522-45F9-BDA1-12C45D357490}">
          <x15:cacheHierarchy aggregatedColumn="11"/>
        </ext>
      </extLst>
    </cacheHierarchy>
    <cacheHierarchy uniqueName="[Measures].[Average of Selling Price]" caption="Average of Selling Price" measure="1" displayFolder="" measureGroup="Table1"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Discount Percentage]" caption="Sum of Discount Percentage" measure="1" displayFolder="" measureGroup="Table1" count="0" hidden="1">
      <extLst>
        <ext xmlns:x15="http://schemas.microsoft.com/office/spreadsheetml/2010/11/main" uri="{B97F6D7D-B522-45F9-BDA1-12C45D357490}">
          <x15:cacheHierarchy aggregatedColumn="15"/>
        </ext>
      </extLst>
    </cacheHierarchy>
    <cacheHierarchy uniqueName="[Measures].[Average of Discount Percentage]" caption="Average of Discount Percentage" measure="1" displayFolder="" measureGroup="Table1" count="0" hidden="1">
      <extLst>
        <ext xmlns:x15="http://schemas.microsoft.com/office/spreadsheetml/2010/11/main" uri="{B97F6D7D-B522-45F9-BDA1-12C45D357490}">
          <x15:cacheHierarchy aggregatedColumn="15"/>
        </ext>
      </extLst>
    </cacheHierarchy>
    <cacheHierarchy uniqueName="[Measures].[Sum of Discount]" caption="Sum of Discount" measure="1" displayFolder="" measureGroup="Table1" count="0" hidden="1">
      <extLst>
        <ext xmlns:x15="http://schemas.microsoft.com/office/spreadsheetml/2010/11/main" uri="{B97F6D7D-B522-45F9-BDA1-12C45D357490}">
          <x15:cacheHierarchy aggregatedColumn="14"/>
        </ext>
      </extLst>
    </cacheHierarchy>
    <cacheHierarchy uniqueName="[Measures].[Average of Discount]" caption="Average of Discount" measure="1" displayFolder="" measureGroup="Table1"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ya" refreshedDate="45904.708984027777" backgroundQuery="1" createdVersion="8" refreshedVersion="8" minRefreshableVersion="3" recordCount="0" supportSubquery="1" supportAdvancedDrill="1" xr:uid="{8BBF27FD-F07E-4A95-9E95-DC4CE5B4BA9B}">
  <cacheSource type="external" connectionId="1"/>
  <cacheFields count="2">
    <cacheField name="[Table1].[Brands].[Brands]" caption="Brands" numFmtId="0" level="1">
      <sharedItems count="17">
        <s v="Apple"/>
        <s v="Asus"/>
        <s v="Gionee"/>
        <s v="Google Pixel"/>
        <s v="Htc"/>
        <s v="Infinix"/>
        <s v="Iqoo"/>
        <s v="Lenovo"/>
        <s v="Lg"/>
        <s v="Motorola"/>
        <s v="Nokia"/>
        <s v="Oppo"/>
        <s v="Poco"/>
        <s v="Realme"/>
        <s v="Samsung"/>
        <s v="Vivo"/>
        <s v="Xiaomi"/>
      </sharedItems>
    </cacheField>
    <cacheField name="[Measures].[Average of Discount Percentage]" caption="Average of Discount Percentage" numFmtId="0" hierarchy="25" level="32767"/>
  </cacheFields>
  <cacheHierarchies count="28">
    <cacheHierarchy uniqueName="[Table1].[Brands]" caption="Brands" attribute="1" defaultMemberUniqueName="[Table1].[Brands].[All]" allUniqueName="[Table1].[Brands].[All]" dimensionUniqueName="[Table1]" displayFolder="" count="2" memberValueDatatype="130" unbalanced="0">
      <fieldsUsage count="2">
        <fieldUsage x="-1"/>
        <fieldUsage x="0"/>
      </fieldsUsage>
    </cacheHierarchy>
    <cacheHierarchy uniqueName="[Table1].[Model]" caption="Model" attribute="1" defaultMemberUniqueName="[Table1].[Model].[All]" allUniqueName="[Table1].[Model].[All]" dimensionUniqueName="[Table1]" displayFolder="" count="0" memberValueDatatype="130" unbalanced="0"/>
    <cacheHierarchy uniqueName="[Table1].[Colors]" caption="Colors" attribute="1" defaultMemberUniqueName="[Table1].[Colors].[All]" allUniqueName="[Table1].[Colors].[All]" dimensionUniqueName="[Table1]" displayFolder="" count="0" memberValueDatatype="130" unbalanced="0"/>
    <cacheHierarchy uniqueName="[Table1].[Memory]" caption="Memory" attribute="1" defaultMemberUniqueName="[Table1].[Memory].[All]" allUniqueName="[Table1].[Memory].[All]" dimensionUniqueName="[Table1]" displayFolder="" count="0" memberValueDatatype="5" unbalanced="0"/>
    <cacheHierarchy uniqueName="[Table1].[Unit]" caption="Unit" attribute="1" defaultMemberUniqueName="[Table1].[Unit].[All]" allUniqueName="[Table1].[Unit].[All]" dimensionUniqueName="[Table1]" displayFolder="" count="0" memberValueDatatype="130" unbalanced="0"/>
    <cacheHierarchy uniqueName="[Table1].[Memory(GB)]" caption="Memory(GB)" attribute="1" defaultMemberUniqueName="[Table1].[Memory(GB)].[All]" allUniqueName="[Table1].[Memory(GB)].[All]" dimensionUniqueName="[Table1]" displayFolder="" count="0" memberValueDatatype="5" unbalanced="0"/>
    <cacheHierarchy uniqueName="[Table1].[Storage]" caption="Storage" attribute="1" defaultMemberUniqueName="[Table1].[Storage].[All]" allUniqueName="[Table1].[Storage].[All]" dimensionUniqueName="[Table1]" displayFolder="" count="0" memberValueDatatype="20" unbalanced="0"/>
    <cacheHierarchy uniqueName="[Table1].[Unit  Of Storage]" caption="Unit  Of Storage" attribute="1" defaultMemberUniqueName="[Table1].[Unit  Of Storage].[All]" allUniqueName="[Table1].[Unit  Of Storage].[All]" dimensionUniqueName="[Table1]" displayFolder="" count="0" memberValueDatatype="130" unbalanced="0"/>
    <cacheHierarchy uniqueName="[Table1].[Storage (GB)]" caption="Storage (GB)" attribute="1" defaultMemberUniqueName="[Table1].[Storage (GB)].[All]" allUniqueName="[Table1].[Storage (GB)].[All]" dimensionUniqueName="[Table1]" displayFolder="" count="0" memberValueDatatype="5" unbalanced="0"/>
    <cacheHierarchy uniqueName="[Table1].[Camera]" caption="Camera" attribute="1" defaultMemberUniqueName="[Table1].[Camera].[All]" allUniqueName="[Table1].[Camera].[All]" dimensionUniqueName="[Table1]" displayFolder="" count="0" memberValueDatatype="130" unbalanced="0"/>
    <cacheHierarchy uniqueName="[Table1].[Rating]" caption="Rating" attribute="1" defaultMemberUniqueName="[Table1].[Rating].[All]" allUniqueName="[Table1].[Rating].[All]" dimensionUniqueName="[Table1]" displayFolder="" count="0" memberValueDatatype="5" unbalanced="0"/>
    <cacheHierarchy uniqueName="[Table1].[Selling Price]" caption="Selling Price" attribute="1" defaultMemberUniqueName="[Table1].[Selling Price].[All]" allUniqueName="[Table1].[Selling Price].[All]" dimensionUniqueName="[Table1]" displayFolder="" count="0" memberValueDatatype="20" unbalanced="0"/>
    <cacheHierarchy uniqueName="[Table1].[Original Price]" caption="Original Price" attribute="1" defaultMemberUniqueName="[Table1].[Original Price].[All]" allUniqueName="[Table1].[Original Price].[All]" dimensionUniqueName="[Table1]" displayFolder="" count="0" memberValueDatatype="20" unbalanced="0"/>
    <cacheHierarchy uniqueName="[Table1].[Mobile]" caption="Mobile" attribute="1" defaultMemberUniqueName="[Table1].[Mobile].[All]" allUniqueName="[Table1].[Mobile].[All]" dimensionUniqueName="[Table1]" displayFolder="" count="0" memberValueDatatype="130" unbalanced="0"/>
    <cacheHierarchy uniqueName="[Table1].[Discount]" caption="Discount" attribute="1" defaultMemberUniqueName="[Table1].[Discount].[All]" allUniqueName="[Table1].[Discount].[All]" dimensionUniqueName="[Table1]" displayFolder="" count="0" memberValueDatatype="20" unbalanced="0"/>
    <cacheHierarchy uniqueName="[Table1].[Discount Percentage]" caption="Discount Percentage" attribute="1" defaultMemberUniqueName="[Table1].[Discount Percentage].[All]" allUniqueName="[Table1].[Discount Percentage].[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Model]" caption="Count of Model" measure="1" displayFolder="" measureGroup="Table1" count="0" hidden="1">
      <extLst>
        <ext xmlns:x15="http://schemas.microsoft.com/office/spreadsheetml/2010/11/main" uri="{B97F6D7D-B522-45F9-BDA1-12C45D357490}">
          <x15:cacheHierarchy aggregatedColumn="1"/>
        </ext>
      </extLst>
    </cacheHierarchy>
    <cacheHierarchy uniqueName="[Measures].[Distinct Count of Model]" caption="Distinct Count of Model" measure="1" displayFolder="" measureGroup="Table1" count="0" hidden="1">
      <extLst>
        <ext xmlns:x15="http://schemas.microsoft.com/office/spreadsheetml/2010/11/main" uri="{B97F6D7D-B522-45F9-BDA1-12C45D357490}">
          <x15:cacheHierarchy aggregatedColumn="1"/>
        </ext>
      </extLst>
    </cacheHierarchy>
    <cacheHierarchy uniqueName="[Measures].[Sum of Rating]" caption="Sum of Rating" measure="1" displayFolder="" measureGroup="Table1" count="0" hidden="1">
      <extLst>
        <ext xmlns:x15="http://schemas.microsoft.com/office/spreadsheetml/2010/11/main" uri="{B97F6D7D-B522-45F9-BDA1-12C45D357490}">
          <x15:cacheHierarchy aggregatedColumn="10"/>
        </ext>
      </extLst>
    </cacheHierarchy>
    <cacheHierarchy uniqueName="[Measures].[Average of Rating]" caption="Average of Rating" measure="1" displayFolder="" measureGroup="Table1" count="0" hidden="1">
      <extLst>
        <ext xmlns:x15="http://schemas.microsoft.com/office/spreadsheetml/2010/11/main" uri="{B97F6D7D-B522-45F9-BDA1-12C45D357490}">
          <x15:cacheHierarchy aggregatedColumn="10"/>
        </ext>
      </extLst>
    </cacheHierarchy>
    <cacheHierarchy uniqueName="[Measures].[Sum of Selling Price]" caption="Sum of Selling Price" measure="1" displayFolder="" measureGroup="Table1" count="0" hidden="1">
      <extLst>
        <ext xmlns:x15="http://schemas.microsoft.com/office/spreadsheetml/2010/11/main" uri="{B97F6D7D-B522-45F9-BDA1-12C45D357490}">
          <x15:cacheHierarchy aggregatedColumn="11"/>
        </ext>
      </extLst>
    </cacheHierarchy>
    <cacheHierarchy uniqueName="[Measures].[Average of Selling Price]" caption="Average of Selling Price" measure="1" displayFolder="" measureGroup="Table1" count="0" hidden="1">
      <extLst>
        <ext xmlns:x15="http://schemas.microsoft.com/office/spreadsheetml/2010/11/main" uri="{B97F6D7D-B522-45F9-BDA1-12C45D357490}">
          <x15:cacheHierarchy aggregatedColumn="11"/>
        </ext>
      </extLst>
    </cacheHierarchy>
    <cacheHierarchy uniqueName="[Measures].[Sum of Discount Percentage]" caption="Sum of Discount Percentage" measure="1" displayFolder="" measureGroup="Table1" count="0" hidden="1">
      <extLst>
        <ext xmlns:x15="http://schemas.microsoft.com/office/spreadsheetml/2010/11/main" uri="{B97F6D7D-B522-45F9-BDA1-12C45D357490}">
          <x15:cacheHierarchy aggregatedColumn="15"/>
        </ext>
      </extLst>
    </cacheHierarchy>
    <cacheHierarchy uniqueName="[Measures].[Average of Discount Percentage]" caption="Average of Discount Percentage" measure="1" displayFolder="" measureGroup="Table1" count="0" oneField="1" hidden="1">
      <fieldsUsage count="1">
        <fieldUsage x="1"/>
      </fieldsUsage>
      <extLst>
        <ext xmlns:x15="http://schemas.microsoft.com/office/spreadsheetml/2010/11/main" uri="{B97F6D7D-B522-45F9-BDA1-12C45D357490}">
          <x15:cacheHierarchy aggregatedColumn="15"/>
        </ext>
      </extLst>
    </cacheHierarchy>
    <cacheHierarchy uniqueName="[Measures].[Sum of Discount]" caption="Sum of Discount" measure="1" displayFolder="" measureGroup="Table1" count="0" hidden="1">
      <extLst>
        <ext xmlns:x15="http://schemas.microsoft.com/office/spreadsheetml/2010/11/main" uri="{B97F6D7D-B522-45F9-BDA1-12C45D357490}">
          <x15:cacheHierarchy aggregatedColumn="14"/>
        </ext>
      </extLst>
    </cacheHierarchy>
    <cacheHierarchy uniqueName="[Measures].[Average of Discount]" caption="Average of Discount" measure="1" displayFolder="" measureGroup="Table1"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ya" refreshedDate="45904.708984490739" backgroundQuery="1" createdVersion="8" refreshedVersion="8" minRefreshableVersion="3" recordCount="0" supportSubquery="1" supportAdvancedDrill="1" xr:uid="{6CF24334-02A4-4E37-A821-4A9C25FAD4A4}">
  <cacheSource type="external" connectionId="1"/>
  <cacheFields count="2">
    <cacheField name="[Table1].[Brands].[Brands]" caption="Brands" numFmtId="0" level="1">
      <sharedItems count="17">
        <s v="Apple"/>
        <s v="Asus"/>
        <s v="Gionee"/>
        <s v="Google Pixel"/>
        <s v="Htc"/>
        <s v="Infinix"/>
        <s v="Iqoo"/>
        <s v="Lenovo"/>
        <s v="Lg"/>
        <s v="Motorola"/>
        <s v="Nokia"/>
        <s v="Oppo"/>
        <s v="Poco"/>
        <s v="Realme"/>
        <s v="Samsung"/>
        <s v="Vivo"/>
        <s v="Xiaomi"/>
      </sharedItems>
    </cacheField>
    <cacheField name="[Measures].[Average of Discount Percentage]" caption="Average of Discount Percentage" numFmtId="0" hierarchy="25" level="32767"/>
  </cacheFields>
  <cacheHierarchies count="28">
    <cacheHierarchy uniqueName="[Table1].[Brands]" caption="Brands" attribute="1" defaultMemberUniqueName="[Table1].[Brands].[All]" allUniqueName="[Table1].[Brands].[All]" dimensionUniqueName="[Table1]" displayFolder="" count="2" memberValueDatatype="130" unbalanced="0">
      <fieldsUsage count="2">
        <fieldUsage x="-1"/>
        <fieldUsage x="0"/>
      </fieldsUsage>
    </cacheHierarchy>
    <cacheHierarchy uniqueName="[Table1].[Model]" caption="Model" attribute="1" defaultMemberUniqueName="[Table1].[Model].[All]" allUniqueName="[Table1].[Model].[All]" dimensionUniqueName="[Table1]" displayFolder="" count="0" memberValueDatatype="130" unbalanced="0"/>
    <cacheHierarchy uniqueName="[Table1].[Colors]" caption="Colors" attribute="1" defaultMemberUniqueName="[Table1].[Colors].[All]" allUniqueName="[Table1].[Colors].[All]" dimensionUniqueName="[Table1]" displayFolder="" count="0" memberValueDatatype="130" unbalanced="0"/>
    <cacheHierarchy uniqueName="[Table1].[Memory]" caption="Memory" attribute="1" defaultMemberUniqueName="[Table1].[Memory].[All]" allUniqueName="[Table1].[Memory].[All]" dimensionUniqueName="[Table1]" displayFolder="" count="0" memberValueDatatype="5" unbalanced="0"/>
    <cacheHierarchy uniqueName="[Table1].[Unit]" caption="Unit" attribute="1" defaultMemberUniqueName="[Table1].[Unit].[All]" allUniqueName="[Table1].[Unit].[All]" dimensionUniqueName="[Table1]" displayFolder="" count="0" memberValueDatatype="130" unbalanced="0"/>
    <cacheHierarchy uniqueName="[Table1].[Memory(GB)]" caption="Memory(GB)" attribute="1" defaultMemberUniqueName="[Table1].[Memory(GB)].[All]" allUniqueName="[Table1].[Memory(GB)].[All]" dimensionUniqueName="[Table1]" displayFolder="" count="0" memberValueDatatype="5" unbalanced="0"/>
    <cacheHierarchy uniqueName="[Table1].[Storage]" caption="Storage" attribute="1" defaultMemberUniqueName="[Table1].[Storage].[All]" allUniqueName="[Table1].[Storage].[All]" dimensionUniqueName="[Table1]" displayFolder="" count="0" memberValueDatatype="20" unbalanced="0"/>
    <cacheHierarchy uniqueName="[Table1].[Unit  Of Storage]" caption="Unit  Of Storage" attribute="1" defaultMemberUniqueName="[Table1].[Unit  Of Storage].[All]" allUniqueName="[Table1].[Unit  Of Storage].[All]" dimensionUniqueName="[Table1]" displayFolder="" count="0" memberValueDatatype="130" unbalanced="0"/>
    <cacheHierarchy uniqueName="[Table1].[Storage (GB)]" caption="Storage (GB)" attribute="1" defaultMemberUniqueName="[Table1].[Storage (GB)].[All]" allUniqueName="[Table1].[Storage (GB)].[All]" dimensionUniqueName="[Table1]" displayFolder="" count="0" memberValueDatatype="5" unbalanced="0"/>
    <cacheHierarchy uniqueName="[Table1].[Camera]" caption="Camera" attribute="1" defaultMemberUniqueName="[Table1].[Camera].[All]" allUniqueName="[Table1].[Camera].[All]" dimensionUniqueName="[Table1]" displayFolder="" count="0" memberValueDatatype="130" unbalanced="0"/>
    <cacheHierarchy uniqueName="[Table1].[Rating]" caption="Rating" attribute="1" defaultMemberUniqueName="[Table1].[Rating].[All]" allUniqueName="[Table1].[Rating].[All]" dimensionUniqueName="[Table1]" displayFolder="" count="0" memberValueDatatype="5" unbalanced="0"/>
    <cacheHierarchy uniqueName="[Table1].[Selling Price]" caption="Selling Price" attribute="1" defaultMemberUniqueName="[Table1].[Selling Price].[All]" allUniqueName="[Table1].[Selling Price].[All]" dimensionUniqueName="[Table1]" displayFolder="" count="0" memberValueDatatype="20" unbalanced="0"/>
    <cacheHierarchy uniqueName="[Table1].[Original Price]" caption="Original Price" attribute="1" defaultMemberUniqueName="[Table1].[Original Price].[All]" allUniqueName="[Table1].[Original Price].[All]" dimensionUniqueName="[Table1]" displayFolder="" count="0" memberValueDatatype="20" unbalanced="0"/>
    <cacheHierarchy uniqueName="[Table1].[Mobile]" caption="Mobile" attribute="1" defaultMemberUniqueName="[Table1].[Mobile].[All]" allUniqueName="[Table1].[Mobile].[All]" dimensionUniqueName="[Table1]" displayFolder="" count="0" memberValueDatatype="130" unbalanced="0"/>
    <cacheHierarchy uniqueName="[Table1].[Discount]" caption="Discount" attribute="1" defaultMemberUniqueName="[Table1].[Discount].[All]" allUniqueName="[Table1].[Discount].[All]" dimensionUniqueName="[Table1]" displayFolder="" count="0" memberValueDatatype="20" unbalanced="0"/>
    <cacheHierarchy uniqueName="[Table1].[Discount Percentage]" caption="Discount Percentage" attribute="1" defaultMemberUniqueName="[Table1].[Discount Percentage].[All]" allUniqueName="[Table1].[Discount Percentage].[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Model]" caption="Count of Model" measure="1" displayFolder="" measureGroup="Table1" count="0" hidden="1">
      <extLst>
        <ext xmlns:x15="http://schemas.microsoft.com/office/spreadsheetml/2010/11/main" uri="{B97F6D7D-B522-45F9-BDA1-12C45D357490}">
          <x15:cacheHierarchy aggregatedColumn="1"/>
        </ext>
      </extLst>
    </cacheHierarchy>
    <cacheHierarchy uniqueName="[Measures].[Distinct Count of Model]" caption="Distinct Count of Model" measure="1" displayFolder="" measureGroup="Table1" count="0" hidden="1">
      <extLst>
        <ext xmlns:x15="http://schemas.microsoft.com/office/spreadsheetml/2010/11/main" uri="{B97F6D7D-B522-45F9-BDA1-12C45D357490}">
          <x15:cacheHierarchy aggregatedColumn="1"/>
        </ext>
      </extLst>
    </cacheHierarchy>
    <cacheHierarchy uniqueName="[Measures].[Sum of Rating]" caption="Sum of Rating" measure="1" displayFolder="" measureGroup="Table1" count="0" hidden="1">
      <extLst>
        <ext xmlns:x15="http://schemas.microsoft.com/office/spreadsheetml/2010/11/main" uri="{B97F6D7D-B522-45F9-BDA1-12C45D357490}">
          <x15:cacheHierarchy aggregatedColumn="10"/>
        </ext>
      </extLst>
    </cacheHierarchy>
    <cacheHierarchy uniqueName="[Measures].[Average of Rating]" caption="Average of Rating" measure="1" displayFolder="" measureGroup="Table1" count="0" hidden="1">
      <extLst>
        <ext xmlns:x15="http://schemas.microsoft.com/office/spreadsheetml/2010/11/main" uri="{B97F6D7D-B522-45F9-BDA1-12C45D357490}">
          <x15:cacheHierarchy aggregatedColumn="10"/>
        </ext>
      </extLst>
    </cacheHierarchy>
    <cacheHierarchy uniqueName="[Measures].[Sum of Selling Price]" caption="Sum of Selling Price" measure="1" displayFolder="" measureGroup="Table1" count="0" hidden="1">
      <extLst>
        <ext xmlns:x15="http://schemas.microsoft.com/office/spreadsheetml/2010/11/main" uri="{B97F6D7D-B522-45F9-BDA1-12C45D357490}">
          <x15:cacheHierarchy aggregatedColumn="11"/>
        </ext>
      </extLst>
    </cacheHierarchy>
    <cacheHierarchy uniqueName="[Measures].[Average of Selling Price]" caption="Average of Selling Price" measure="1" displayFolder="" measureGroup="Table1" count="0" hidden="1">
      <extLst>
        <ext xmlns:x15="http://schemas.microsoft.com/office/spreadsheetml/2010/11/main" uri="{B97F6D7D-B522-45F9-BDA1-12C45D357490}">
          <x15:cacheHierarchy aggregatedColumn="11"/>
        </ext>
      </extLst>
    </cacheHierarchy>
    <cacheHierarchy uniqueName="[Measures].[Sum of Discount Percentage]" caption="Sum of Discount Percentage" measure="1" displayFolder="" measureGroup="Table1" count="0" hidden="1">
      <extLst>
        <ext xmlns:x15="http://schemas.microsoft.com/office/spreadsheetml/2010/11/main" uri="{B97F6D7D-B522-45F9-BDA1-12C45D357490}">
          <x15:cacheHierarchy aggregatedColumn="15"/>
        </ext>
      </extLst>
    </cacheHierarchy>
    <cacheHierarchy uniqueName="[Measures].[Average of Discount Percentage]" caption="Average of Discount Percentage" measure="1" displayFolder="" measureGroup="Table1" count="0" oneField="1" hidden="1">
      <fieldsUsage count="1">
        <fieldUsage x="1"/>
      </fieldsUsage>
      <extLst>
        <ext xmlns:x15="http://schemas.microsoft.com/office/spreadsheetml/2010/11/main" uri="{B97F6D7D-B522-45F9-BDA1-12C45D357490}">
          <x15:cacheHierarchy aggregatedColumn="15"/>
        </ext>
      </extLst>
    </cacheHierarchy>
    <cacheHierarchy uniqueName="[Measures].[Sum of Discount]" caption="Sum of Discount" measure="1" displayFolder="" measureGroup="Table1" count="0" hidden="1">
      <extLst>
        <ext xmlns:x15="http://schemas.microsoft.com/office/spreadsheetml/2010/11/main" uri="{B97F6D7D-B522-45F9-BDA1-12C45D357490}">
          <x15:cacheHierarchy aggregatedColumn="14"/>
        </ext>
      </extLst>
    </cacheHierarchy>
    <cacheHierarchy uniqueName="[Measures].[Average of Discount]" caption="Average of Discount" measure="1" displayFolder="" measureGroup="Table1"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ya" refreshedDate="45904.708984490739" backgroundQuery="1" createdVersion="8" refreshedVersion="8" minRefreshableVersion="3" recordCount="0" supportSubquery="1" supportAdvancedDrill="1" xr:uid="{158877AC-AEB4-489D-A4E0-2DEC735408F1}">
  <cacheSource type="external" connectionId="1"/>
  <cacheFields count="2">
    <cacheField name="[Measures].[Average of Rating]" caption="Average of Rating" numFmtId="0" hierarchy="21" level="32767"/>
    <cacheField name="[Table1].[Brands].[Brands]" caption="Brands" numFmtId="0" level="1">
      <sharedItems containsSemiMixedTypes="0" containsNonDate="0" containsString="0"/>
    </cacheField>
  </cacheFields>
  <cacheHierarchies count="28">
    <cacheHierarchy uniqueName="[Table1].[Brands]" caption="Brands" attribute="1" defaultMemberUniqueName="[Table1].[Brands].[All]" allUniqueName="[Table1].[Brands].[All]" dimensionUniqueName="[Table1]" displayFolder="" count="2" memberValueDatatype="130" unbalanced="0">
      <fieldsUsage count="2">
        <fieldUsage x="-1"/>
        <fieldUsage x="1"/>
      </fieldsUsage>
    </cacheHierarchy>
    <cacheHierarchy uniqueName="[Table1].[Model]" caption="Model" attribute="1" defaultMemberUniqueName="[Table1].[Model].[All]" allUniqueName="[Table1].[Model].[All]" dimensionUniqueName="[Table1]" displayFolder="" count="0" memberValueDatatype="130" unbalanced="0"/>
    <cacheHierarchy uniqueName="[Table1].[Colors]" caption="Colors" attribute="1" defaultMemberUniqueName="[Table1].[Colors].[All]" allUniqueName="[Table1].[Colors].[All]" dimensionUniqueName="[Table1]" displayFolder="" count="0" memberValueDatatype="130" unbalanced="0"/>
    <cacheHierarchy uniqueName="[Table1].[Memory]" caption="Memory" attribute="1" defaultMemberUniqueName="[Table1].[Memory].[All]" allUniqueName="[Table1].[Memory].[All]" dimensionUniqueName="[Table1]" displayFolder="" count="0" memberValueDatatype="5" unbalanced="0"/>
    <cacheHierarchy uniqueName="[Table1].[Unit]" caption="Unit" attribute="1" defaultMemberUniqueName="[Table1].[Unit].[All]" allUniqueName="[Table1].[Unit].[All]" dimensionUniqueName="[Table1]" displayFolder="" count="0" memberValueDatatype="130" unbalanced="0"/>
    <cacheHierarchy uniqueName="[Table1].[Memory(GB)]" caption="Memory(GB)" attribute="1" defaultMemberUniqueName="[Table1].[Memory(GB)].[All]" allUniqueName="[Table1].[Memory(GB)].[All]" dimensionUniqueName="[Table1]" displayFolder="" count="0" memberValueDatatype="5" unbalanced="0"/>
    <cacheHierarchy uniqueName="[Table1].[Storage]" caption="Storage" attribute="1" defaultMemberUniqueName="[Table1].[Storage].[All]" allUniqueName="[Table1].[Storage].[All]" dimensionUniqueName="[Table1]" displayFolder="" count="0" memberValueDatatype="20" unbalanced="0"/>
    <cacheHierarchy uniqueName="[Table1].[Unit  Of Storage]" caption="Unit  Of Storage" attribute="1" defaultMemberUniqueName="[Table1].[Unit  Of Storage].[All]" allUniqueName="[Table1].[Unit  Of Storage].[All]" dimensionUniqueName="[Table1]" displayFolder="" count="0" memberValueDatatype="130" unbalanced="0"/>
    <cacheHierarchy uniqueName="[Table1].[Storage (GB)]" caption="Storage (GB)" attribute="1" defaultMemberUniqueName="[Table1].[Storage (GB)].[All]" allUniqueName="[Table1].[Storage (GB)].[All]" dimensionUniqueName="[Table1]" displayFolder="" count="0" memberValueDatatype="5" unbalanced="0"/>
    <cacheHierarchy uniqueName="[Table1].[Camera]" caption="Camera" attribute="1" defaultMemberUniqueName="[Table1].[Camera].[All]" allUniqueName="[Table1].[Camera].[All]" dimensionUniqueName="[Table1]" displayFolder="" count="0" memberValueDatatype="130" unbalanced="0"/>
    <cacheHierarchy uniqueName="[Table1].[Rating]" caption="Rating" attribute="1" defaultMemberUniqueName="[Table1].[Rating].[All]" allUniqueName="[Table1].[Rating].[All]" dimensionUniqueName="[Table1]" displayFolder="" count="0" memberValueDatatype="5" unbalanced="0"/>
    <cacheHierarchy uniqueName="[Table1].[Selling Price]" caption="Selling Price" attribute="1" defaultMemberUniqueName="[Table1].[Selling Price].[All]" allUniqueName="[Table1].[Selling Price].[All]" dimensionUniqueName="[Table1]" displayFolder="" count="0" memberValueDatatype="20" unbalanced="0"/>
    <cacheHierarchy uniqueName="[Table1].[Original Price]" caption="Original Price" attribute="1" defaultMemberUniqueName="[Table1].[Original Price].[All]" allUniqueName="[Table1].[Original Price].[All]" dimensionUniqueName="[Table1]" displayFolder="" count="0" memberValueDatatype="20" unbalanced="0"/>
    <cacheHierarchy uniqueName="[Table1].[Mobile]" caption="Mobile" attribute="1" defaultMemberUniqueName="[Table1].[Mobile].[All]" allUniqueName="[Table1].[Mobile].[All]" dimensionUniqueName="[Table1]" displayFolder="" count="0" memberValueDatatype="130" unbalanced="0"/>
    <cacheHierarchy uniqueName="[Table1].[Discount]" caption="Discount" attribute="1" defaultMemberUniqueName="[Table1].[Discount].[All]" allUniqueName="[Table1].[Discount].[All]" dimensionUniqueName="[Table1]" displayFolder="" count="0" memberValueDatatype="20" unbalanced="0"/>
    <cacheHierarchy uniqueName="[Table1].[Discount Percentage]" caption="Discount Percentage" attribute="1" defaultMemberUniqueName="[Table1].[Discount Percentage].[All]" allUniqueName="[Table1].[Discount Percentage].[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Model]" caption="Count of Model" measure="1" displayFolder="" measureGroup="Table1" count="0" hidden="1">
      <extLst>
        <ext xmlns:x15="http://schemas.microsoft.com/office/spreadsheetml/2010/11/main" uri="{B97F6D7D-B522-45F9-BDA1-12C45D357490}">
          <x15:cacheHierarchy aggregatedColumn="1"/>
        </ext>
      </extLst>
    </cacheHierarchy>
    <cacheHierarchy uniqueName="[Measures].[Distinct Count of Model]" caption="Distinct Count of Model" measure="1" displayFolder="" measureGroup="Table1" count="0" hidden="1">
      <extLst>
        <ext xmlns:x15="http://schemas.microsoft.com/office/spreadsheetml/2010/11/main" uri="{B97F6D7D-B522-45F9-BDA1-12C45D357490}">
          <x15:cacheHierarchy aggregatedColumn="1"/>
        </ext>
      </extLst>
    </cacheHierarchy>
    <cacheHierarchy uniqueName="[Measures].[Sum of Rating]" caption="Sum of Rating" measure="1" displayFolder="" measureGroup="Table1" count="0" hidden="1">
      <extLst>
        <ext xmlns:x15="http://schemas.microsoft.com/office/spreadsheetml/2010/11/main" uri="{B97F6D7D-B522-45F9-BDA1-12C45D357490}">
          <x15:cacheHierarchy aggregatedColumn="10"/>
        </ext>
      </extLst>
    </cacheHierarchy>
    <cacheHierarchy uniqueName="[Measures].[Average of Rating]" caption="Average of Rating" measure="1" displayFolder="" measureGroup="Table1" count="0" oneField="1" hidden="1">
      <fieldsUsage count="1">
        <fieldUsage x="0"/>
      </fieldsUsage>
      <extLst>
        <ext xmlns:x15="http://schemas.microsoft.com/office/spreadsheetml/2010/11/main" uri="{B97F6D7D-B522-45F9-BDA1-12C45D357490}">
          <x15:cacheHierarchy aggregatedColumn="10"/>
        </ext>
      </extLst>
    </cacheHierarchy>
    <cacheHierarchy uniqueName="[Measures].[Sum of Selling Price]" caption="Sum of Selling Price" measure="1" displayFolder="" measureGroup="Table1" count="0" hidden="1">
      <extLst>
        <ext xmlns:x15="http://schemas.microsoft.com/office/spreadsheetml/2010/11/main" uri="{B97F6D7D-B522-45F9-BDA1-12C45D357490}">
          <x15:cacheHierarchy aggregatedColumn="11"/>
        </ext>
      </extLst>
    </cacheHierarchy>
    <cacheHierarchy uniqueName="[Measures].[Average of Selling Price]" caption="Average of Selling Price" measure="1" displayFolder="" measureGroup="Table1" count="0" hidden="1">
      <extLst>
        <ext xmlns:x15="http://schemas.microsoft.com/office/spreadsheetml/2010/11/main" uri="{B97F6D7D-B522-45F9-BDA1-12C45D357490}">
          <x15:cacheHierarchy aggregatedColumn="11"/>
        </ext>
      </extLst>
    </cacheHierarchy>
    <cacheHierarchy uniqueName="[Measures].[Sum of Discount Percentage]" caption="Sum of Discount Percentage" measure="1" displayFolder="" measureGroup="Table1" count="0" hidden="1">
      <extLst>
        <ext xmlns:x15="http://schemas.microsoft.com/office/spreadsheetml/2010/11/main" uri="{B97F6D7D-B522-45F9-BDA1-12C45D357490}">
          <x15:cacheHierarchy aggregatedColumn="15"/>
        </ext>
      </extLst>
    </cacheHierarchy>
    <cacheHierarchy uniqueName="[Measures].[Average of Discount Percentage]" caption="Average of Discount Percentage" measure="1" displayFolder="" measureGroup="Table1" count="0" hidden="1">
      <extLst>
        <ext xmlns:x15="http://schemas.microsoft.com/office/spreadsheetml/2010/11/main" uri="{B97F6D7D-B522-45F9-BDA1-12C45D357490}">
          <x15:cacheHierarchy aggregatedColumn="15"/>
        </ext>
      </extLst>
    </cacheHierarchy>
    <cacheHierarchy uniqueName="[Measures].[Sum of Discount]" caption="Sum of Discount" measure="1" displayFolder="" measureGroup="Table1" count="0" hidden="1">
      <extLst>
        <ext xmlns:x15="http://schemas.microsoft.com/office/spreadsheetml/2010/11/main" uri="{B97F6D7D-B522-45F9-BDA1-12C45D357490}">
          <x15:cacheHierarchy aggregatedColumn="14"/>
        </ext>
      </extLst>
    </cacheHierarchy>
    <cacheHierarchy uniqueName="[Measures].[Average of Discount]" caption="Average of Discount" measure="1" displayFolder="" measureGroup="Table1"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ya" refreshedDate="45904.708984606485" backgroundQuery="1" createdVersion="8" refreshedVersion="8" minRefreshableVersion="3" recordCount="0" supportSubquery="1" supportAdvancedDrill="1" xr:uid="{84586B83-E5FD-4FFC-845D-3ABB5BFA78B6}">
  <cacheSource type="external" connectionId="1"/>
  <cacheFields count="2">
    <cacheField name="[Measures].[Average of Selling Price]" caption="Average of Selling Price" numFmtId="0" hierarchy="23" level="32767"/>
    <cacheField name="[Table1].[Brands].[Brands]" caption="Brands" numFmtId="0" level="1">
      <sharedItems containsSemiMixedTypes="0" containsNonDate="0" containsString="0"/>
    </cacheField>
  </cacheFields>
  <cacheHierarchies count="28">
    <cacheHierarchy uniqueName="[Table1].[Brands]" caption="Brands" attribute="1" defaultMemberUniqueName="[Table1].[Brands].[All]" allUniqueName="[Table1].[Brands].[All]" dimensionUniqueName="[Table1]" displayFolder="" count="2" memberValueDatatype="130" unbalanced="0">
      <fieldsUsage count="2">
        <fieldUsage x="-1"/>
        <fieldUsage x="1"/>
      </fieldsUsage>
    </cacheHierarchy>
    <cacheHierarchy uniqueName="[Table1].[Model]" caption="Model" attribute="1" defaultMemberUniqueName="[Table1].[Model].[All]" allUniqueName="[Table1].[Model].[All]" dimensionUniqueName="[Table1]" displayFolder="" count="0" memberValueDatatype="130" unbalanced="0"/>
    <cacheHierarchy uniqueName="[Table1].[Colors]" caption="Colors" attribute="1" defaultMemberUniqueName="[Table1].[Colors].[All]" allUniqueName="[Table1].[Colors].[All]" dimensionUniqueName="[Table1]" displayFolder="" count="0" memberValueDatatype="130" unbalanced="0"/>
    <cacheHierarchy uniqueName="[Table1].[Memory]" caption="Memory" attribute="1" defaultMemberUniqueName="[Table1].[Memory].[All]" allUniqueName="[Table1].[Memory].[All]" dimensionUniqueName="[Table1]" displayFolder="" count="0" memberValueDatatype="5" unbalanced="0"/>
    <cacheHierarchy uniqueName="[Table1].[Unit]" caption="Unit" attribute="1" defaultMemberUniqueName="[Table1].[Unit].[All]" allUniqueName="[Table1].[Unit].[All]" dimensionUniqueName="[Table1]" displayFolder="" count="0" memberValueDatatype="130" unbalanced="0"/>
    <cacheHierarchy uniqueName="[Table1].[Memory(GB)]" caption="Memory(GB)" attribute="1" defaultMemberUniqueName="[Table1].[Memory(GB)].[All]" allUniqueName="[Table1].[Memory(GB)].[All]" dimensionUniqueName="[Table1]" displayFolder="" count="0" memberValueDatatype="5" unbalanced="0"/>
    <cacheHierarchy uniqueName="[Table1].[Storage]" caption="Storage" attribute="1" defaultMemberUniqueName="[Table1].[Storage].[All]" allUniqueName="[Table1].[Storage].[All]" dimensionUniqueName="[Table1]" displayFolder="" count="0" memberValueDatatype="20" unbalanced="0"/>
    <cacheHierarchy uniqueName="[Table1].[Unit  Of Storage]" caption="Unit  Of Storage" attribute="1" defaultMemberUniqueName="[Table1].[Unit  Of Storage].[All]" allUniqueName="[Table1].[Unit  Of Storage].[All]" dimensionUniqueName="[Table1]" displayFolder="" count="0" memberValueDatatype="130" unbalanced="0"/>
    <cacheHierarchy uniqueName="[Table1].[Storage (GB)]" caption="Storage (GB)" attribute="1" defaultMemberUniqueName="[Table1].[Storage (GB)].[All]" allUniqueName="[Table1].[Storage (GB)].[All]" dimensionUniqueName="[Table1]" displayFolder="" count="0" memberValueDatatype="5" unbalanced="0"/>
    <cacheHierarchy uniqueName="[Table1].[Camera]" caption="Camera" attribute="1" defaultMemberUniqueName="[Table1].[Camera].[All]" allUniqueName="[Table1].[Camera].[All]" dimensionUniqueName="[Table1]" displayFolder="" count="0" memberValueDatatype="130" unbalanced="0"/>
    <cacheHierarchy uniqueName="[Table1].[Rating]" caption="Rating" attribute="1" defaultMemberUniqueName="[Table1].[Rating].[All]" allUniqueName="[Table1].[Rating].[All]" dimensionUniqueName="[Table1]" displayFolder="" count="0" memberValueDatatype="5" unbalanced="0"/>
    <cacheHierarchy uniqueName="[Table1].[Selling Price]" caption="Selling Price" attribute="1" defaultMemberUniqueName="[Table1].[Selling Price].[All]" allUniqueName="[Table1].[Selling Price].[All]" dimensionUniqueName="[Table1]" displayFolder="" count="0" memberValueDatatype="20" unbalanced="0"/>
    <cacheHierarchy uniqueName="[Table1].[Original Price]" caption="Original Price" attribute="1" defaultMemberUniqueName="[Table1].[Original Price].[All]" allUniqueName="[Table1].[Original Price].[All]" dimensionUniqueName="[Table1]" displayFolder="" count="0" memberValueDatatype="20" unbalanced="0"/>
    <cacheHierarchy uniqueName="[Table1].[Mobile]" caption="Mobile" attribute="1" defaultMemberUniqueName="[Table1].[Mobile].[All]" allUniqueName="[Table1].[Mobile].[All]" dimensionUniqueName="[Table1]" displayFolder="" count="0" memberValueDatatype="130" unbalanced="0"/>
    <cacheHierarchy uniqueName="[Table1].[Discount]" caption="Discount" attribute="1" defaultMemberUniqueName="[Table1].[Discount].[All]" allUniqueName="[Table1].[Discount].[All]" dimensionUniqueName="[Table1]" displayFolder="" count="0" memberValueDatatype="20" unbalanced="0"/>
    <cacheHierarchy uniqueName="[Table1].[Discount Percentage]" caption="Discount Percentage" attribute="1" defaultMemberUniqueName="[Table1].[Discount Percentage].[All]" allUniqueName="[Table1].[Discount Percentage].[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Model]" caption="Count of Model" measure="1" displayFolder="" measureGroup="Table1" count="0" hidden="1">
      <extLst>
        <ext xmlns:x15="http://schemas.microsoft.com/office/spreadsheetml/2010/11/main" uri="{B97F6D7D-B522-45F9-BDA1-12C45D357490}">
          <x15:cacheHierarchy aggregatedColumn="1"/>
        </ext>
      </extLst>
    </cacheHierarchy>
    <cacheHierarchy uniqueName="[Measures].[Distinct Count of Model]" caption="Distinct Count of Model" measure="1" displayFolder="" measureGroup="Table1" count="0" hidden="1">
      <extLst>
        <ext xmlns:x15="http://schemas.microsoft.com/office/spreadsheetml/2010/11/main" uri="{B97F6D7D-B522-45F9-BDA1-12C45D357490}">
          <x15:cacheHierarchy aggregatedColumn="1"/>
        </ext>
      </extLst>
    </cacheHierarchy>
    <cacheHierarchy uniqueName="[Measures].[Sum of Rating]" caption="Sum of Rating" measure="1" displayFolder="" measureGroup="Table1" count="0" hidden="1">
      <extLst>
        <ext xmlns:x15="http://schemas.microsoft.com/office/spreadsheetml/2010/11/main" uri="{B97F6D7D-B522-45F9-BDA1-12C45D357490}">
          <x15:cacheHierarchy aggregatedColumn="10"/>
        </ext>
      </extLst>
    </cacheHierarchy>
    <cacheHierarchy uniqueName="[Measures].[Average of Rating]" caption="Average of Rating" measure="1" displayFolder="" measureGroup="Table1" count="0" hidden="1">
      <extLst>
        <ext xmlns:x15="http://schemas.microsoft.com/office/spreadsheetml/2010/11/main" uri="{B97F6D7D-B522-45F9-BDA1-12C45D357490}">
          <x15:cacheHierarchy aggregatedColumn="10"/>
        </ext>
      </extLst>
    </cacheHierarchy>
    <cacheHierarchy uniqueName="[Measures].[Sum of Selling Price]" caption="Sum of Selling Price" measure="1" displayFolder="" measureGroup="Table1" count="0" hidden="1">
      <extLst>
        <ext xmlns:x15="http://schemas.microsoft.com/office/spreadsheetml/2010/11/main" uri="{B97F6D7D-B522-45F9-BDA1-12C45D357490}">
          <x15:cacheHierarchy aggregatedColumn="11"/>
        </ext>
      </extLst>
    </cacheHierarchy>
    <cacheHierarchy uniqueName="[Measures].[Average of Selling Price]" caption="Average of Selling Price" measure="1" displayFolder="" measureGroup="Table1" count="0" oneField="1" hidden="1">
      <fieldsUsage count="1">
        <fieldUsage x="0"/>
      </fieldsUsage>
      <extLst>
        <ext xmlns:x15="http://schemas.microsoft.com/office/spreadsheetml/2010/11/main" uri="{B97F6D7D-B522-45F9-BDA1-12C45D357490}">
          <x15:cacheHierarchy aggregatedColumn="11"/>
        </ext>
      </extLst>
    </cacheHierarchy>
    <cacheHierarchy uniqueName="[Measures].[Sum of Discount Percentage]" caption="Sum of Discount Percentage" measure="1" displayFolder="" measureGroup="Table1" count="0" hidden="1">
      <extLst>
        <ext xmlns:x15="http://schemas.microsoft.com/office/spreadsheetml/2010/11/main" uri="{B97F6D7D-B522-45F9-BDA1-12C45D357490}">
          <x15:cacheHierarchy aggregatedColumn="15"/>
        </ext>
      </extLst>
    </cacheHierarchy>
    <cacheHierarchy uniqueName="[Measures].[Average of Discount Percentage]" caption="Average of Discount Percentage" measure="1" displayFolder="" measureGroup="Table1" count="0" hidden="1">
      <extLst>
        <ext xmlns:x15="http://schemas.microsoft.com/office/spreadsheetml/2010/11/main" uri="{B97F6D7D-B522-45F9-BDA1-12C45D357490}">
          <x15:cacheHierarchy aggregatedColumn="15"/>
        </ext>
      </extLst>
    </cacheHierarchy>
    <cacheHierarchy uniqueName="[Measures].[Sum of Discount]" caption="Sum of Discount" measure="1" displayFolder="" measureGroup="Table1" count="0" hidden="1">
      <extLst>
        <ext xmlns:x15="http://schemas.microsoft.com/office/spreadsheetml/2010/11/main" uri="{B97F6D7D-B522-45F9-BDA1-12C45D357490}">
          <x15:cacheHierarchy aggregatedColumn="14"/>
        </ext>
      </extLst>
    </cacheHierarchy>
    <cacheHierarchy uniqueName="[Measures].[Average of Discount]" caption="Average of Discount" measure="1" displayFolder="" measureGroup="Table1"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ya" refreshedDate="45904.708984722223" backgroundQuery="1" createdVersion="8" refreshedVersion="8" minRefreshableVersion="3" recordCount="0" supportSubquery="1" supportAdvancedDrill="1" xr:uid="{81EC9BC9-671B-4F8D-B785-AF2D7F71AABB}">
  <cacheSource type="external" connectionId="1"/>
  <cacheFields count="2">
    <cacheField name="[Measures].[Average of Discount]" caption="Average of Discount" numFmtId="0" hierarchy="27" level="32767"/>
    <cacheField name="[Table1].[Brands].[Brands]" caption="Brands" numFmtId="0" level="1">
      <sharedItems containsSemiMixedTypes="0" containsNonDate="0" containsString="0"/>
    </cacheField>
  </cacheFields>
  <cacheHierarchies count="28">
    <cacheHierarchy uniqueName="[Table1].[Brands]" caption="Brands" attribute="1" defaultMemberUniqueName="[Table1].[Brands].[All]" allUniqueName="[Table1].[Brands].[All]" dimensionUniqueName="[Table1]" displayFolder="" count="2" memberValueDatatype="130" unbalanced="0">
      <fieldsUsage count="2">
        <fieldUsage x="-1"/>
        <fieldUsage x="1"/>
      </fieldsUsage>
    </cacheHierarchy>
    <cacheHierarchy uniqueName="[Table1].[Model]" caption="Model" attribute="1" defaultMemberUniqueName="[Table1].[Model].[All]" allUniqueName="[Table1].[Model].[All]" dimensionUniqueName="[Table1]" displayFolder="" count="0" memberValueDatatype="130" unbalanced="0"/>
    <cacheHierarchy uniqueName="[Table1].[Colors]" caption="Colors" attribute="1" defaultMemberUniqueName="[Table1].[Colors].[All]" allUniqueName="[Table1].[Colors].[All]" dimensionUniqueName="[Table1]" displayFolder="" count="0" memberValueDatatype="130" unbalanced="0"/>
    <cacheHierarchy uniqueName="[Table1].[Memory]" caption="Memory" attribute="1" defaultMemberUniqueName="[Table1].[Memory].[All]" allUniqueName="[Table1].[Memory].[All]" dimensionUniqueName="[Table1]" displayFolder="" count="0" memberValueDatatype="5" unbalanced="0"/>
    <cacheHierarchy uniqueName="[Table1].[Unit]" caption="Unit" attribute="1" defaultMemberUniqueName="[Table1].[Unit].[All]" allUniqueName="[Table1].[Unit].[All]" dimensionUniqueName="[Table1]" displayFolder="" count="0" memberValueDatatype="130" unbalanced="0"/>
    <cacheHierarchy uniqueName="[Table1].[Memory(GB)]" caption="Memory(GB)" attribute="1" defaultMemberUniqueName="[Table1].[Memory(GB)].[All]" allUniqueName="[Table1].[Memory(GB)].[All]" dimensionUniqueName="[Table1]" displayFolder="" count="0" memberValueDatatype="5" unbalanced="0"/>
    <cacheHierarchy uniqueName="[Table1].[Storage]" caption="Storage" attribute="1" defaultMemberUniqueName="[Table1].[Storage].[All]" allUniqueName="[Table1].[Storage].[All]" dimensionUniqueName="[Table1]" displayFolder="" count="0" memberValueDatatype="20" unbalanced="0"/>
    <cacheHierarchy uniqueName="[Table1].[Unit  Of Storage]" caption="Unit  Of Storage" attribute="1" defaultMemberUniqueName="[Table1].[Unit  Of Storage].[All]" allUniqueName="[Table1].[Unit  Of Storage].[All]" dimensionUniqueName="[Table1]" displayFolder="" count="0" memberValueDatatype="130" unbalanced="0"/>
    <cacheHierarchy uniqueName="[Table1].[Storage (GB)]" caption="Storage (GB)" attribute="1" defaultMemberUniqueName="[Table1].[Storage (GB)].[All]" allUniqueName="[Table1].[Storage (GB)].[All]" dimensionUniqueName="[Table1]" displayFolder="" count="0" memberValueDatatype="5" unbalanced="0"/>
    <cacheHierarchy uniqueName="[Table1].[Camera]" caption="Camera" attribute="1" defaultMemberUniqueName="[Table1].[Camera].[All]" allUniqueName="[Table1].[Camera].[All]" dimensionUniqueName="[Table1]" displayFolder="" count="0" memberValueDatatype="130" unbalanced="0"/>
    <cacheHierarchy uniqueName="[Table1].[Rating]" caption="Rating" attribute="1" defaultMemberUniqueName="[Table1].[Rating].[All]" allUniqueName="[Table1].[Rating].[All]" dimensionUniqueName="[Table1]" displayFolder="" count="0" memberValueDatatype="5" unbalanced="0"/>
    <cacheHierarchy uniqueName="[Table1].[Selling Price]" caption="Selling Price" attribute="1" defaultMemberUniqueName="[Table1].[Selling Price].[All]" allUniqueName="[Table1].[Selling Price].[All]" dimensionUniqueName="[Table1]" displayFolder="" count="0" memberValueDatatype="20" unbalanced="0"/>
    <cacheHierarchy uniqueName="[Table1].[Original Price]" caption="Original Price" attribute="1" defaultMemberUniqueName="[Table1].[Original Price].[All]" allUniqueName="[Table1].[Original Price].[All]" dimensionUniqueName="[Table1]" displayFolder="" count="0" memberValueDatatype="20" unbalanced="0"/>
    <cacheHierarchy uniqueName="[Table1].[Mobile]" caption="Mobile" attribute="1" defaultMemberUniqueName="[Table1].[Mobile].[All]" allUniqueName="[Table1].[Mobile].[All]" dimensionUniqueName="[Table1]" displayFolder="" count="0" memberValueDatatype="130" unbalanced="0"/>
    <cacheHierarchy uniqueName="[Table1].[Discount]" caption="Discount" attribute="1" defaultMemberUniqueName="[Table1].[Discount].[All]" allUniqueName="[Table1].[Discount].[All]" dimensionUniqueName="[Table1]" displayFolder="" count="0" memberValueDatatype="20" unbalanced="0"/>
    <cacheHierarchy uniqueName="[Table1].[Discount Percentage]" caption="Discount Percentage" attribute="1" defaultMemberUniqueName="[Table1].[Discount Percentage].[All]" allUniqueName="[Table1].[Discount Percentage].[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Model]" caption="Count of Model" measure="1" displayFolder="" measureGroup="Table1" count="0" hidden="1">
      <extLst>
        <ext xmlns:x15="http://schemas.microsoft.com/office/spreadsheetml/2010/11/main" uri="{B97F6D7D-B522-45F9-BDA1-12C45D357490}">
          <x15:cacheHierarchy aggregatedColumn="1"/>
        </ext>
      </extLst>
    </cacheHierarchy>
    <cacheHierarchy uniqueName="[Measures].[Distinct Count of Model]" caption="Distinct Count of Model" measure="1" displayFolder="" measureGroup="Table1" count="0" hidden="1">
      <extLst>
        <ext xmlns:x15="http://schemas.microsoft.com/office/spreadsheetml/2010/11/main" uri="{B97F6D7D-B522-45F9-BDA1-12C45D357490}">
          <x15:cacheHierarchy aggregatedColumn="1"/>
        </ext>
      </extLst>
    </cacheHierarchy>
    <cacheHierarchy uniqueName="[Measures].[Sum of Rating]" caption="Sum of Rating" measure="1" displayFolder="" measureGroup="Table1" count="0" hidden="1">
      <extLst>
        <ext xmlns:x15="http://schemas.microsoft.com/office/spreadsheetml/2010/11/main" uri="{B97F6D7D-B522-45F9-BDA1-12C45D357490}">
          <x15:cacheHierarchy aggregatedColumn="10"/>
        </ext>
      </extLst>
    </cacheHierarchy>
    <cacheHierarchy uniqueName="[Measures].[Average of Rating]" caption="Average of Rating" measure="1" displayFolder="" measureGroup="Table1" count="0" hidden="1">
      <extLst>
        <ext xmlns:x15="http://schemas.microsoft.com/office/spreadsheetml/2010/11/main" uri="{B97F6D7D-B522-45F9-BDA1-12C45D357490}">
          <x15:cacheHierarchy aggregatedColumn="10"/>
        </ext>
      </extLst>
    </cacheHierarchy>
    <cacheHierarchy uniqueName="[Measures].[Sum of Selling Price]" caption="Sum of Selling Price" measure="1" displayFolder="" measureGroup="Table1" count="0" hidden="1">
      <extLst>
        <ext xmlns:x15="http://schemas.microsoft.com/office/spreadsheetml/2010/11/main" uri="{B97F6D7D-B522-45F9-BDA1-12C45D357490}">
          <x15:cacheHierarchy aggregatedColumn="11"/>
        </ext>
      </extLst>
    </cacheHierarchy>
    <cacheHierarchy uniqueName="[Measures].[Average of Selling Price]" caption="Average of Selling Price" measure="1" displayFolder="" measureGroup="Table1" count="0" hidden="1">
      <extLst>
        <ext xmlns:x15="http://schemas.microsoft.com/office/spreadsheetml/2010/11/main" uri="{B97F6D7D-B522-45F9-BDA1-12C45D357490}">
          <x15:cacheHierarchy aggregatedColumn="11"/>
        </ext>
      </extLst>
    </cacheHierarchy>
    <cacheHierarchy uniqueName="[Measures].[Sum of Discount Percentage]" caption="Sum of Discount Percentage" measure="1" displayFolder="" measureGroup="Table1" count="0" hidden="1">
      <extLst>
        <ext xmlns:x15="http://schemas.microsoft.com/office/spreadsheetml/2010/11/main" uri="{B97F6D7D-B522-45F9-BDA1-12C45D357490}">
          <x15:cacheHierarchy aggregatedColumn="15"/>
        </ext>
      </extLst>
    </cacheHierarchy>
    <cacheHierarchy uniqueName="[Measures].[Average of Discount Percentage]" caption="Average of Discount Percentage" measure="1" displayFolder="" measureGroup="Table1" count="0" hidden="1">
      <extLst>
        <ext xmlns:x15="http://schemas.microsoft.com/office/spreadsheetml/2010/11/main" uri="{B97F6D7D-B522-45F9-BDA1-12C45D357490}">
          <x15:cacheHierarchy aggregatedColumn="15"/>
        </ext>
      </extLst>
    </cacheHierarchy>
    <cacheHierarchy uniqueName="[Measures].[Sum of Discount]" caption="Sum of Discount" measure="1" displayFolder="" measureGroup="Table1" count="0" hidden="1">
      <extLst>
        <ext xmlns:x15="http://schemas.microsoft.com/office/spreadsheetml/2010/11/main" uri="{B97F6D7D-B522-45F9-BDA1-12C45D357490}">
          <x15:cacheHierarchy aggregatedColumn="14"/>
        </ext>
      </extLst>
    </cacheHierarchy>
    <cacheHierarchy uniqueName="[Measures].[Average of Discount]" caption="Average of Discount" measure="1" displayFolder="" measureGroup="Table1" count="0" oneField="1" hidden="1">
      <fieldsUsage count="1">
        <fieldUsage x="0"/>
      </fieldsUsage>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ya" refreshedDate="45904.376679166664" backgroundQuery="1" createdVersion="3" refreshedVersion="8" minRefreshableVersion="3" recordCount="0" supportSubquery="1" supportAdvancedDrill="1" xr:uid="{FD92B6E2-C7C4-4153-85D1-407437BF488F}">
  <cacheSource type="external" connectionId="1">
    <extLst>
      <ext xmlns:x14="http://schemas.microsoft.com/office/spreadsheetml/2009/9/main" uri="{F057638F-6D5F-4e77-A914-E7F072B9BCA8}">
        <x14:sourceConnection name="ThisWorkbookDataModel"/>
      </ext>
    </extLst>
  </cacheSource>
  <cacheFields count="0"/>
  <cacheHierarchies count="20">
    <cacheHierarchy uniqueName="[Table1].[Brands]" caption="Brands" attribute="1" defaultMemberUniqueName="[Table1].[Brands].[All]" allUniqueName="[Table1].[Brands].[All]" dimensionUniqueName="[Table1]" displayFolder="" count="2" memberValueDatatype="130" unbalanced="0"/>
    <cacheHierarchy uniqueName="[Table1].[Model]" caption="Model" attribute="1" defaultMemberUniqueName="[Table1].[Model].[All]" allUniqueName="[Table1].[Model].[All]" dimensionUniqueName="[Table1]" displayFolder="" count="0" memberValueDatatype="130" unbalanced="0"/>
    <cacheHierarchy uniqueName="[Table1].[Colors]" caption="Colors" attribute="1" defaultMemberUniqueName="[Table1].[Colors].[All]" allUniqueName="[Table1].[Colors].[All]" dimensionUniqueName="[Table1]" displayFolder="" count="0" memberValueDatatype="130" unbalanced="0"/>
    <cacheHierarchy uniqueName="[Table1].[Memory]" caption="Memory" attribute="1" defaultMemberUniqueName="[Table1].[Memory].[All]" allUniqueName="[Table1].[Memory].[All]" dimensionUniqueName="[Table1]" displayFolder="" count="0" memberValueDatatype="5" unbalanced="0"/>
    <cacheHierarchy uniqueName="[Table1].[Unit]" caption="Unit" attribute="1" defaultMemberUniqueName="[Table1].[Unit].[All]" allUniqueName="[Table1].[Unit].[All]" dimensionUniqueName="[Table1]" displayFolder="" count="0" memberValueDatatype="130" unbalanced="0"/>
    <cacheHierarchy uniqueName="[Table1].[Memory(GB)]" caption="Memory(GB)" attribute="1" defaultMemberUniqueName="[Table1].[Memory(GB)].[All]" allUniqueName="[Table1].[Memory(GB)].[All]" dimensionUniqueName="[Table1]" displayFolder="" count="0" memberValueDatatype="5" unbalanced="0"/>
    <cacheHierarchy uniqueName="[Table1].[Storage]" caption="Storage" attribute="1" defaultMemberUniqueName="[Table1].[Storage].[All]" allUniqueName="[Table1].[Storage].[All]" dimensionUniqueName="[Table1]" displayFolder="" count="0" memberValueDatatype="20" unbalanced="0"/>
    <cacheHierarchy uniqueName="[Table1].[Unit  Of Storage]" caption="Unit  Of Storage" attribute="1" defaultMemberUniqueName="[Table1].[Unit  Of Storage].[All]" allUniqueName="[Table1].[Unit  Of Storage].[All]" dimensionUniqueName="[Table1]" displayFolder="" count="0" memberValueDatatype="130" unbalanced="0"/>
    <cacheHierarchy uniqueName="[Table1].[Storage (GB)]" caption="Storage (GB)" attribute="1" defaultMemberUniqueName="[Table1].[Storage (GB)].[All]" allUniqueName="[Table1].[Storage (GB)].[All]" dimensionUniqueName="[Table1]" displayFolder="" count="0" memberValueDatatype="5" unbalanced="0"/>
    <cacheHierarchy uniqueName="[Table1].[Camera]" caption="Camera" attribute="1" defaultMemberUniqueName="[Table1].[Camera].[All]" allUniqueName="[Table1].[Camera].[All]" dimensionUniqueName="[Table1]" displayFolder="" count="0" memberValueDatatype="130" unbalanced="0"/>
    <cacheHierarchy uniqueName="[Table1].[Rating]" caption="Rating" attribute="1" defaultMemberUniqueName="[Table1].[Rating].[All]" allUniqueName="[Table1].[Rating].[All]" dimensionUniqueName="[Table1]" displayFolder="" count="0" memberValueDatatype="5" unbalanced="0"/>
    <cacheHierarchy uniqueName="[Table1].[Selling Price]" caption="Selling Price" attribute="1" defaultMemberUniqueName="[Table1].[Selling Price].[All]" allUniqueName="[Table1].[Selling Price].[All]" dimensionUniqueName="[Table1]" displayFolder="" count="0" memberValueDatatype="20" unbalanced="0"/>
    <cacheHierarchy uniqueName="[Table1].[Original Price]" caption="Original Price" attribute="1" defaultMemberUniqueName="[Table1].[Original Price].[All]" allUniqueName="[Table1].[Original Price].[All]" dimensionUniqueName="[Table1]" displayFolder="" count="0" memberValueDatatype="20" unbalanced="0"/>
    <cacheHierarchy uniqueName="[Table1].[Mobile]" caption="Mobile" attribute="1" defaultMemberUniqueName="[Table1].[Mobile].[All]" allUniqueName="[Table1].[Mobile].[All]" dimensionUniqueName="[Table1]" displayFolder="" count="0" memberValueDatatype="130" unbalanced="0"/>
    <cacheHierarchy uniqueName="[Table1].[Discount]" caption="Discount" attribute="1" defaultMemberUniqueName="[Table1].[Discount].[All]" allUniqueName="[Table1].[Discount].[All]" dimensionUniqueName="[Table1]" displayFolder="" count="0" memberValueDatatype="20" unbalanced="0"/>
    <cacheHierarchy uniqueName="[Table1].[Discount Percentage]" caption="Discount Percentage" attribute="1" defaultMemberUniqueName="[Table1].[Discount Percentage].[All]" allUniqueName="[Table1].[Discount Percentage].[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Model]" caption="Count of Model" measure="1" displayFolder="" measureGroup="Table1" count="0" hidden="1">
      <extLst>
        <ext xmlns:x15="http://schemas.microsoft.com/office/spreadsheetml/2010/11/main" uri="{B97F6D7D-B522-45F9-BDA1-12C45D357490}">
          <x15:cacheHierarchy aggregatedColumn="1"/>
        </ext>
      </extLst>
    </cacheHierarchy>
    <cacheHierarchy uniqueName="[Measures].[Distinct Count of Model]" caption="Distinct Count of Model" measure="1" displayFolder="" measureGroup="Table1" count="0" hidden="1">
      <extLst>
        <ext xmlns:x15="http://schemas.microsoft.com/office/spreadsheetml/2010/11/main" uri="{B97F6D7D-B522-45F9-BDA1-12C45D357490}">
          <x15:cacheHierarchy aggregatedColumn="1"/>
        </ext>
      </extLst>
    </cacheHierarchy>
  </cacheHierarchies>
  <kpis count="0"/>
  <extLst>
    <ext xmlns:x14="http://schemas.microsoft.com/office/spreadsheetml/2009/9/main" uri="{725AE2AE-9491-48be-B2B4-4EB974FC3084}">
      <x14:pivotCacheDefinition slicerData="1" pivotCacheId="419773461"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5">
  <r>
    <x v="0"/>
    <x v="0"/>
    <x v="0"/>
    <n v="8"/>
    <s v="GB"/>
    <n v="8"/>
    <n v="128"/>
    <s v="GB"/>
    <x v="0"/>
    <s v="Yes"/>
    <n v="4.3"/>
    <n v="19330"/>
    <n v="20999"/>
    <x v="0"/>
    <n v="1669"/>
    <n v="7.9479975236916037E-2"/>
  </r>
  <r>
    <x v="1"/>
    <x v="1"/>
    <x v="1"/>
    <n v="2"/>
    <s v="GB"/>
    <n v="2"/>
    <n v="16"/>
    <s v="GB"/>
    <x v="1"/>
    <s v="Yes"/>
    <n v="3.8"/>
    <n v="10199"/>
    <n v="10199"/>
    <x v="1"/>
    <n v="0"/>
    <n v="0"/>
  </r>
  <r>
    <x v="2"/>
    <x v="2"/>
    <x v="2"/>
    <n v="2"/>
    <s v="GB"/>
    <n v="2"/>
    <n v="16"/>
    <s v="GB"/>
    <x v="1"/>
    <s v="Yes"/>
    <n v="4.4000000000000004"/>
    <n v="6999"/>
    <n v="7999"/>
    <x v="2"/>
    <n v="1000"/>
    <n v="0.12501562695336918"/>
  </r>
  <r>
    <x v="3"/>
    <x v="3"/>
    <x v="3"/>
    <n v="4"/>
    <s v="GB"/>
    <n v="4"/>
    <n v="64"/>
    <s v="GB"/>
    <x v="2"/>
    <s v="Yes"/>
    <n v="4.2"/>
    <n v="12999"/>
    <n v="12999"/>
    <x v="3"/>
    <n v="0"/>
    <n v="0"/>
  </r>
  <r>
    <x v="4"/>
    <x v="4"/>
    <x v="4"/>
    <n v="4"/>
    <s v="GB"/>
    <n v="4"/>
    <n v="64"/>
    <s v="GB"/>
    <x v="2"/>
    <s v="Yes"/>
    <n v="4.5999999999999996"/>
    <n v="49900"/>
    <n v="49900"/>
    <x v="4"/>
    <n v="0"/>
    <n v="0"/>
  </r>
  <r>
    <x v="5"/>
    <x v="5"/>
    <x v="4"/>
    <n v="8"/>
    <s v="MB"/>
    <n v="7.8125E-3"/>
    <n v="16"/>
    <s v="MB"/>
    <x v="3"/>
    <s v="Yes"/>
    <n v="4"/>
    <n v="2199"/>
    <n v="2199"/>
    <x v="5"/>
    <n v="0"/>
    <n v="0"/>
  </r>
  <r>
    <x v="4"/>
    <x v="6"/>
    <x v="5"/>
    <n v="6"/>
    <s v="GB"/>
    <n v="6"/>
    <n v="512"/>
    <s v="GB"/>
    <x v="4"/>
    <s v="Yes"/>
    <n v="4.2"/>
    <n v="99900"/>
    <n v="99900"/>
    <x v="6"/>
    <n v="0"/>
    <n v="0"/>
  </r>
  <r>
    <x v="4"/>
    <x v="7"/>
    <x v="6"/>
    <n v="3"/>
    <s v="GB"/>
    <n v="3"/>
    <n v="64"/>
    <s v="GB"/>
    <x v="2"/>
    <s v="Yes"/>
    <n v="4.5999999999999996"/>
    <n v="42999"/>
    <n v="47900"/>
    <x v="7"/>
    <n v="4901"/>
    <n v="0.10231732776617954"/>
  </r>
  <r>
    <x v="0"/>
    <x v="8"/>
    <x v="7"/>
    <n v="1.5"/>
    <s v="GB"/>
    <n v="1.5"/>
    <n v="16"/>
    <s v="GB"/>
    <x v="1"/>
    <s v="Yes"/>
    <n v="4.2"/>
    <n v="20400"/>
    <n v="20400"/>
    <x v="8"/>
    <n v="0"/>
    <n v="0"/>
  </r>
  <r>
    <x v="6"/>
    <x v="9"/>
    <x v="8"/>
    <n v="8"/>
    <s v="GB"/>
    <n v="8"/>
    <n v="128"/>
    <s v="GB"/>
    <x v="0"/>
    <s v="Yes"/>
    <n v="4.3"/>
    <n v="21736"/>
    <n v="22999"/>
    <x v="9"/>
    <n v="1263"/>
    <n v="5.4915431105700248E-2"/>
  </r>
  <r>
    <x v="0"/>
    <x v="10"/>
    <x v="4"/>
    <n v="4"/>
    <s v="GB"/>
    <n v="4"/>
    <n v="64"/>
    <s v="GB"/>
    <x v="2"/>
    <s v="Yes"/>
    <n v="4.2"/>
    <n v="11989"/>
    <n v="11989"/>
    <x v="10"/>
    <n v="0"/>
    <n v="0"/>
  </r>
  <r>
    <x v="4"/>
    <x v="4"/>
    <x v="9"/>
    <n v="4"/>
    <s v="GB"/>
    <n v="4"/>
    <n v="256"/>
    <s v="GB"/>
    <x v="5"/>
    <s v="Yes"/>
    <n v="4.5999999999999996"/>
    <n v="64900"/>
    <n v="64900"/>
    <x v="4"/>
    <n v="0"/>
    <n v="0"/>
  </r>
  <r>
    <x v="2"/>
    <x v="11"/>
    <x v="10"/>
    <n v="6"/>
    <s v="GB"/>
    <n v="6"/>
    <n v="128"/>
    <s v="GB"/>
    <x v="0"/>
    <s v="Yes"/>
    <n v="4.3"/>
    <n v="19999"/>
    <n v="21999"/>
    <x v="11"/>
    <n v="2000"/>
    <n v="9.0913223328333112E-2"/>
  </r>
  <r>
    <x v="7"/>
    <x v="12"/>
    <x v="11"/>
    <n v="3"/>
    <s v="GB"/>
    <n v="3"/>
    <n v="32"/>
    <s v="GB"/>
    <x v="6"/>
    <s v="Yes"/>
    <n v="4.3"/>
    <n v="10490"/>
    <n v="12990"/>
    <x v="12"/>
    <n v="2500"/>
    <n v="0.19245573518090839"/>
  </r>
  <r>
    <x v="8"/>
    <x v="13"/>
    <x v="12"/>
    <n v="8"/>
    <s v="GB"/>
    <n v="8"/>
    <n v="128"/>
    <s v="GB"/>
    <x v="0"/>
    <s v="Yes"/>
    <n v="4.4000000000000004"/>
    <n v="29990"/>
    <n v="34990"/>
    <x v="13"/>
    <n v="5000"/>
    <n v="0.14289797084881395"/>
  </r>
  <r>
    <x v="8"/>
    <x v="14"/>
    <x v="13"/>
    <n v="2"/>
    <s v="GB"/>
    <n v="2"/>
    <n v="64"/>
    <s v="GB"/>
    <x v="2"/>
    <s v="Yes"/>
    <n v="3.8"/>
    <n v="39990"/>
    <n v="46990"/>
    <x v="14"/>
    <n v="7000"/>
    <n v="0.14896786550329857"/>
  </r>
  <r>
    <x v="0"/>
    <x v="15"/>
    <x v="14"/>
    <n v="1"/>
    <s v="GB"/>
    <n v="1"/>
    <n v="16"/>
    <s v="GB"/>
    <x v="1"/>
    <s v="Yes"/>
    <n v="4.2"/>
    <n v="6999"/>
    <n v="6999"/>
    <x v="15"/>
    <n v="0"/>
    <n v="0"/>
  </r>
  <r>
    <x v="9"/>
    <x v="16"/>
    <x v="15"/>
    <n v="4"/>
    <s v="GB"/>
    <n v="4"/>
    <n v="64"/>
    <s v="GB"/>
    <x v="2"/>
    <s v="Yes"/>
    <n v="4.0999999999999996"/>
    <n v="13999"/>
    <n v="13999"/>
    <x v="16"/>
    <n v="0"/>
    <n v="0"/>
  </r>
  <r>
    <x v="10"/>
    <x v="17"/>
    <x v="16"/>
    <n v="2"/>
    <s v="GB"/>
    <n v="2"/>
    <n v="32"/>
    <s v="GB"/>
    <x v="6"/>
    <s v="Yes"/>
    <n v="4.0999999999999996"/>
    <n v="7699"/>
    <n v="7699"/>
    <x v="17"/>
    <n v="0"/>
    <n v="0"/>
  </r>
  <r>
    <x v="11"/>
    <x v="18"/>
    <x v="17"/>
    <n v="4"/>
    <s v="GB"/>
    <n v="4"/>
    <n v="64"/>
    <s v="GB"/>
    <x v="2"/>
    <s v="Yes"/>
    <n v="3.9"/>
    <n v="9999"/>
    <n v="9999"/>
    <x v="18"/>
    <n v="0"/>
    <n v="0"/>
  </r>
  <r>
    <x v="2"/>
    <x v="19"/>
    <x v="2"/>
    <n v="3"/>
    <s v="GB"/>
    <n v="3"/>
    <n v="16"/>
    <s v="GB"/>
    <x v="1"/>
    <s v="Yes"/>
    <n v="4.2"/>
    <n v="11990"/>
    <n v="12990"/>
    <x v="19"/>
    <n v="1000"/>
    <n v="7.6982294072363358E-2"/>
  </r>
  <r>
    <x v="5"/>
    <x v="20"/>
    <x v="18"/>
    <n v="1"/>
    <s v="GB"/>
    <n v="1"/>
    <n v="8"/>
    <s v="GB"/>
    <x v="7"/>
    <s v="Yes"/>
    <n v="3.5"/>
    <n v="3499"/>
    <n v="3499"/>
    <x v="20"/>
    <n v="0"/>
    <n v="0"/>
  </r>
  <r>
    <x v="2"/>
    <x v="21"/>
    <x v="19"/>
    <n v="6"/>
    <s v="GB"/>
    <n v="6"/>
    <n v="128"/>
    <s v="GB"/>
    <x v="0"/>
    <s v="Yes"/>
    <n v="4.4000000000000004"/>
    <n v="24999"/>
    <n v="26999"/>
    <x v="21"/>
    <n v="2000"/>
    <n v="7.4076817659913335E-2"/>
  </r>
  <r>
    <x v="2"/>
    <x v="22"/>
    <x v="20"/>
    <n v="3"/>
    <s v="GB"/>
    <n v="3"/>
    <n v="16"/>
    <s v="GB"/>
    <x v="1"/>
    <s v="Yes"/>
    <n v="4.3"/>
    <n v="8999"/>
    <n v="9999"/>
    <x v="22"/>
    <n v="1000"/>
    <n v="0.1000100010001"/>
  </r>
  <r>
    <x v="2"/>
    <x v="23"/>
    <x v="21"/>
    <n v="6"/>
    <s v="GB"/>
    <n v="6"/>
    <n v="16"/>
    <s v="GB"/>
    <x v="1"/>
    <s v="Yes"/>
    <n v="4.3"/>
    <n v="17999"/>
    <n v="19999"/>
    <x v="23"/>
    <n v="2000"/>
    <n v="0.10000500025001251"/>
  </r>
  <r>
    <x v="5"/>
    <x v="24"/>
    <x v="4"/>
    <n v="2"/>
    <s v="GB"/>
    <n v="2"/>
    <n v="16"/>
    <s v="GB"/>
    <x v="1"/>
    <s v="Yes"/>
    <n v="4.0999999999999996"/>
    <n v="6990"/>
    <n v="6990"/>
    <x v="24"/>
    <n v="0"/>
    <n v="0"/>
  </r>
  <r>
    <x v="9"/>
    <x v="25"/>
    <x v="4"/>
    <n v="2"/>
    <s v="GB"/>
    <n v="2"/>
    <n v="16"/>
    <s v="GB"/>
    <x v="1"/>
    <s v="Yes"/>
    <n v="4"/>
    <n v="7999"/>
    <n v="7999"/>
    <x v="25"/>
    <n v="0"/>
    <n v="0"/>
  </r>
  <r>
    <x v="0"/>
    <x v="26"/>
    <x v="22"/>
    <n v="6"/>
    <s v="GB"/>
    <n v="6"/>
    <n v="64"/>
    <s v="GB"/>
    <x v="2"/>
    <s v="Yes"/>
    <n v="4.5"/>
    <n v="70000"/>
    <n v="70000"/>
    <x v="26"/>
    <n v="0"/>
    <n v="0"/>
  </r>
  <r>
    <x v="0"/>
    <x v="27"/>
    <x v="23"/>
    <n v="4"/>
    <s v="GB"/>
    <n v="4"/>
    <n v="128"/>
    <s v="GB"/>
    <x v="0"/>
    <s v="Yes"/>
    <n v="4.3"/>
    <n v="18199"/>
    <n v="18199"/>
    <x v="27"/>
    <n v="0"/>
    <n v="0"/>
  </r>
  <r>
    <x v="0"/>
    <x v="28"/>
    <x v="4"/>
    <n v="4"/>
    <s v="GB"/>
    <n v="4"/>
    <n v="64"/>
    <s v="GB"/>
    <x v="2"/>
    <s v="Yes"/>
    <n v="4.5"/>
    <n v="14990"/>
    <n v="14990"/>
    <x v="28"/>
    <n v="0"/>
    <n v="0"/>
  </r>
  <r>
    <x v="0"/>
    <x v="29"/>
    <x v="16"/>
    <n v="2"/>
    <s v="GB"/>
    <n v="2"/>
    <n v="32"/>
    <s v="GB"/>
    <x v="6"/>
    <s v="Yes"/>
    <n v="4"/>
    <n v="7999"/>
    <n v="10499"/>
    <x v="29"/>
    <n v="2500"/>
    <n v="0.23811791599199925"/>
  </r>
  <r>
    <x v="0"/>
    <x v="30"/>
    <x v="24"/>
    <n v="8"/>
    <s v="GB"/>
    <n v="8"/>
    <n v="512"/>
    <s v="GB"/>
    <x v="4"/>
    <s v="Yes"/>
    <n v="4.5999999999999996"/>
    <n v="49999"/>
    <n v="49999"/>
    <x v="30"/>
    <n v="0"/>
    <n v="0"/>
  </r>
  <r>
    <x v="3"/>
    <x v="31"/>
    <x v="25"/>
    <n v="3"/>
    <s v="GB"/>
    <n v="3"/>
    <n v="32"/>
    <s v="GB"/>
    <x v="6"/>
    <s v="Yes"/>
    <n v="4.3"/>
    <n v="8999"/>
    <n v="8999"/>
    <x v="31"/>
    <n v="0"/>
    <n v="0"/>
  </r>
  <r>
    <x v="4"/>
    <x v="4"/>
    <x v="26"/>
    <n v="4"/>
    <s v="GB"/>
    <n v="4"/>
    <n v="64"/>
    <s v="GB"/>
    <x v="2"/>
    <s v="Yes"/>
    <n v="4.5999999999999996"/>
    <n v="49900"/>
    <n v="49900"/>
    <x v="4"/>
    <n v="0"/>
    <n v="0"/>
  </r>
  <r>
    <x v="0"/>
    <x v="32"/>
    <x v="14"/>
    <n v="1.5"/>
    <s v="GB"/>
    <n v="1.5"/>
    <n v="8"/>
    <s v="GB"/>
    <x v="7"/>
    <s v="Yes"/>
    <n v="4"/>
    <n v="6990"/>
    <n v="6990"/>
    <x v="32"/>
    <n v="0"/>
    <n v="0"/>
  </r>
  <r>
    <x v="0"/>
    <x v="33"/>
    <x v="4"/>
    <n v="2"/>
    <s v="MB"/>
    <n v="1.953125E-3"/>
    <n v="2"/>
    <s v="MB"/>
    <x v="8"/>
    <s v="Yes"/>
    <n v="4.0999999999999996"/>
    <n v="2399"/>
    <n v="2399"/>
    <x v="33"/>
    <n v="0"/>
    <n v="0"/>
  </r>
  <r>
    <x v="12"/>
    <x v="34"/>
    <x v="4"/>
    <n v="1"/>
    <s v="GB"/>
    <n v="1"/>
    <n v="8"/>
    <s v="GB"/>
    <x v="7"/>
    <s v="Yes"/>
    <n v="3.8"/>
    <n v="35490"/>
    <n v="35490"/>
    <x v="34"/>
    <n v="0"/>
    <n v="0"/>
  </r>
  <r>
    <x v="2"/>
    <x v="35"/>
    <x v="19"/>
    <n v="8"/>
    <s v="GB"/>
    <n v="8"/>
    <n v="16"/>
    <s v="GB"/>
    <x v="1"/>
    <s v="Yes"/>
    <n v="4.3"/>
    <n v="29999"/>
    <n v="31999"/>
    <x v="35"/>
    <n v="2000"/>
    <n v="6.250195318603706E-2"/>
  </r>
  <r>
    <x v="2"/>
    <x v="36"/>
    <x v="24"/>
    <n v="8"/>
    <s v="GB"/>
    <n v="8"/>
    <n v="256"/>
    <s v="GB"/>
    <x v="5"/>
    <s v="Yes"/>
    <n v="4.4000000000000004"/>
    <n v="28999"/>
    <n v="31999"/>
    <x v="36"/>
    <n v="3000"/>
    <n v="9.3752929779055597E-2"/>
  </r>
  <r>
    <x v="2"/>
    <x v="37"/>
    <x v="27"/>
    <n v="4"/>
    <s v="GB"/>
    <n v="4"/>
    <n v="128"/>
    <s v="GB"/>
    <x v="0"/>
    <s v="Yes"/>
    <n v="4.5"/>
    <n v="11999"/>
    <n v="12999"/>
    <x v="37"/>
    <n v="1000"/>
    <n v="7.692899453804139E-2"/>
  </r>
  <r>
    <x v="11"/>
    <x v="38"/>
    <x v="28"/>
    <n v="2"/>
    <s v="GB"/>
    <n v="2"/>
    <n v="16"/>
    <s v="GB"/>
    <x v="1"/>
    <s v="Yes"/>
    <n v="4.3"/>
    <n v="10999"/>
    <n v="10999"/>
    <x v="38"/>
    <n v="0"/>
    <n v="0"/>
  </r>
  <r>
    <x v="13"/>
    <x v="39"/>
    <x v="29"/>
    <n v="4"/>
    <s v="GB"/>
    <n v="4"/>
    <n v="64"/>
    <s v="GB"/>
    <x v="2"/>
    <s v="Yes"/>
    <n v="4.5"/>
    <n v="69999"/>
    <n v="69999"/>
    <x v="39"/>
    <n v="0"/>
    <n v="0"/>
  </r>
  <r>
    <x v="10"/>
    <x v="40"/>
    <x v="18"/>
    <n v="2"/>
    <s v="GB"/>
    <n v="2"/>
    <n v="16"/>
    <s v="GB"/>
    <x v="1"/>
    <s v="Yes"/>
    <n v="4"/>
    <n v="6999"/>
    <n v="6999"/>
    <x v="40"/>
    <n v="0"/>
    <n v="0"/>
  </r>
  <r>
    <x v="0"/>
    <x v="41"/>
    <x v="30"/>
    <n v="8"/>
    <s v="GB"/>
    <n v="8"/>
    <n v="128"/>
    <s v="GB"/>
    <x v="0"/>
    <s v="Yes"/>
    <n v="4.2"/>
    <n v="22450"/>
    <n v="22450"/>
    <x v="41"/>
    <n v="0"/>
    <n v="0"/>
  </r>
  <r>
    <x v="5"/>
    <x v="42"/>
    <x v="31"/>
    <n v="3"/>
    <s v="GB"/>
    <n v="3"/>
    <n v="64"/>
    <s v="GB"/>
    <x v="2"/>
    <s v="Yes"/>
    <n v="4.0999999999999996"/>
    <n v="11999"/>
    <n v="11999"/>
    <x v="42"/>
    <n v="0"/>
    <n v="0"/>
  </r>
  <r>
    <x v="2"/>
    <x v="43"/>
    <x v="32"/>
    <n v="8"/>
    <s v="GB"/>
    <n v="8"/>
    <n v="128"/>
    <s v="GB"/>
    <x v="0"/>
    <s v="Yes"/>
    <n v="4.4000000000000004"/>
    <n v="31999"/>
    <n v="34999"/>
    <x v="43"/>
    <n v="3000"/>
    <n v="8.5716734763850402E-2"/>
  </r>
  <r>
    <x v="0"/>
    <x v="44"/>
    <x v="4"/>
    <n v="4"/>
    <s v="GB"/>
    <n v="4"/>
    <n v="32"/>
    <s v="GB"/>
    <x v="6"/>
    <s v="Yes"/>
    <n v="4.3"/>
    <n v="22900"/>
    <n v="22900"/>
    <x v="44"/>
    <n v="0"/>
    <n v="0"/>
  </r>
  <r>
    <x v="3"/>
    <x v="45"/>
    <x v="33"/>
    <n v="2"/>
    <s v="GB"/>
    <n v="2"/>
    <n v="32"/>
    <s v="GB"/>
    <x v="6"/>
    <s v="Yes"/>
    <n v="4.3"/>
    <n v="7499"/>
    <n v="8999"/>
    <x v="45"/>
    <n v="1500"/>
    <n v="0.166685187243027"/>
  </r>
  <r>
    <x v="4"/>
    <x v="4"/>
    <x v="18"/>
    <n v="4"/>
    <s v="GB"/>
    <n v="4"/>
    <n v="256"/>
    <s v="GB"/>
    <x v="5"/>
    <s v="Yes"/>
    <n v="4.5999999999999996"/>
    <n v="64900"/>
    <n v="64900"/>
    <x v="4"/>
    <n v="0"/>
    <n v="0"/>
  </r>
  <r>
    <x v="2"/>
    <x v="46"/>
    <x v="34"/>
    <n v="4"/>
    <s v="GB"/>
    <n v="4"/>
    <n v="64"/>
    <s v="GB"/>
    <x v="2"/>
    <s v="Yes"/>
    <n v="4.5"/>
    <n v="13999"/>
    <n v="15999"/>
    <x v="46"/>
    <n v="2000"/>
    <n v="0.12500781298831176"/>
  </r>
  <r>
    <x v="4"/>
    <x v="47"/>
    <x v="35"/>
    <n v="3"/>
    <s v="GB"/>
    <n v="3"/>
    <n v="128"/>
    <s v="GB"/>
    <x v="0"/>
    <s v="Yes"/>
    <n v="4.5"/>
    <n v="42900"/>
    <n v="42900"/>
    <x v="47"/>
    <n v="0"/>
    <n v="0"/>
  </r>
  <r>
    <x v="4"/>
    <x v="48"/>
    <x v="36"/>
    <n v="2"/>
    <s v="GB"/>
    <n v="2"/>
    <n v="64"/>
    <s v="GB"/>
    <x v="2"/>
    <s v="Yes"/>
    <n v="4.5"/>
    <n v="38999"/>
    <n v="39900"/>
    <x v="48"/>
    <n v="901"/>
    <n v="2.2581453634085213E-2"/>
  </r>
  <r>
    <x v="11"/>
    <x v="49"/>
    <x v="18"/>
    <n v="3"/>
    <s v="GB"/>
    <n v="3"/>
    <n v="32"/>
    <s v="GB"/>
    <x v="6"/>
    <s v="Yes"/>
    <n v="4.4000000000000004"/>
    <n v="24999"/>
    <n v="24999"/>
    <x v="49"/>
    <n v="0"/>
    <n v="0"/>
  </r>
  <r>
    <x v="4"/>
    <x v="4"/>
    <x v="37"/>
    <n v="4"/>
    <s v="GB"/>
    <n v="4"/>
    <n v="256"/>
    <s v="GB"/>
    <x v="5"/>
    <s v="Yes"/>
    <n v="4.5999999999999996"/>
    <n v="64900"/>
    <n v="64900"/>
    <x v="4"/>
    <n v="0"/>
    <n v="0"/>
  </r>
  <r>
    <x v="9"/>
    <x v="50"/>
    <x v="18"/>
    <n v="3"/>
    <s v="GB"/>
    <n v="3"/>
    <n v="16"/>
    <s v="GB"/>
    <x v="1"/>
    <s v="Yes"/>
    <n v="3.9"/>
    <n v="7999"/>
    <n v="7999"/>
    <x v="50"/>
    <n v="0"/>
    <n v="0"/>
  </r>
  <r>
    <x v="7"/>
    <x v="51"/>
    <x v="38"/>
    <n v="8"/>
    <s v="GB"/>
    <n v="8"/>
    <n v="128"/>
    <s v="GB"/>
    <x v="0"/>
    <s v="Yes"/>
    <n v="4.4000000000000004"/>
    <n v="34990"/>
    <n v="37990"/>
    <x v="51"/>
    <n v="3000"/>
    <n v="7.8968149513029745E-2"/>
  </r>
  <r>
    <x v="7"/>
    <x v="52"/>
    <x v="39"/>
    <n v="8"/>
    <s v="GB"/>
    <n v="8"/>
    <n v="256"/>
    <s v="GB"/>
    <x v="5"/>
    <s v="Yes"/>
    <n v="4.2"/>
    <n v="28999"/>
    <n v="37990"/>
    <x v="52"/>
    <n v="8991"/>
    <n v="0.23666754409055016"/>
  </r>
  <r>
    <x v="0"/>
    <x v="30"/>
    <x v="40"/>
    <n v="6"/>
    <s v="GB"/>
    <n v="6"/>
    <n v="128"/>
    <s v="GB"/>
    <x v="0"/>
    <s v="Yes"/>
    <n v="4.5999999999999996"/>
    <n v="53999"/>
    <n v="73990"/>
    <x v="30"/>
    <n v="19991"/>
    <n v="0.27018516015677796"/>
  </r>
  <r>
    <x v="2"/>
    <x v="53"/>
    <x v="41"/>
    <n v="4"/>
    <s v="GB"/>
    <n v="4"/>
    <n v="64"/>
    <s v="GB"/>
    <x v="2"/>
    <s v="Yes"/>
    <n v="4.3"/>
    <n v="13999"/>
    <n v="13999"/>
    <x v="53"/>
    <n v="0"/>
    <n v="0"/>
  </r>
  <r>
    <x v="9"/>
    <x v="54"/>
    <x v="18"/>
    <n v="512"/>
    <s v="MB"/>
    <n v="0.5"/>
    <n v="4"/>
    <s v="GB"/>
    <x v="9"/>
    <s v="Yes"/>
    <n v="3.7"/>
    <n v="7580"/>
    <n v="7580"/>
    <x v="54"/>
    <n v="0"/>
    <n v="0"/>
  </r>
  <r>
    <x v="0"/>
    <x v="55"/>
    <x v="42"/>
    <n v="4"/>
    <s v="GB"/>
    <n v="4"/>
    <n v="32"/>
    <s v="GB"/>
    <x v="6"/>
    <s v="Yes"/>
    <n v="4.2"/>
    <n v="28000"/>
    <n v="61988"/>
    <x v="55"/>
    <n v="33988"/>
    <n v="0.54829967090404597"/>
  </r>
  <r>
    <x v="14"/>
    <x v="56"/>
    <x v="43"/>
    <n v="3"/>
    <s v="GB"/>
    <n v="3"/>
    <n v="16"/>
    <s v="GB"/>
    <x v="1"/>
    <s v="Yes"/>
    <n v="3.8"/>
    <n v="9990"/>
    <n v="9990"/>
    <x v="56"/>
    <n v="0"/>
    <n v="0"/>
  </r>
  <r>
    <x v="2"/>
    <x v="57"/>
    <x v="44"/>
    <n v="3"/>
    <s v="GB"/>
    <n v="3"/>
    <n v="32"/>
    <s v="GB"/>
    <x v="6"/>
    <s v="Yes"/>
    <n v="4.3"/>
    <n v="8499"/>
    <n v="10999"/>
    <x v="57"/>
    <n v="2500"/>
    <n v="0.22729339030820983"/>
  </r>
  <r>
    <x v="5"/>
    <x v="58"/>
    <x v="17"/>
    <n v="2"/>
    <s v="GB"/>
    <n v="2"/>
    <n v="16"/>
    <s v="GB"/>
    <x v="1"/>
    <s v="Yes"/>
    <n v="4.4000000000000004"/>
    <n v="11999"/>
    <n v="11999"/>
    <x v="58"/>
    <n v="0"/>
    <n v="0"/>
  </r>
  <r>
    <x v="6"/>
    <x v="59"/>
    <x v="45"/>
    <n v="8"/>
    <s v="GB"/>
    <n v="8"/>
    <n v="128"/>
    <s v="GB"/>
    <x v="0"/>
    <s v="Yes"/>
    <n v="4.2"/>
    <n v="36290"/>
    <n v="37490"/>
    <x v="59"/>
    <n v="1200"/>
    <n v="3.2008535609495868E-2"/>
  </r>
  <r>
    <x v="14"/>
    <x v="60"/>
    <x v="14"/>
    <n v="4"/>
    <s v="GB"/>
    <n v="4"/>
    <n v="32"/>
    <s v="GB"/>
    <x v="6"/>
    <s v="Yes"/>
    <n v="4"/>
    <n v="25999"/>
    <n v="25999"/>
    <x v="60"/>
    <n v="0"/>
    <n v="0"/>
  </r>
  <r>
    <x v="2"/>
    <x v="61"/>
    <x v="46"/>
    <n v="6"/>
    <s v="GB"/>
    <n v="6"/>
    <n v="64"/>
    <s v="GB"/>
    <x v="2"/>
    <s v="Yes"/>
    <n v="4.4000000000000004"/>
    <n v="17999"/>
    <n v="17999"/>
    <x v="61"/>
    <n v="0"/>
    <n v="0"/>
  </r>
  <r>
    <x v="6"/>
    <x v="62"/>
    <x v="47"/>
    <n v="4"/>
    <s v="GB"/>
    <n v="4"/>
    <n v="64"/>
    <s v="GB"/>
    <x v="2"/>
    <s v="Yes"/>
    <n v="4.4000000000000004"/>
    <n v="11999"/>
    <n v="14999"/>
    <x v="62"/>
    <n v="3000"/>
    <n v="0.20001333422228149"/>
  </r>
  <r>
    <x v="7"/>
    <x v="63"/>
    <x v="4"/>
    <n v="4"/>
    <s v="GB"/>
    <n v="4"/>
    <n v="64"/>
    <s v="GB"/>
    <x v="2"/>
    <s v="Yes"/>
    <n v="4.4000000000000004"/>
    <n v="10990"/>
    <n v="15990"/>
    <x v="63"/>
    <n v="5000"/>
    <n v="0.31269543464665417"/>
  </r>
  <r>
    <x v="7"/>
    <x v="64"/>
    <x v="14"/>
    <n v="3"/>
    <s v="GB"/>
    <n v="3"/>
    <n v="16"/>
    <s v="GB"/>
    <x v="1"/>
    <s v="Yes"/>
    <n v="4.0999999999999996"/>
    <n v="15739"/>
    <n v="15739"/>
    <x v="64"/>
    <n v="0"/>
    <n v="0"/>
  </r>
  <r>
    <x v="12"/>
    <x v="65"/>
    <x v="48"/>
    <n v="3"/>
    <s v="GB"/>
    <n v="3"/>
    <n v="32"/>
    <s v="GB"/>
    <x v="6"/>
    <s v="Yes"/>
    <n v="3.9"/>
    <n v="38800"/>
    <n v="38800"/>
    <x v="65"/>
    <n v="0"/>
    <n v="0"/>
  </r>
  <r>
    <x v="0"/>
    <x v="66"/>
    <x v="16"/>
    <n v="4"/>
    <s v="GB"/>
    <n v="4"/>
    <n v="128"/>
    <s v="GB"/>
    <x v="0"/>
    <s v="Yes"/>
    <n v="4.3"/>
    <n v="13990"/>
    <n v="16590"/>
    <x v="66"/>
    <n v="2600"/>
    <n v="0.15672091621458711"/>
  </r>
  <r>
    <x v="6"/>
    <x v="67"/>
    <x v="49"/>
    <n v="6"/>
    <s v="GB"/>
    <n v="6"/>
    <n v="128"/>
    <s v="GB"/>
    <x v="0"/>
    <s v="Yes"/>
    <n v="4.0999999999999996"/>
    <n v="24492"/>
    <n v="27995"/>
    <x v="67"/>
    <n v="3503"/>
    <n v="0.1251294874084658"/>
  </r>
  <r>
    <x v="7"/>
    <x v="68"/>
    <x v="9"/>
    <n v="3"/>
    <s v="GB"/>
    <n v="3"/>
    <n v="32"/>
    <s v="GB"/>
    <x v="6"/>
    <s v="Yes"/>
    <n v="4.3"/>
    <n v="12000"/>
    <n v="12000"/>
    <x v="68"/>
    <n v="0"/>
    <n v="0"/>
  </r>
  <r>
    <x v="12"/>
    <x v="69"/>
    <x v="16"/>
    <n v="4"/>
    <s v="GB"/>
    <n v="4"/>
    <n v="128"/>
    <s v="GB"/>
    <x v="0"/>
    <s v="Yes"/>
    <n v="3.9"/>
    <n v="16999"/>
    <n v="16999"/>
    <x v="69"/>
    <n v="0"/>
    <n v="0"/>
  </r>
  <r>
    <x v="0"/>
    <x v="70"/>
    <x v="50"/>
    <n v="8"/>
    <s v="GB"/>
    <n v="8"/>
    <n v="512"/>
    <s v="GB"/>
    <x v="4"/>
    <s v="Yes"/>
    <n v="4.5999999999999996"/>
    <n v="92000"/>
    <n v="92000"/>
    <x v="70"/>
    <n v="0"/>
    <n v="0"/>
  </r>
  <r>
    <x v="3"/>
    <x v="71"/>
    <x v="51"/>
    <n v="6"/>
    <s v="GB"/>
    <n v="6"/>
    <n v="128"/>
    <s v="GB"/>
    <x v="0"/>
    <s v="Yes"/>
    <n v="4.5"/>
    <n v="14999"/>
    <n v="16999"/>
    <x v="71"/>
    <n v="2000"/>
    <n v="0.11765397964586152"/>
  </r>
  <r>
    <x v="0"/>
    <x v="72"/>
    <x v="52"/>
    <n v="6"/>
    <s v="GB"/>
    <n v="6"/>
    <n v="128"/>
    <s v="GB"/>
    <x v="0"/>
    <s v="Yes"/>
    <n v="4.3"/>
    <n v="17888"/>
    <n v="17888"/>
    <x v="72"/>
    <n v="0"/>
    <n v="0"/>
  </r>
  <r>
    <x v="0"/>
    <x v="73"/>
    <x v="18"/>
    <n v="3"/>
    <s v="GB"/>
    <n v="3"/>
    <n v="16"/>
    <s v="GB"/>
    <x v="1"/>
    <s v="Yes"/>
    <n v="4.0999999999999996"/>
    <n v="20700"/>
    <n v="20700"/>
    <x v="73"/>
    <n v="0"/>
    <n v="0"/>
  </r>
  <r>
    <x v="0"/>
    <x v="15"/>
    <x v="14"/>
    <n v="1"/>
    <s v="GB"/>
    <n v="1"/>
    <n v="8"/>
    <s v="GB"/>
    <x v="7"/>
    <s v="Yes"/>
    <n v="4.2"/>
    <n v="6200"/>
    <n v="6200"/>
    <x v="15"/>
    <n v="0"/>
    <n v="0"/>
  </r>
  <r>
    <x v="7"/>
    <x v="74"/>
    <x v="53"/>
    <n v="4"/>
    <s v="GB"/>
    <n v="4"/>
    <n v="64"/>
    <s v="GB"/>
    <x v="2"/>
    <s v="Yes"/>
    <n v="4.3"/>
    <n v="16990"/>
    <n v="16990"/>
    <x v="74"/>
    <n v="0"/>
    <n v="0"/>
  </r>
  <r>
    <x v="6"/>
    <x v="75"/>
    <x v="54"/>
    <n v="6"/>
    <s v="GB"/>
    <n v="6"/>
    <n v="128"/>
    <s v="GB"/>
    <x v="0"/>
    <s v="Yes"/>
    <n v="4.2"/>
    <n v="26999"/>
    <n v="31999"/>
    <x v="75"/>
    <n v="5000"/>
    <n v="0.15625488296509266"/>
  </r>
  <r>
    <x v="10"/>
    <x v="76"/>
    <x v="18"/>
    <n v="1"/>
    <s v="GB"/>
    <n v="1"/>
    <n v="8"/>
    <s v="GB"/>
    <x v="7"/>
    <s v="Yes"/>
    <n v="3.8"/>
    <n v="6299"/>
    <n v="6299"/>
    <x v="76"/>
    <n v="0"/>
    <n v="0"/>
  </r>
  <r>
    <x v="0"/>
    <x v="77"/>
    <x v="55"/>
    <n v="4"/>
    <s v="GB"/>
    <n v="4"/>
    <n v="128"/>
    <s v="GB"/>
    <x v="0"/>
    <s v="Yes"/>
    <n v="4.2"/>
    <n v="12499"/>
    <n v="13999"/>
    <x v="77"/>
    <n v="1500"/>
    <n v="0.10715051075076791"/>
  </r>
  <r>
    <x v="0"/>
    <x v="78"/>
    <x v="56"/>
    <n v="4"/>
    <s v="GB"/>
    <n v="4"/>
    <n v="128"/>
    <s v="GB"/>
    <x v="0"/>
    <s v="Yes"/>
    <n v="4"/>
    <n v="15999"/>
    <n v="22999"/>
    <x v="78"/>
    <n v="7000"/>
    <n v="0.30436105917648593"/>
  </r>
  <r>
    <x v="6"/>
    <x v="79"/>
    <x v="14"/>
    <n v="4"/>
    <s v="GB"/>
    <n v="4"/>
    <n v="64"/>
    <s v="GB"/>
    <x v="2"/>
    <s v="Yes"/>
    <n v="4.4000000000000004"/>
    <n v="11499"/>
    <n v="11499"/>
    <x v="79"/>
    <n v="0"/>
    <n v="0"/>
  </r>
  <r>
    <x v="7"/>
    <x v="63"/>
    <x v="16"/>
    <n v="3"/>
    <s v="GB"/>
    <n v="3"/>
    <n v="32"/>
    <s v="GB"/>
    <x v="6"/>
    <s v="Yes"/>
    <n v="4.4000000000000004"/>
    <n v="13750"/>
    <n v="13750"/>
    <x v="63"/>
    <n v="0"/>
    <n v="0"/>
  </r>
  <r>
    <x v="0"/>
    <x v="80"/>
    <x v="57"/>
    <n v="3"/>
    <s v="GB"/>
    <n v="3"/>
    <n v="32"/>
    <s v="GB"/>
    <x v="6"/>
    <s v="Yes"/>
    <n v="4"/>
    <n v="37299"/>
    <n v="37299"/>
    <x v="80"/>
    <n v="0"/>
    <n v="0"/>
  </r>
  <r>
    <x v="7"/>
    <x v="81"/>
    <x v="58"/>
    <n v="4"/>
    <s v="GB"/>
    <n v="4"/>
    <n v="128"/>
    <s v="GB"/>
    <x v="0"/>
    <s v="Yes"/>
    <n v="4.4000000000000004"/>
    <n v="15990"/>
    <n v="20990"/>
    <x v="81"/>
    <n v="5000"/>
    <n v="0.23820867079561697"/>
  </r>
  <r>
    <x v="2"/>
    <x v="82"/>
    <x v="59"/>
    <n v="8"/>
    <s v="GB"/>
    <n v="8"/>
    <n v="128"/>
    <s v="GB"/>
    <x v="0"/>
    <s v="Yes"/>
    <n v="4.5"/>
    <n v="16999"/>
    <n v="16999"/>
    <x v="82"/>
    <n v="0"/>
    <n v="0"/>
  </r>
  <r>
    <x v="4"/>
    <x v="83"/>
    <x v="9"/>
    <n v="4"/>
    <s v="GB"/>
    <n v="4"/>
    <n v="128"/>
    <s v="GB"/>
    <x v="0"/>
    <s v="Yes"/>
    <n v="4.5999999999999996"/>
    <n v="68999"/>
    <n v="70900"/>
    <x v="83"/>
    <n v="1901"/>
    <n v="2.6812411847672777E-2"/>
  </r>
  <r>
    <x v="4"/>
    <x v="84"/>
    <x v="14"/>
    <n v="2"/>
    <s v="GB"/>
    <n v="2"/>
    <n v="512"/>
    <s v="GB"/>
    <x v="4"/>
    <s v="Yes"/>
    <n v="4.5999999999999996"/>
    <n v="149900"/>
    <n v="149900"/>
    <x v="84"/>
    <n v="0"/>
    <n v="0"/>
  </r>
  <r>
    <x v="7"/>
    <x v="85"/>
    <x v="60"/>
    <n v="6"/>
    <s v="GB"/>
    <n v="6"/>
    <n v="256"/>
    <s v="GB"/>
    <x v="5"/>
    <s v="Yes"/>
    <n v="4.4000000000000004"/>
    <n v="19990"/>
    <n v="19990"/>
    <x v="85"/>
    <n v="0"/>
    <n v="0"/>
  </r>
  <r>
    <x v="2"/>
    <x v="86"/>
    <x v="61"/>
    <n v="12"/>
    <s v="GB"/>
    <n v="12"/>
    <n v="256"/>
    <s v="GB"/>
    <x v="5"/>
    <s v="Yes"/>
    <n v="4.3"/>
    <n v="47999"/>
    <n v="47999"/>
    <x v="86"/>
    <n v="0"/>
    <n v="0"/>
  </r>
  <r>
    <x v="7"/>
    <x v="87"/>
    <x v="62"/>
    <n v="8"/>
    <s v="GB"/>
    <n v="8"/>
    <n v="256"/>
    <s v="GB"/>
    <x v="5"/>
    <s v="Yes"/>
    <n v="4.3"/>
    <n v="23490"/>
    <n v="25990"/>
    <x v="87"/>
    <n v="2500"/>
    <n v="9.6190842631781459E-2"/>
  </r>
  <r>
    <x v="7"/>
    <x v="88"/>
    <x v="36"/>
    <n v="4"/>
    <s v="GB"/>
    <n v="4"/>
    <n v="64"/>
    <s v="GB"/>
    <x v="2"/>
    <s v="Yes"/>
    <n v="4.4000000000000004"/>
    <n v="22990"/>
    <n v="22990"/>
    <x v="88"/>
    <n v="0"/>
    <n v="0"/>
  </r>
  <r>
    <x v="5"/>
    <x v="89"/>
    <x v="4"/>
    <n v="2"/>
    <s v="GB"/>
    <n v="2"/>
    <n v="32"/>
    <s v="GB"/>
    <x v="6"/>
    <s v="Yes"/>
    <n v="3.9"/>
    <n v="6499"/>
    <n v="6499"/>
    <x v="89"/>
    <n v="0"/>
    <n v="0"/>
  </r>
  <r>
    <x v="14"/>
    <x v="90"/>
    <x v="43"/>
    <n v="3"/>
    <s v="GB"/>
    <n v="3"/>
    <n v="16"/>
    <s v="GB"/>
    <x v="1"/>
    <s v="Yes"/>
    <n v="4.0999999999999996"/>
    <n v="14250"/>
    <n v="14250"/>
    <x v="90"/>
    <n v="0"/>
    <n v="0"/>
  </r>
  <r>
    <x v="6"/>
    <x v="91"/>
    <x v="63"/>
    <n v="8"/>
    <s v="GB"/>
    <n v="8"/>
    <n v="128"/>
    <s v="GB"/>
    <x v="0"/>
    <s v="Yes"/>
    <n v="4.5"/>
    <n v="26758"/>
    <n v="26758"/>
    <x v="91"/>
    <n v="0"/>
    <n v="0"/>
  </r>
  <r>
    <x v="4"/>
    <x v="92"/>
    <x v="14"/>
    <n v="4"/>
    <s v="GB"/>
    <n v="4"/>
    <n v="256"/>
    <s v="GB"/>
    <x v="5"/>
    <s v="Yes"/>
    <n v="4.7"/>
    <n v="131900"/>
    <n v="131900"/>
    <x v="92"/>
    <n v="0"/>
    <n v="0"/>
  </r>
  <r>
    <x v="1"/>
    <x v="93"/>
    <x v="64"/>
    <n v="4"/>
    <s v="GB"/>
    <n v="4"/>
    <n v="64"/>
    <s v="GB"/>
    <x v="2"/>
    <s v="Yes"/>
    <n v="4.2"/>
    <n v="13549"/>
    <n v="13549"/>
    <x v="93"/>
    <n v="0"/>
    <n v="0"/>
  </r>
  <r>
    <x v="7"/>
    <x v="94"/>
    <x v="24"/>
    <n v="8"/>
    <s v="GB"/>
    <n v="8"/>
    <n v="256"/>
    <s v="GB"/>
    <x v="5"/>
    <s v="Yes"/>
    <n v="4.4000000000000004"/>
    <n v="26798"/>
    <n v="28989"/>
    <x v="94"/>
    <n v="2191"/>
    <n v="7.5580392562696191E-2"/>
  </r>
  <r>
    <x v="14"/>
    <x v="95"/>
    <x v="65"/>
    <n v="1"/>
    <s v="GB"/>
    <n v="1"/>
    <n v="8"/>
    <s v="GB"/>
    <x v="7"/>
    <s v="Yes"/>
    <n v="3.7"/>
    <n v="12500"/>
    <n v="12500"/>
    <x v="95"/>
    <n v="0"/>
    <n v="0"/>
  </r>
  <r>
    <x v="7"/>
    <x v="96"/>
    <x v="14"/>
    <n v="4"/>
    <s v="GB"/>
    <n v="4"/>
    <n v="64"/>
    <s v="GB"/>
    <x v="2"/>
    <s v="Yes"/>
    <n v="4.3"/>
    <n v="12990"/>
    <n v="12990"/>
    <x v="96"/>
    <n v="0"/>
    <n v="0"/>
  </r>
  <r>
    <x v="8"/>
    <x v="97"/>
    <x v="66"/>
    <n v="4"/>
    <s v="GB"/>
    <n v="4"/>
    <n v="128"/>
    <s v="GB"/>
    <x v="0"/>
    <s v="Yes"/>
    <n v="4.3"/>
    <n v="10990"/>
    <n v="10990"/>
    <x v="97"/>
    <n v="0"/>
    <n v="0"/>
  </r>
  <r>
    <x v="14"/>
    <x v="98"/>
    <x v="67"/>
    <n v="6"/>
    <s v="GB"/>
    <n v="6"/>
    <n v="128"/>
    <s v="GB"/>
    <x v="0"/>
    <s v="Yes"/>
    <n v="4.4000000000000004"/>
    <n v="55000"/>
    <n v="55000"/>
    <x v="98"/>
    <n v="0"/>
    <n v="0"/>
  </r>
  <r>
    <x v="14"/>
    <x v="99"/>
    <x v="4"/>
    <n v="1"/>
    <s v="GB"/>
    <n v="1"/>
    <n v="4"/>
    <s v="GB"/>
    <x v="9"/>
    <s v="Yes"/>
    <n v="4"/>
    <n v="12791"/>
    <n v="12791"/>
    <x v="99"/>
    <n v="0"/>
    <n v="0"/>
  </r>
  <r>
    <x v="7"/>
    <x v="100"/>
    <x v="14"/>
    <n v="2"/>
    <s v="GB"/>
    <n v="2"/>
    <n v="16"/>
    <s v="GB"/>
    <x v="1"/>
    <s v="Yes"/>
    <n v="4.2"/>
    <n v="9990"/>
    <n v="9990"/>
    <x v="100"/>
    <n v="0"/>
    <n v="0"/>
  </r>
  <r>
    <x v="0"/>
    <x v="101"/>
    <x v="4"/>
    <n v="3"/>
    <s v="GB"/>
    <n v="3"/>
    <n v="32"/>
    <s v="GB"/>
    <x v="6"/>
    <s v="Yes"/>
    <n v="4.3"/>
    <n v="14995"/>
    <n v="14995"/>
    <x v="101"/>
    <n v="0"/>
    <n v="0"/>
  </r>
  <r>
    <x v="7"/>
    <x v="102"/>
    <x v="68"/>
    <n v="4"/>
    <s v="GB"/>
    <n v="4"/>
    <n v="64"/>
    <s v="GB"/>
    <x v="2"/>
    <s v="Yes"/>
    <n v="4.4000000000000004"/>
    <n v="10990"/>
    <n v="18990"/>
    <x v="102"/>
    <n v="8000"/>
    <n v="0.42127435492364401"/>
  </r>
  <r>
    <x v="7"/>
    <x v="103"/>
    <x v="69"/>
    <n v="3"/>
    <s v="GB"/>
    <n v="3"/>
    <n v="32"/>
    <s v="GB"/>
    <x v="6"/>
    <s v="Yes"/>
    <n v="4.3"/>
    <n v="10990"/>
    <n v="12990"/>
    <x v="103"/>
    <n v="2000"/>
    <n v="0.15396458814472672"/>
  </r>
  <r>
    <x v="2"/>
    <x v="104"/>
    <x v="70"/>
    <n v="4"/>
    <s v="GB"/>
    <n v="4"/>
    <n v="128"/>
    <s v="GB"/>
    <x v="0"/>
    <s v="Yes"/>
    <n v="4.3"/>
    <n v="16499"/>
    <n v="16999"/>
    <x v="104"/>
    <n v="500"/>
    <n v="2.9413494911465381E-2"/>
  </r>
  <r>
    <x v="2"/>
    <x v="105"/>
    <x v="71"/>
    <n v="4"/>
    <s v="GB"/>
    <n v="4"/>
    <n v="128"/>
    <s v="GB"/>
    <x v="0"/>
    <s v="Yes"/>
    <n v="4.5"/>
    <n v="12999"/>
    <n v="14999"/>
    <x v="105"/>
    <n v="2000"/>
    <n v="0.13334222281485433"/>
  </r>
  <r>
    <x v="5"/>
    <x v="106"/>
    <x v="14"/>
    <n v="4"/>
    <s v="GB"/>
    <n v="4"/>
    <n v="64"/>
    <s v="GB"/>
    <x v="2"/>
    <s v="Yes"/>
    <n v="4.0999999999999996"/>
    <n v="10499"/>
    <n v="10499"/>
    <x v="106"/>
    <n v="0"/>
    <n v="0"/>
  </r>
  <r>
    <x v="3"/>
    <x v="107"/>
    <x v="72"/>
    <n v="4"/>
    <s v="GB"/>
    <n v="4"/>
    <n v="64"/>
    <s v="GB"/>
    <x v="2"/>
    <s v="Yes"/>
    <n v="4.3"/>
    <n v="14999"/>
    <n v="14999"/>
    <x v="107"/>
    <n v="0"/>
    <n v="0"/>
  </r>
  <r>
    <x v="1"/>
    <x v="108"/>
    <x v="4"/>
    <n v="512"/>
    <s v="MB"/>
    <n v="0.5"/>
    <n v="4"/>
    <s v="GB"/>
    <x v="9"/>
    <s v="Yes"/>
    <n v="4"/>
    <n v="10999"/>
    <n v="10999"/>
    <x v="108"/>
    <n v="0"/>
    <n v="0"/>
  </r>
  <r>
    <x v="0"/>
    <x v="109"/>
    <x v="2"/>
    <n v="3"/>
    <s v="GB"/>
    <n v="3"/>
    <n v="32"/>
    <s v="GB"/>
    <x v="6"/>
    <s v="Yes"/>
    <n v="4.2"/>
    <n v="9499"/>
    <n v="10499"/>
    <x v="109"/>
    <n v="1000"/>
    <n v="9.5247166396799698E-2"/>
  </r>
  <r>
    <x v="15"/>
    <x v="110"/>
    <x v="73"/>
    <n v="6"/>
    <s v="GB"/>
    <n v="6"/>
    <n v="64"/>
    <s v="GB"/>
    <x v="2"/>
    <s v="Yes"/>
    <n v="4.3"/>
    <n v="11999"/>
    <n v="12999"/>
    <x v="110"/>
    <n v="1000"/>
    <n v="7.692899453804139E-2"/>
  </r>
  <r>
    <x v="16"/>
    <x v="39"/>
    <x v="74"/>
    <n v="8"/>
    <s v="GB"/>
    <n v="8"/>
    <n v="256"/>
    <s v="GB"/>
    <x v="5"/>
    <s v="Yes"/>
    <n v="4.4000000000000004"/>
    <n v="37990"/>
    <n v="40990"/>
    <x v="111"/>
    <n v="3000"/>
    <n v="7.3188582581117351E-2"/>
  </r>
  <r>
    <x v="0"/>
    <x v="111"/>
    <x v="4"/>
    <n v="2"/>
    <s v="GB"/>
    <n v="2"/>
    <n v="2"/>
    <s v="MB"/>
    <x v="8"/>
    <s v="Yes"/>
    <n v="4.3"/>
    <n v="1625"/>
    <n v="1625"/>
    <x v="112"/>
    <n v="0"/>
    <n v="0"/>
  </r>
  <r>
    <x v="0"/>
    <x v="112"/>
    <x v="75"/>
    <n v="2"/>
    <s v="GB"/>
    <n v="2"/>
    <n v="16"/>
    <s v="GB"/>
    <x v="1"/>
    <s v="Yes"/>
    <n v="4.0999999999999996"/>
    <n v="17990"/>
    <n v="17990"/>
    <x v="113"/>
    <n v="0"/>
    <n v="0"/>
  </r>
  <r>
    <x v="11"/>
    <x v="18"/>
    <x v="14"/>
    <n v="4"/>
    <s v="GB"/>
    <n v="4"/>
    <n v="64"/>
    <s v="GB"/>
    <x v="2"/>
    <s v="Yes"/>
    <n v="3.9"/>
    <n v="12999"/>
    <n v="12999"/>
    <x v="18"/>
    <n v="0"/>
    <n v="0"/>
  </r>
  <r>
    <x v="14"/>
    <x v="113"/>
    <x v="4"/>
    <n v="4"/>
    <s v="GB"/>
    <n v="4"/>
    <n v="64"/>
    <s v="GB"/>
    <x v="2"/>
    <s v="Yes"/>
    <n v="3.9"/>
    <n v="19990"/>
    <n v="19990"/>
    <x v="114"/>
    <n v="0"/>
    <n v="0"/>
  </r>
  <r>
    <x v="5"/>
    <x v="114"/>
    <x v="4"/>
    <n v="1"/>
    <s v="GB"/>
    <n v="1"/>
    <n v="16"/>
    <s v="GB"/>
    <x v="1"/>
    <s v="Yes"/>
    <n v="3.7"/>
    <n v="3990"/>
    <n v="3990"/>
    <x v="115"/>
    <n v="0"/>
    <n v="0"/>
  </r>
  <r>
    <x v="0"/>
    <x v="115"/>
    <x v="14"/>
    <n v="3"/>
    <s v="GB"/>
    <n v="3"/>
    <n v="32"/>
    <s v="GB"/>
    <x v="6"/>
    <s v="Yes"/>
    <n v="4.3"/>
    <n v="13900"/>
    <n v="13900"/>
    <x v="116"/>
    <n v="0"/>
    <n v="0"/>
  </r>
  <r>
    <x v="4"/>
    <x v="116"/>
    <x v="36"/>
    <n v="2"/>
    <s v="GB"/>
    <n v="2"/>
    <n v="32"/>
    <s v="GB"/>
    <x v="6"/>
    <s v="Yes"/>
    <n v="4.5"/>
    <n v="25299"/>
    <n v="29900"/>
    <x v="117"/>
    <n v="4601"/>
    <n v="0.15387959866220735"/>
  </r>
  <r>
    <x v="0"/>
    <x v="117"/>
    <x v="4"/>
    <n v="1"/>
    <s v="GB"/>
    <n v="1"/>
    <n v="8"/>
    <s v="GB"/>
    <x v="7"/>
    <s v="Yes"/>
    <n v="3.3"/>
    <n v="4999"/>
    <n v="4999"/>
    <x v="118"/>
    <n v="0"/>
    <n v="0"/>
  </r>
  <r>
    <x v="0"/>
    <x v="118"/>
    <x v="4"/>
    <n v="6"/>
    <s v="GB"/>
    <n v="6"/>
    <n v="64"/>
    <s v="GB"/>
    <x v="2"/>
    <s v="Yes"/>
    <n v="4.4000000000000004"/>
    <n v="24000"/>
    <n v="24000"/>
    <x v="119"/>
    <n v="0"/>
    <n v="0"/>
  </r>
  <r>
    <x v="14"/>
    <x v="119"/>
    <x v="76"/>
    <n v="2"/>
    <s v="GB"/>
    <n v="2"/>
    <n v="16"/>
    <s v="GB"/>
    <x v="1"/>
    <s v="Yes"/>
    <n v="4.0999999999999996"/>
    <n v="5899"/>
    <n v="7833"/>
    <x v="120"/>
    <n v="1934"/>
    <n v="0.2469041235797268"/>
  </r>
  <r>
    <x v="10"/>
    <x v="120"/>
    <x v="16"/>
    <n v="4"/>
    <s v="GB"/>
    <n v="4"/>
    <n v="64"/>
    <s v="GB"/>
    <x v="2"/>
    <s v="Yes"/>
    <n v="4.3"/>
    <n v="15599"/>
    <n v="15599"/>
    <x v="121"/>
    <n v="0"/>
    <n v="0"/>
  </r>
  <r>
    <x v="2"/>
    <x v="121"/>
    <x v="77"/>
    <n v="3"/>
    <s v="GB"/>
    <n v="3"/>
    <n v="16"/>
    <s v="GB"/>
    <x v="1"/>
    <s v="Yes"/>
    <n v="4.2"/>
    <n v="8999"/>
    <n v="9999"/>
    <x v="122"/>
    <n v="1000"/>
    <n v="0.1000100010001"/>
  </r>
  <r>
    <x v="6"/>
    <x v="122"/>
    <x v="54"/>
    <n v="6"/>
    <s v="GB"/>
    <n v="6"/>
    <n v="128"/>
    <s v="GB"/>
    <x v="0"/>
    <s v="Yes"/>
    <n v="4.3"/>
    <n v="24999"/>
    <n v="29999"/>
    <x v="123"/>
    <n v="5000"/>
    <n v="0.16667222240741358"/>
  </r>
  <r>
    <x v="2"/>
    <x v="123"/>
    <x v="78"/>
    <n v="6"/>
    <s v="GB"/>
    <n v="6"/>
    <n v="128"/>
    <s v="GB"/>
    <x v="0"/>
    <s v="Yes"/>
    <n v="4.2"/>
    <n v="15999"/>
    <n v="17999"/>
    <x v="124"/>
    <n v="2000"/>
    <n v="0.11111728429357187"/>
  </r>
  <r>
    <x v="10"/>
    <x v="124"/>
    <x v="16"/>
    <n v="2"/>
    <s v="GB"/>
    <n v="2"/>
    <n v="32"/>
    <s v="GB"/>
    <x v="6"/>
    <s v="Yes"/>
    <n v="3.8"/>
    <n v="7499"/>
    <n v="7499"/>
    <x v="125"/>
    <n v="0"/>
    <n v="0"/>
  </r>
  <r>
    <x v="4"/>
    <x v="116"/>
    <x v="14"/>
    <n v="2"/>
    <s v="GB"/>
    <n v="2"/>
    <n v="128"/>
    <s v="GB"/>
    <x v="0"/>
    <s v="Yes"/>
    <n v="4.5"/>
    <n v="55999"/>
    <n v="55999"/>
    <x v="117"/>
    <n v="0"/>
    <n v="0"/>
  </r>
  <r>
    <x v="1"/>
    <x v="125"/>
    <x v="79"/>
    <n v="768"/>
    <s v="MB"/>
    <n v="0.75"/>
    <n v="4"/>
    <s v="GB"/>
    <x v="9"/>
    <s v="Yes"/>
    <n v="3.8"/>
    <n v="7990"/>
    <n v="7990"/>
    <x v="126"/>
    <n v="0"/>
    <n v="0"/>
  </r>
  <r>
    <x v="0"/>
    <x v="126"/>
    <x v="4"/>
    <n v="4"/>
    <s v="GB"/>
    <n v="4"/>
    <n v="64"/>
    <s v="GB"/>
    <x v="2"/>
    <s v="Yes"/>
    <n v="4.2"/>
    <n v="14999"/>
    <n v="17999"/>
    <x v="127"/>
    <n v="3000"/>
    <n v="0.16667592644035781"/>
  </r>
  <r>
    <x v="4"/>
    <x v="127"/>
    <x v="80"/>
    <n v="4"/>
    <s v="GB"/>
    <n v="4"/>
    <n v="512"/>
    <s v="GB"/>
    <x v="4"/>
    <s v="Yes"/>
    <n v="4.2"/>
    <n v="109900"/>
    <n v="109900"/>
    <x v="128"/>
    <n v="0"/>
    <n v="0"/>
  </r>
  <r>
    <x v="10"/>
    <x v="128"/>
    <x v="4"/>
    <n v="4"/>
    <s v="GB"/>
    <n v="4"/>
    <n v="64"/>
    <s v="GB"/>
    <x v="2"/>
    <s v="Yes"/>
    <n v="4.3"/>
    <n v="14999"/>
    <n v="14999"/>
    <x v="129"/>
    <n v="0"/>
    <n v="0"/>
  </r>
  <r>
    <x v="14"/>
    <x v="129"/>
    <x v="18"/>
    <n v="512"/>
    <s v="MB"/>
    <n v="0.5"/>
    <n v="4"/>
    <s v="GB"/>
    <x v="9"/>
    <s v="Yes"/>
    <n v="3.7"/>
    <n v="8800"/>
    <n v="8800"/>
    <x v="130"/>
    <n v="0"/>
    <n v="0"/>
  </r>
  <r>
    <x v="10"/>
    <x v="130"/>
    <x v="16"/>
    <n v="3"/>
    <s v="GB"/>
    <n v="3"/>
    <n v="32"/>
    <s v="GB"/>
    <x v="6"/>
    <s v="Yes"/>
    <n v="4.3"/>
    <n v="15999"/>
    <n v="15999"/>
    <x v="131"/>
    <n v="0"/>
    <n v="0"/>
  </r>
  <r>
    <x v="7"/>
    <x v="131"/>
    <x v="81"/>
    <n v="6"/>
    <s v="GB"/>
    <n v="6"/>
    <n v="128"/>
    <s v="GB"/>
    <x v="0"/>
    <s v="Yes"/>
    <n v="4.4000000000000004"/>
    <n v="17990"/>
    <n v="23990"/>
    <x v="132"/>
    <n v="6000"/>
    <n v="0.25010421008753647"/>
  </r>
  <r>
    <x v="0"/>
    <x v="10"/>
    <x v="18"/>
    <n v="6"/>
    <s v="GB"/>
    <n v="6"/>
    <n v="128"/>
    <s v="GB"/>
    <x v="0"/>
    <s v="Yes"/>
    <n v="3.9"/>
    <n v="16499"/>
    <n v="17999"/>
    <x v="10"/>
    <n v="1500"/>
    <n v="8.3337963220178904E-2"/>
  </r>
  <r>
    <x v="7"/>
    <x v="132"/>
    <x v="82"/>
    <n v="8"/>
    <s v="GB"/>
    <n v="8"/>
    <n v="256"/>
    <s v="GB"/>
    <x v="5"/>
    <s v="Yes"/>
    <n v="4.5"/>
    <n v="29489"/>
    <n v="29489"/>
    <x v="133"/>
    <n v="0"/>
    <n v="0"/>
  </r>
  <r>
    <x v="4"/>
    <x v="7"/>
    <x v="37"/>
    <n v="3"/>
    <s v="GB"/>
    <n v="3"/>
    <n v="64"/>
    <s v="GB"/>
    <x v="2"/>
    <s v="Yes"/>
    <n v="4.5999999999999996"/>
    <n v="42999"/>
    <n v="47900"/>
    <x v="7"/>
    <n v="4901"/>
    <n v="0.10231732776617954"/>
  </r>
  <r>
    <x v="4"/>
    <x v="133"/>
    <x v="14"/>
    <n v="6"/>
    <s v="GB"/>
    <n v="6"/>
    <n v="256"/>
    <s v="GB"/>
    <x v="5"/>
    <s v="Yes"/>
    <n v="4.5999999999999996"/>
    <n v="119900"/>
    <n v="119900"/>
    <x v="134"/>
    <n v="0"/>
    <n v="0"/>
  </r>
  <r>
    <x v="0"/>
    <x v="26"/>
    <x v="83"/>
    <n v="6"/>
    <s v="GB"/>
    <n v="6"/>
    <n v="64"/>
    <s v="GB"/>
    <x v="2"/>
    <s v="Yes"/>
    <n v="4.5"/>
    <n v="70000"/>
    <n v="70000"/>
    <x v="26"/>
    <n v="0"/>
    <n v="0"/>
  </r>
  <r>
    <x v="7"/>
    <x v="134"/>
    <x v="84"/>
    <n v="4"/>
    <s v="GB"/>
    <n v="4"/>
    <n v="32"/>
    <s v="GB"/>
    <x v="6"/>
    <s v="Yes"/>
    <n v="4.4000000000000004"/>
    <n v="15000"/>
    <n v="15000"/>
    <x v="135"/>
    <n v="0"/>
    <n v="0"/>
  </r>
  <r>
    <x v="2"/>
    <x v="135"/>
    <x v="85"/>
    <n v="12"/>
    <s v="GB"/>
    <n v="12"/>
    <n v="256"/>
    <s v="GB"/>
    <x v="5"/>
    <s v="Yes"/>
    <n v="4.3"/>
    <n v="41999"/>
    <n v="43999"/>
    <x v="136"/>
    <n v="2000"/>
    <n v="4.5455578535875812E-2"/>
  </r>
  <r>
    <x v="8"/>
    <x v="136"/>
    <x v="86"/>
    <n v="6"/>
    <s v="GB"/>
    <n v="6"/>
    <n v="64"/>
    <s v="GB"/>
    <x v="2"/>
    <s v="Yes"/>
    <n v="4.3"/>
    <n v="15490"/>
    <n v="19490"/>
    <x v="137"/>
    <n v="4000"/>
    <n v="0.20523345305284763"/>
  </r>
  <r>
    <x v="0"/>
    <x v="137"/>
    <x v="87"/>
    <n v="8"/>
    <s v="GB"/>
    <n v="8"/>
    <n v="128"/>
    <s v="GB"/>
    <x v="0"/>
    <s v="Yes"/>
    <n v="4.4000000000000004"/>
    <n v="28490"/>
    <n v="33450"/>
    <x v="138"/>
    <n v="4960"/>
    <n v="0.14828101644245142"/>
  </r>
  <r>
    <x v="4"/>
    <x v="138"/>
    <x v="14"/>
    <n v="4"/>
    <s v="GB"/>
    <n v="4"/>
    <n v="256"/>
    <s v="GB"/>
    <x v="5"/>
    <s v="Yes"/>
    <n v="4.7"/>
    <n v="139900"/>
    <n v="139900"/>
    <x v="139"/>
    <n v="0"/>
    <n v="0"/>
  </r>
  <r>
    <x v="0"/>
    <x v="139"/>
    <x v="4"/>
    <n v="6"/>
    <s v="GB"/>
    <n v="6"/>
    <n v="128"/>
    <s v="GB"/>
    <x v="0"/>
    <s v="Yes"/>
    <n v="4.4000000000000004"/>
    <n v="16980"/>
    <n v="18200"/>
    <x v="140"/>
    <n v="1220"/>
    <n v="6.7032967032967031E-2"/>
  </r>
  <r>
    <x v="0"/>
    <x v="80"/>
    <x v="88"/>
    <n v="3"/>
    <s v="GB"/>
    <n v="3"/>
    <n v="32"/>
    <s v="GB"/>
    <x v="6"/>
    <s v="Yes"/>
    <n v="4"/>
    <n v="44900"/>
    <n v="44900"/>
    <x v="80"/>
    <n v="0"/>
    <n v="0"/>
  </r>
  <r>
    <x v="2"/>
    <x v="140"/>
    <x v="89"/>
    <n v="8"/>
    <s v="GB"/>
    <n v="8"/>
    <n v="128"/>
    <s v="GB"/>
    <x v="0"/>
    <s v="Yes"/>
    <n v="4.5"/>
    <n v="20999"/>
    <n v="20999"/>
    <x v="141"/>
    <n v="0"/>
    <n v="0"/>
  </r>
  <r>
    <x v="4"/>
    <x v="141"/>
    <x v="90"/>
    <n v="2"/>
    <s v="GB"/>
    <n v="2"/>
    <n v="128"/>
    <s v="GB"/>
    <x v="0"/>
    <s v="Yes"/>
    <n v="4.4000000000000004"/>
    <n v="70000"/>
    <n v="70000"/>
    <x v="142"/>
    <n v="0"/>
    <n v="0"/>
  </r>
  <r>
    <x v="7"/>
    <x v="142"/>
    <x v="91"/>
    <n v="8"/>
    <s v="GB"/>
    <n v="8"/>
    <n v="128"/>
    <s v="GB"/>
    <x v="0"/>
    <s v="Yes"/>
    <n v="4.3"/>
    <n v="22990"/>
    <n v="22990"/>
    <x v="143"/>
    <n v="0"/>
    <n v="0"/>
  </r>
  <r>
    <x v="8"/>
    <x v="143"/>
    <x v="92"/>
    <n v="8"/>
    <s v="GB"/>
    <n v="8"/>
    <n v="128"/>
    <s v="GB"/>
    <x v="0"/>
    <s v="Yes"/>
    <n v="4.3"/>
    <n v="32990"/>
    <n v="32990"/>
    <x v="144"/>
    <n v="0"/>
    <n v="0"/>
  </r>
  <r>
    <x v="11"/>
    <x v="144"/>
    <x v="93"/>
    <n v="2"/>
    <s v="GB"/>
    <n v="2"/>
    <n v="32"/>
    <s v="GB"/>
    <x v="6"/>
    <s v="Yes"/>
    <n v="4.0999999999999996"/>
    <n v="6999"/>
    <n v="9999"/>
    <x v="145"/>
    <n v="3000"/>
    <n v="0.30003000300030003"/>
  </r>
  <r>
    <x v="5"/>
    <x v="145"/>
    <x v="4"/>
    <n v="3"/>
    <s v="GB"/>
    <n v="3"/>
    <n v="16"/>
    <s v="GB"/>
    <x v="1"/>
    <s v="Yes"/>
    <n v="4"/>
    <n v="6475"/>
    <n v="6475"/>
    <x v="146"/>
    <n v="0"/>
    <n v="0"/>
  </r>
  <r>
    <x v="1"/>
    <x v="146"/>
    <x v="16"/>
    <n v="2"/>
    <s v="GB"/>
    <n v="2"/>
    <n v="16"/>
    <s v="GB"/>
    <x v="1"/>
    <s v="Yes"/>
    <n v="4.2"/>
    <n v="6499"/>
    <n v="6499"/>
    <x v="147"/>
    <n v="0"/>
    <n v="0"/>
  </r>
  <r>
    <x v="7"/>
    <x v="147"/>
    <x v="11"/>
    <n v="4"/>
    <s v="GB"/>
    <n v="4"/>
    <n v="64"/>
    <s v="GB"/>
    <x v="2"/>
    <s v="Yes"/>
    <n v="4.5"/>
    <n v="11990"/>
    <n v="15990"/>
    <x v="148"/>
    <n v="4000"/>
    <n v="0.25015634771732331"/>
  </r>
  <r>
    <x v="2"/>
    <x v="46"/>
    <x v="94"/>
    <n v="6"/>
    <s v="GB"/>
    <n v="6"/>
    <n v="128"/>
    <s v="GB"/>
    <x v="0"/>
    <s v="Yes"/>
    <n v="4.4000000000000004"/>
    <n v="15999"/>
    <n v="17999"/>
    <x v="46"/>
    <n v="2000"/>
    <n v="0.11111728429357187"/>
  </r>
  <r>
    <x v="2"/>
    <x v="148"/>
    <x v="63"/>
    <n v="12"/>
    <s v="GB"/>
    <n v="12"/>
    <n v="256"/>
    <s v="GB"/>
    <x v="5"/>
    <s v="Yes"/>
    <n v="4.5999999999999996"/>
    <n v="35999"/>
    <n v="35999"/>
    <x v="149"/>
    <n v="0"/>
    <n v="0"/>
  </r>
  <r>
    <x v="13"/>
    <x v="149"/>
    <x v="29"/>
    <n v="4"/>
    <s v="GB"/>
    <n v="4"/>
    <n v="128"/>
    <s v="GB"/>
    <x v="0"/>
    <s v="Yes"/>
    <n v="4.5999999999999996"/>
    <n v="82000"/>
    <n v="82000"/>
    <x v="150"/>
    <n v="0"/>
    <n v="0"/>
  </r>
  <r>
    <x v="0"/>
    <x v="150"/>
    <x v="4"/>
    <n v="1.5"/>
    <s v="GB"/>
    <n v="1.5"/>
    <n v="16"/>
    <s v="GB"/>
    <x v="1"/>
    <s v="Yes"/>
    <n v="4.3"/>
    <n v="13499"/>
    <n v="13499"/>
    <x v="151"/>
    <n v="0"/>
    <n v="0"/>
  </r>
  <r>
    <x v="14"/>
    <x v="151"/>
    <x v="95"/>
    <n v="3"/>
    <s v="GB"/>
    <n v="3"/>
    <n v="32"/>
    <s v="GB"/>
    <x v="6"/>
    <s v="Yes"/>
    <n v="3.9"/>
    <n v="6999"/>
    <n v="9999"/>
    <x v="152"/>
    <n v="3000"/>
    <n v="0.30003000300030003"/>
  </r>
  <r>
    <x v="0"/>
    <x v="10"/>
    <x v="18"/>
    <n v="4"/>
    <s v="GB"/>
    <n v="4"/>
    <n v="64"/>
    <s v="GB"/>
    <x v="2"/>
    <s v="Yes"/>
    <n v="4.2"/>
    <n v="15999"/>
    <n v="15999"/>
    <x v="10"/>
    <n v="0"/>
    <n v="0"/>
  </r>
  <r>
    <x v="0"/>
    <x v="152"/>
    <x v="96"/>
    <n v="8"/>
    <s v="GB"/>
    <n v="8"/>
    <n v="256"/>
    <s v="GB"/>
    <x v="5"/>
    <s v="Yes"/>
    <n v="4.3"/>
    <n v="37999"/>
    <n v="43999"/>
    <x v="153"/>
    <n v="6000"/>
    <n v="0.13636673560762744"/>
  </r>
  <r>
    <x v="0"/>
    <x v="153"/>
    <x v="14"/>
    <n v="3"/>
    <s v="GB"/>
    <n v="3"/>
    <n v="32"/>
    <s v="GB"/>
    <x v="6"/>
    <s v="Yes"/>
    <n v="4.3"/>
    <n v="12900"/>
    <n v="12900"/>
    <x v="154"/>
    <n v="0"/>
    <n v="0"/>
  </r>
  <r>
    <x v="7"/>
    <x v="154"/>
    <x v="97"/>
    <n v="4"/>
    <s v="GB"/>
    <n v="4"/>
    <n v="64"/>
    <s v="GB"/>
    <x v="2"/>
    <s v="Yes"/>
    <n v="4.3"/>
    <n v="14990"/>
    <n v="14990"/>
    <x v="155"/>
    <n v="0"/>
    <n v="0"/>
  </r>
  <r>
    <x v="0"/>
    <x v="126"/>
    <x v="4"/>
    <n v="6"/>
    <s v="GB"/>
    <n v="6"/>
    <n v="128"/>
    <s v="GB"/>
    <x v="0"/>
    <s v="Yes"/>
    <n v="4.2"/>
    <n v="17499"/>
    <n v="18999"/>
    <x v="127"/>
    <n v="1500"/>
    <n v="7.8951523764408657E-2"/>
  </r>
  <r>
    <x v="15"/>
    <x v="155"/>
    <x v="98"/>
    <n v="6"/>
    <s v="GB"/>
    <n v="6"/>
    <n v="128"/>
    <s v="GB"/>
    <x v="0"/>
    <s v="Yes"/>
    <n v="4.3"/>
    <n v="15999"/>
    <n v="19999"/>
    <x v="156"/>
    <n v="4000"/>
    <n v="0.20001000050002501"/>
  </r>
  <r>
    <x v="7"/>
    <x v="156"/>
    <x v="16"/>
    <n v="4"/>
    <s v="GB"/>
    <n v="4"/>
    <n v="64"/>
    <s v="GB"/>
    <x v="2"/>
    <s v="Yes"/>
    <n v="4.4000000000000004"/>
    <n v="10490"/>
    <n v="11990"/>
    <x v="157"/>
    <n v="1500"/>
    <n v="0.12510425354462051"/>
  </r>
  <r>
    <x v="7"/>
    <x v="156"/>
    <x v="4"/>
    <n v="4"/>
    <s v="GB"/>
    <n v="4"/>
    <n v="64"/>
    <s v="GB"/>
    <x v="2"/>
    <s v="Yes"/>
    <n v="4.4000000000000004"/>
    <n v="10990"/>
    <n v="10990"/>
    <x v="157"/>
    <n v="0"/>
    <n v="0"/>
  </r>
  <r>
    <x v="3"/>
    <x v="157"/>
    <x v="99"/>
    <n v="4"/>
    <s v="GB"/>
    <n v="4"/>
    <n v="64"/>
    <s v="GB"/>
    <x v="2"/>
    <s v="Yes"/>
    <n v="4.5"/>
    <n v="9999"/>
    <n v="9999"/>
    <x v="158"/>
    <n v="0"/>
    <n v="0"/>
  </r>
  <r>
    <x v="14"/>
    <x v="158"/>
    <x v="18"/>
    <n v="4"/>
    <s v="GB"/>
    <n v="4"/>
    <n v="64"/>
    <s v="GB"/>
    <x v="2"/>
    <s v="Yes"/>
    <n v="4.2"/>
    <n v="24998"/>
    <n v="49999"/>
    <x v="159"/>
    <n v="25001"/>
    <n v="0.50003000060001201"/>
  </r>
  <r>
    <x v="0"/>
    <x v="117"/>
    <x v="36"/>
    <n v="1"/>
    <s v="GB"/>
    <n v="1"/>
    <n v="8"/>
    <s v="GB"/>
    <x v="7"/>
    <s v="Yes"/>
    <n v="3.3"/>
    <n v="4999"/>
    <n v="8999"/>
    <x v="118"/>
    <n v="4000"/>
    <n v="0.44449383264807202"/>
  </r>
  <r>
    <x v="7"/>
    <x v="159"/>
    <x v="100"/>
    <n v="6"/>
    <s v="GB"/>
    <n v="6"/>
    <n v="128"/>
    <s v="GB"/>
    <x v="0"/>
    <s v="Yes"/>
    <n v="4.3"/>
    <n v="16990"/>
    <n v="19990"/>
    <x v="160"/>
    <n v="3000"/>
    <n v="0.15007503751875939"/>
  </r>
  <r>
    <x v="0"/>
    <x v="160"/>
    <x v="101"/>
    <n v="4"/>
    <s v="GB"/>
    <n v="4"/>
    <n v="64"/>
    <s v="GB"/>
    <x v="2"/>
    <s v="Yes"/>
    <n v="4"/>
    <n v="13224"/>
    <n v="13899"/>
    <x v="161"/>
    <n v="675"/>
    <n v="4.856464493848478E-2"/>
  </r>
  <r>
    <x v="13"/>
    <x v="161"/>
    <x v="29"/>
    <n v="4"/>
    <s v="GB"/>
    <n v="4"/>
    <n v="64"/>
    <s v="GB"/>
    <x v="2"/>
    <s v="Yes"/>
    <n v="4.5"/>
    <n v="44999"/>
    <n v="44999"/>
    <x v="162"/>
    <n v="0"/>
    <n v="0"/>
  </r>
  <r>
    <x v="0"/>
    <x v="162"/>
    <x v="4"/>
    <n v="10"/>
    <s v="MB"/>
    <n v="9.765625E-3"/>
    <n v="2"/>
    <s v="MB"/>
    <x v="8"/>
    <s v="Yes"/>
    <n v="4.3"/>
    <n v="2290"/>
    <n v="2290"/>
    <x v="163"/>
    <n v="0"/>
    <n v="0"/>
  </r>
  <r>
    <x v="7"/>
    <x v="96"/>
    <x v="4"/>
    <n v="6"/>
    <s v="GB"/>
    <n v="6"/>
    <n v="64"/>
    <s v="GB"/>
    <x v="2"/>
    <s v="Yes"/>
    <n v="4.3"/>
    <n v="22990"/>
    <n v="22990"/>
    <x v="96"/>
    <n v="0"/>
    <n v="0"/>
  </r>
  <r>
    <x v="2"/>
    <x v="19"/>
    <x v="102"/>
    <n v="3"/>
    <s v="GB"/>
    <n v="3"/>
    <n v="16"/>
    <s v="GB"/>
    <x v="1"/>
    <s v="Yes"/>
    <n v="4.2"/>
    <n v="11900"/>
    <n v="12990"/>
    <x v="19"/>
    <n v="1090"/>
    <n v="8.391070053887606E-2"/>
  </r>
  <r>
    <x v="10"/>
    <x v="120"/>
    <x v="16"/>
    <n v="6"/>
    <s v="GB"/>
    <n v="6"/>
    <n v="64"/>
    <s v="GB"/>
    <x v="2"/>
    <s v="Yes"/>
    <n v="4.3"/>
    <n v="17999"/>
    <n v="17999"/>
    <x v="121"/>
    <n v="0"/>
    <n v="0"/>
  </r>
  <r>
    <x v="4"/>
    <x v="163"/>
    <x v="90"/>
    <n v="2"/>
    <s v="GB"/>
    <n v="2"/>
    <n v="128"/>
    <s v="GB"/>
    <x v="0"/>
    <s v="Yes"/>
    <n v="4.5"/>
    <n v="34900"/>
    <n v="34900"/>
    <x v="164"/>
    <n v="0"/>
    <n v="0"/>
  </r>
  <r>
    <x v="0"/>
    <x v="78"/>
    <x v="103"/>
    <n v="4"/>
    <s v="GB"/>
    <n v="4"/>
    <n v="128"/>
    <s v="GB"/>
    <x v="0"/>
    <s v="Yes"/>
    <n v="4"/>
    <n v="15999"/>
    <n v="22999"/>
    <x v="78"/>
    <n v="7000"/>
    <n v="0.30436105917648593"/>
  </r>
  <r>
    <x v="0"/>
    <x v="164"/>
    <x v="104"/>
    <n v="8"/>
    <s v="GB"/>
    <n v="8"/>
    <n v="128"/>
    <s v="GB"/>
    <x v="0"/>
    <s v="Yes"/>
    <n v="4"/>
    <n v="49999"/>
    <n v="65999"/>
    <x v="165"/>
    <n v="16000"/>
    <n v="0.2424279155744784"/>
  </r>
  <r>
    <x v="0"/>
    <x v="165"/>
    <x v="94"/>
    <n v="8"/>
    <s v="GB"/>
    <n v="8"/>
    <n v="128"/>
    <s v="GB"/>
    <x v="0"/>
    <s v="Yes"/>
    <n v="4.5999999999999996"/>
    <n v="59900"/>
    <n v="59900"/>
    <x v="166"/>
    <n v="0"/>
    <n v="0"/>
  </r>
  <r>
    <x v="9"/>
    <x v="166"/>
    <x v="4"/>
    <n v="3"/>
    <s v="GB"/>
    <n v="3"/>
    <n v="32"/>
    <s v="GB"/>
    <x v="6"/>
    <s v="Yes"/>
    <n v="4.2"/>
    <n v="9999"/>
    <n v="9999"/>
    <x v="167"/>
    <n v="0"/>
    <n v="0"/>
  </r>
  <r>
    <x v="6"/>
    <x v="167"/>
    <x v="105"/>
    <n v="4"/>
    <s v="GB"/>
    <n v="4"/>
    <n v="64"/>
    <s v="GB"/>
    <x v="2"/>
    <s v="Yes"/>
    <n v="4.3"/>
    <n v="16488"/>
    <n v="16999"/>
    <x v="168"/>
    <n v="511"/>
    <n v="3.006059179951762E-2"/>
  </r>
  <r>
    <x v="0"/>
    <x v="168"/>
    <x v="4"/>
    <n v="3"/>
    <s v="GB"/>
    <n v="3"/>
    <n v="32"/>
    <s v="GB"/>
    <x v="6"/>
    <s v="Yes"/>
    <n v="4.2"/>
    <n v="8780"/>
    <n v="8780"/>
    <x v="169"/>
    <n v="0"/>
    <n v="0"/>
  </r>
  <r>
    <x v="1"/>
    <x v="169"/>
    <x v="36"/>
    <n v="3"/>
    <s v="GB"/>
    <n v="3"/>
    <n v="16"/>
    <s v="GB"/>
    <x v="1"/>
    <s v="Yes"/>
    <n v="4.0999999999999996"/>
    <n v="7139"/>
    <n v="7139"/>
    <x v="170"/>
    <n v="0"/>
    <n v="0"/>
  </r>
  <r>
    <x v="4"/>
    <x v="4"/>
    <x v="18"/>
    <n v="4"/>
    <s v="GB"/>
    <n v="4"/>
    <n v="128"/>
    <s v="GB"/>
    <x v="0"/>
    <s v="Yes"/>
    <n v="4.5999999999999996"/>
    <n v="54900"/>
    <n v="54900"/>
    <x v="4"/>
    <n v="0"/>
    <n v="0"/>
  </r>
  <r>
    <x v="6"/>
    <x v="170"/>
    <x v="106"/>
    <n v="6"/>
    <s v="GB"/>
    <n v="6"/>
    <n v="128"/>
    <s v="GB"/>
    <x v="0"/>
    <s v="Yes"/>
    <n v="4.3"/>
    <n v="21999"/>
    <n v="24999"/>
    <x v="171"/>
    <n v="3000"/>
    <n v="0.12000480019200768"/>
  </r>
  <r>
    <x v="1"/>
    <x v="171"/>
    <x v="4"/>
    <n v="8"/>
    <s v="MB"/>
    <n v="7.8125E-3"/>
    <n v="16"/>
    <s v="MB"/>
    <x v="3"/>
    <s v="Yes"/>
    <n v="4.2"/>
    <n v="3740"/>
    <n v="3740"/>
    <x v="172"/>
    <n v="0"/>
    <n v="0"/>
  </r>
  <r>
    <x v="4"/>
    <x v="172"/>
    <x v="36"/>
    <n v="6"/>
    <s v="GB"/>
    <n v="6"/>
    <n v="512"/>
    <s v="GB"/>
    <x v="4"/>
    <s v="Yes"/>
    <n v="4.2"/>
    <n v="149900"/>
    <n v="149900"/>
    <x v="173"/>
    <n v="0"/>
    <n v="0"/>
  </r>
  <r>
    <x v="0"/>
    <x v="173"/>
    <x v="4"/>
    <n v="2"/>
    <s v="GB"/>
    <n v="2"/>
    <n v="2"/>
    <s v="MB"/>
    <x v="8"/>
    <s v="Yes"/>
    <n v="4.3"/>
    <n v="1100"/>
    <n v="1100"/>
    <x v="174"/>
    <n v="0"/>
    <n v="0"/>
  </r>
  <r>
    <x v="3"/>
    <x v="174"/>
    <x v="30"/>
    <n v="4"/>
    <s v="GB"/>
    <n v="4"/>
    <n v="64"/>
    <s v="GB"/>
    <x v="2"/>
    <s v="Yes"/>
    <n v="4.4000000000000004"/>
    <n v="11999"/>
    <n v="11999"/>
    <x v="175"/>
    <n v="0"/>
    <n v="0"/>
  </r>
  <r>
    <x v="0"/>
    <x v="175"/>
    <x v="4"/>
    <n v="512"/>
    <s v="MB"/>
    <n v="0.5"/>
    <n v="4"/>
    <s v="GB"/>
    <x v="9"/>
    <s v="Yes"/>
    <n v="3.9"/>
    <n v="4988"/>
    <n v="4988"/>
    <x v="176"/>
    <n v="0"/>
    <n v="0"/>
  </r>
  <r>
    <x v="7"/>
    <x v="176"/>
    <x v="107"/>
    <n v="6"/>
    <s v="GB"/>
    <n v="6"/>
    <n v="64"/>
    <s v="GB"/>
    <x v="2"/>
    <s v="Yes"/>
    <n v="4.5"/>
    <n v="16890"/>
    <n v="28990"/>
    <x v="177"/>
    <n v="12100"/>
    <n v="0.41738530527768197"/>
  </r>
  <r>
    <x v="6"/>
    <x v="177"/>
    <x v="4"/>
    <n v="4"/>
    <s v="GB"/>
    <n v="4"/>
    <n v="64"/>
    <s v="GB"/>
    <x v="2"/>
    <s v="Yes"/>
    <n v="4.3"/>
    <n v="11990"/>
    <n v="12899"/>
    <x v="178"/>
    <n v="909"/>
    <n v="7.0470579114660051E-2"/>
  </r>
  <r>
    <x v="7"/>
    <x v="178"/>
    <x v="18"/>
    <n v="1"/>
    <s v="GB"/>
    <n v="1"/>
    <n v="16"/>
    <s v="GB"/>
    <x v="1"/>
    <s v="Yes"/>
    <n v="3.8"/>
    <n v="8490"/>
    <n v="8490"/>
    <x v="179"/>
    <n v="0"/>
    <n v="0"/>
  </r>
  <r>
    <x v="4"/>
    <x v="179"/>
    <x v="108"/>
    <n v="4"/>
    <s v="GB"/>
    <n v="4"/>
    <n v="64"/>
    <s v="GB"/>
    <x v="2"/>
    <s v="Yes"/>
    <n v="4.5999999999999996"/>
    <n v="79999"/>
    <n v="106600"/>
    <x v="180"/>
    <n v="26601"/>
    <n v="0.24954033771106943"/>
  </r>
  <r>
    <x v="10"/>
    <x v="180"/>
    <x v="14"/>
    <n v="2"/>
    <s v="GB"/>
    <n v="2"/>
    <n v="16"/>
    <s v="GB"/>
    <x v="1"/>
    <s v="Yes"/>
    <n v="3.9"/>
    <n v="15999"/>
    <n v="15999"/>
    <x v="181"/>
    <n v="0"/>
    <n v="0"/>
  </r>
  <r>
    <x v="7"/>
    <x v="81"/>
    <x v="109"/>
    <n v="8"/>
    <s v="GB"/>
    <n v="8"/>
    <n v="128"/>
    <s v="GB"/>
    <x v="0"/>
    <s v="Yes"/>
    <n v="4.4000000000000004"/>
    <n v="18990"/>
    <n v="22990"/>
    <x v="81"/>
    <n v="4000"/>
    <n v="0.17398869073510223"/>
  </r>
  <r>
    <x v="8"/>
    <x v="181"/>
    <x v="110"/>
    <n v="4"/>
    <s v="GB"/>
    <n v="4"/>
    <n v="64"/>
    <s v="GB"/>
    <x v="2"/>
    <s v="Yes"/>
    <n v="4.5"/>
    <n v="15990"/>
    <n v="15990"/>
    <x v="182"/>
    <n v="0"/>
    <n v="0"/>
  </r>
  <r>
    <x v="6"/>
    <x v="182"/>
    <x v="58"/>
    <n v="4"/>
    <s v="GB"/>
    <n v="4"/>
    <n v="64"/>
    <s v="GB"/>
    <x v="2"/>
    <s v="Yes"/>
    <n v="4.4000000000000004"/>
    <n v="11499"/>
    <n v="13999"/>
    <x v="183"/>
    <n v="2500"/>
    <n v="0.1785841845846132"/>
  </r>
  <r>
    <x v="0"/>
    <x v="183"/>
    <x v="4"/>
    <n v="2"/>
    <s v="GB"/>
    <n v="2"/>
    <n v="32"/>
    <s v="GB"/>
    <x v="6"/>
    <s v="Yes"/>
    <n v="4.4000000000000004"/>
    <n v="10000"/>
    <n v="10000"/>
    <x v="184"/>
    <n v="0"/>
    <n v="0"/>
  </r>
  <r>
    <x v="5"/>
    <x v="184"/>
    <x v="17"/>
    <n v="3"/>
    <s v="GB"/>
    <n v="3"/>
    <n v="32"/>
    <s v="GB"/>
    <x v="6"/>
    <s v="Yes"/>
    <n v="3.9"/>
    <n v="5950"/>
    <n v="5950"/>
    <x v="185"/>
    <n v="0"/>
    <n v="0"/>
  </r>
  <r>
    <x v="6"/>
    <x v="185"/>
    <x v="16"/>
    <n v="4"/>
    <s v="GB"/>
    <n v="4"/>
    <n v="64"/>
    <s v="GB"/>
    <x v="2"/>
    <s v="Yes"/>
    <n v="4.4000000000000004"/>
    <n v="14999"/>
    <n v="14999"/>
    <x v="186"/>
    <n v="0"/>
    <n v="0"/>
  </r>
  <r>
    <x v="14"/>
    <x v="186"/>
    <x v="111"/>
    <n v="4"/>
    <s v="GB"/>
    <n v="4"/>
    <n v="64"/>
    <s v="GB"/>
    <x v="2"/>
    <s v="Yes"/>
    <n v="3.8"/>
    <n v="12950"/>
    <n v="12950"/>
    <x v="187"/>
    <n v="0"/>
    <n v="0"/>
  </r>
  <r>
    <x v="4"/>
    <x v="179"/>
    <x v="36"/>
    <n v="4"/>
    <s v="GB"/>
    <n v="4"/>
    <n v="64"/>
    <s v="GB"/>
    <x v="2"/>
    <s v="Yes"/>
    <n v="4.5999999999999996"/>
    <n v="79999"/>
    <n v="106600"/>
    <x v="180"/>
    <n v="26601"/>
    <n v="0.24954033771106943"/>
  </r>
  <r>
    <x v="7"/>
    <x v="187"/>
    <x v="14"/>
    <n v="8"/>
    <s v="GB"/>
    <n v="8"/>
    <n v="128"/>
    <s v="GB"/>
    <x v="0"/>
    <s v="Yes"/>
    <n v="4.3"/>
    <n v="21999"/>
    <n v="21999"/>
    <x v="188"/>
    <n v="0"/>
    <n v="0"/>
  </r>
  <r>
    <x v="4"/>
    <x v="6"/>
    <x v="16"/>
    <n v="4"/>
    <s v="GB"/>
    <n v="4"/>
    <n v="256"/>
    <s v="GB"/>
    <x v="5"/>
    <s v="Yes"/>
    <n v="4.2"/>
    <n v="79900"/>
    <n v="79900"/>
    <x v="6"/>
    <n v="0"/>
    <n v="0"/>
  </r>
  <r>
    <x v="2"/>
    <x v="188"/>
    <x v="75"/>
    <n v="8"/>
    <s v="GB"/>
    <n v="8"/>
    <n v="256"/>
    <s v="GB"/>
    <x v="5"/>
    <s v="Yes"/>
    <n v="4.5"/>
    <n v="24999"/>
    <n v="24999"/>
    <x v="189"/>
    <n v="0"/>
    <n v="0"/>
  </r>
  <r>
    <x v="3"/>
    <x v="189"/>
    <x v="33"/>
    <n v="8"/>
    <s v="GB"/>
    <n v="8"/>
    <n v="256"/>
    <s v="GB"/>
    <x v="5"/>
    <s v="Yes"/>
    <n v="4.2"/>
    <n v="16999"/>
    <n v="19999"/>
    <x v="190"/>
    <n v="3000"/>
    <n v="0.15000750037501875"/>
  </r>
  <r>
    <x v="2"/>
    <x v="22"/>
    <x v="20"/>
    <n v="4"/>
    <s v="GB"/>
    <n v="4"/>
    <n v="16"/>
    <s v="GB"/>
    <x v="1"/>
    <s v="Yes"/>
    <n v="4.3"/>
    <n v="10499"/>
    <n v="10999"/>
    <x v="22"/>
    <n v="500"/>
    <n v="4.5458678061641965E-2"/>
  </r>
  <r>
    <x v="2"/>
    <x v="188"/>
    <x v="112"/>
    <n v="8"/>
    <s v="GB"/>
    <n v="8"/>
    <n v="128"/>
    <s v="GB"/>
    <x v="0"/>
    <s v="Yes"/>
    <n v="4.5"/>
    <n v="20999"/>
    <n v="20999"/>
    <x v="189"/>
    <n v="0"/>
    <n v="0"/>
  </r>
  <r>
    <x v="2"/>
    <x v="43"/>
    <x v="32"/>
    <n v="12"/>
    <s v="GB"/>
    <n v="12"/>
    <n v="256"/>
    <s v="GB"/>
    <x v="5"/>
    <s v="Yes"/>
    <n v="4.4000000000000004"/>
    <n v="35999"/>
    <n v="38999"/>
    <x v="43"/>
    <n v="3000"/>
    <n v="7.692504936024E-2"/>
  </r>
  <r>
    <x v="3"/>
    <x v="190"/>
    <x v="86"/>
    <n v="4"/>
    <s v="GB"/>
    <n v="4"/>
    <n v="64"/>
    <s v="GB"/>
    <x v="2"/>
    <s v="Yes"/>
    <n v="4.3"/>
    <n v="9299"/>
    <n v="10999"/>
    <x v="191"/>
    <n v="1700"/>
    <n v="0.15455950540958269"/>
  </r>
  <r>
    <x v="11"/>
    <x v="191"/>
    <x v="113"/>
    <n v="4"/>
    <s v="GB"/>
    <n v="4"/>
    <n v="64"/>
    <s v="GB"/>
    <x v="2"/>
    <s v="Yes"/>
    <n v="4.4000000000000004"/>
    <n v="27999"/>
    <n v="27999"/>
    <x v="192"/>
    <n v="0"/>
    <n v="0"/>
  </r>
  <r>
    <x v="6"/>
    <x v="192"/>
    <x v="114"/>
    <n v="3"/>
    <s v="GB"/>
    <n v="3"/>
    <n v="32"/>
    <s v="GB"/>
    <x v="6"/>
    <s v="Yes"/>
    <n v="4.3"/>
    <n v="9450"/>
    <n v="9450"/>
    <x v="193"/>
    <n v="0"/>
    <n v="0"/>
  </r>
  <r>
    <x v="2"/>
    <x v="193"/>
    <x v="24"/>
    <n v="6"/>
    <s v="GB"/>
    <n v="6"/>
    <n v="128"/>
    <s v="GB"/>
    <x v="0"/>
    <s v="Yes"/>
    <n v="4.4000000000000004"/>
    <n v="17999"/>
    <n v="21999"/>
    <x v="194"/>
    <n v="4000"/>
    <n v="0.18182644665666622"/>
  </r>
  <r>
    <x v="8"/>
    <x v="143"/>
    <x v="115"/>
    <n v="8"/>
    <s v="GB"/>
    <n v="8"/>
    <n v="256"/>
    <s v="GB"/>
    <x v="5"/>
    <s v="Yes"/>
    <n v="4.3"/>
    <n v="14990"/>
    <n v="14990"/>
    <x v="144"/>
    <n v="0"/>
    <n v="0"/>
  </r>
  <r>
    <x v="2"/>
    <x v="36"/>
    <x v="24"/>
    <n v="8"/>
    <s v="GB"/>
    <n v="8"/>
    <n v="128"/>
    <s v="GB"/>
    <x v="0"/>
    <s v="Yes"/>
    <n v="4.4000000000000004"/>
    <n v="26999"/>
    <n v="29999"/>
    <x v="36"/>
    <n v="3000"/>
    <n v="0.10000333344444814"/>
  </r>
  <r>
    <x v="0"/>
    <x v="194"/>
    <x v="116"/>
    <n v="6"/>
    <s v="GB"/>
    <n v="6"/>
    <n v="128"/>
    <s v="GB"/>
    <x v="0"/>
    <s v="Yes"/>
    <n v="4.3"/>
    <n v="27499"/>
    <n v="30499"/>
    <x v="195"/>
    <n v="3000"/>
    <n v="9.836388078297649E-2"/>
  </r>
  <r>
    <x v="10"/>
    <x v="195"/>
    <x v="14"/>
    <n v="2"/>
    <s v="GB"/>
    <n v="2"/>
    <n v="16"/>
    <s v="GB"/>
    <x v="1"/>
    <s v="Yes"/>
    <n v="4.2"/>
    <n v="7199"/>
    <n v="7199"/>
    <x v="196"/>
    <n v="0"/>
    <n v="0"/>
  </r>
  <r>
    <x v="2"/>
    <x v="193"/>
    <x v="107"/>
    <n v="8"/>
    <s v="GB"/>
    <n v="8"/>
    <n v="128"/>
    <s v="GB"/>
    <x v="0"/>
    <s v="Yes"/>
    <n v="4.4000000000000004"/>
    <n v="20999"/>
    <n v="23999"/>
    <x v="194"/>
    <n v="3000"/>
    <n v="0.12500520855035627"/>
  </r>
  <r>
    <x v="12"/>
    <x v="196"/>
    <x v="64"/>
    <n v="1"/>
    <s v="GB"/>
    <n v="1"/>
    <n v="16"/>
    <s v="GB"/>
    <x v="1"/>
    <s v="Yes"/>
    <n v="4"/>
    <n v="6999"/>
    <n v="6999"/>
    <x v="197"/>
    <n v="0"/>
    <n v="0"/>
  </r>
  <r>
    <x v="4"/>
    <x v="197"/>
    <x v="14"/>
    <n v="4"/>
    <s v="GB"/>
    <n v="4"/>
    <n v="64"/>
    <s v="GB"/>
    <x v="2"/>
    <s v="Yes"/>
    <n v="4.5999999999999996"/>
    <n v="73999"/>
    <n v="109900"/>
    <x v="198"/>
    <n v="35901"/>
    <n v="0.32666969972702459"/>
  </r>
  <r>
    <x v="13"/>
    <x v="198"/>
    <x v="29"/>
    <n v="6"/>
    <s v="GB"/>
    <n v="6"/>
    <n v="128"/>
    <s v="GB"/>
    <x v="0"/>
    <s v="Yes"/>
    <n v="4.5"/>
    <n v="31999"/>
    <n v="31999"/>
    <x v="199"/>
    <n v="0"/>
    <n v="0"/>
  </r>
  <r>
    <x v="0"/>
    <x v="199"/>
    <x v="14"/>
    <n v="2"/>
    <s v="GB"/>
    <n v="2"/>
    <n v="16"/>
    <s v="GB"/>
    <x v="1"/>
    <s v="Yes"/>
    <n v="4.0999999999999996"/>
    <n v="5990"/>
    <n v="9499"/>
    <x v="200"/>
    <n v="3509"/>
    <n v="0.36940730603221394"/>
  </r>
  <r>
    <x v="2"/>
    <x v="200"/>
    <x v="117"/>
    <n v="4"/>
    <s v="GB"/>
    <n v="4"/>
    <n v="64"/>
    <s v="GB"/>
    <x v="2"/>
    <s v="Yes"/>
    <n v="4.3"/>
    <n v="11499"/>
    <n v="12999"/>
    <x v="201"/>
    <n v="1500"/>
    <n v="0.11539349180706208"/>
  </r>
  <r>
    <x v="8"/>
    <x v="201"/>
    <x v="118"/>
    <n v="3"/>
    <s v="GB"/>
    <n v="3"/>
    <n v="16"/>
    <s v="GB"/>
    <x v="1"/>
    <s v="Yes"/>
    <n v="4.3"/>
    <n v="18990"/>
    <n v="20990"/>
    <x v="202"/>
    <n v="2000"/>
    <n v="9.5283468318246786E-2"/>
  </r>
  <r>
    <x v="2"/>
    <x v="202"/>
    <x v="119"/>
    <n v="4"/>
    <s v="GB"/>
    <n v="4"/>
    <n v="16"/>
    <s v="GB"/>
    <x v="1"/>
    <s v="Yes"/>
    <n v="4.3"/>
    <n v="15999"/>
    <n v="16999"/>
    <x v="203"/>
    <n v="1000"/>
    <n v="5.8826989822930761E-2"/>
  </r>
  <r>
    <x v="5"/>
    <x v="114"/>
    <x v="16"/>
    <n v="1"/>
    <s v="GB"/>
    <n v="1"/>
    <n v="16"/>
    <s v="GB"/>
    <x v="1"/>
    <s v="Yes"/>
    <n v="3.7"/>
    <n v="4899"/>
    <n v="8999"/>
    <x v="115"/>
    <n v="4100"/>
    <n v="0.45560617846427381"/>
  </r>
  <r>
    <x v="0"/>
    <x v="203"/>
    <x v="18"/>
    <n v="1.5"/>
    <s v="GB"/>
    <n v="1.5"/>
    <n v="8"/>
    <s v="GB"/>
    <x v="7"/>
    <s v="Yes"/>
    <n v="3.8"/>
    <n v="19999"/>
    <n v="19999"/>
    <x v="204"/>
    <n v="0"/>
    <n v="0"/>
  </r>
  <r>
    <x v="11"/>
    <x v="18"/>
    <x v="14"/>
    <n v="3"/>
    <s v="GB"/>
    <n v="3"/>
    <n v="32"/>
    <s v="GB"/>
    <x v="6"/>
    <s v="Yes"/>
    <n v="3.9"/>
    <n v="14999"/>
    <n v="14999"/>
    <x v="18"/>
    <n v="0"/>
    <n v="0"/>
  </r>
  <r>
    <x v="4"/>
    <x v="204"/>
    <x v="36"/>
    <n v="6"/>
    <s v="GB"/>
    <n v="6"/>
    <n v="256"/>
    <s v="GB"/>
    <x v="5"/>
    <s v="Yes"/>
    <n v="4.2"/>
    <n v="139900"/>
    <n v="139900"/>
    <x v="205"/>
    <n v="0"/>
    <n v="0"/>
  </r>
  <r>
    <x v="0"/>
    <x v="205"/>
    <x v="4"/>
    <n v="2"/>
    <s v="GB"/>
    <n v="2"/>
    <n v="2"/>
    <s v="MB"/>
    <x v="8"/>
    <s v="Yes"/>
    <n v="4.0999999999999996"/>
    <n v="1599"/>
    <n v="1599"/>
    <x v="206"/>
    <n v="0"/>
    <n v="0"/>
  </r>
  <r>
    <x v="3"/>
    <x v="206"/>
    <x v="33"/>
    <n v="6"/>
    <s v="GB"/>
    <n v="6"/>
    <n v="128"/>
    <s v="GB"/>
    <x v="0"/>
    <s v="Yes"/>
    <n v="4.2"/>
    <n v="12499"/>
    <n v="14999"/>
    <x v="207"/>
    <n v="2500"/>
    <n v="0.16667777851856791"/>
  </r>
  <r>
    <x v="7"/>
    <x v="147"/>
    <x v="120"/>
    <n v="4"/>
    <s v="GB"/>
    <n v="4"/>
    <n v="64"/>
    <s v="GB"/>
    <x v="2"/>
    <s v="Yes"/>
    <n v="4.5"/>
    <n v="13499"/>
    <n v="13499"/>
    <x v="148"/>
    <n v="0"/>
    <n v="0"/>
  </r>
  <r>
    <x v="6"/>
    <x v="207"/>
    <x v="121"/>
    <n v="4"/>
    <s v="GB"/>
    <n v="4"/>
    <n v="64"/>
    <s v="GB"/>
    <x v="2"/>
    <s v="Yes"/>
    <n v="4.3"/>
    <n v="10999"/>
    <n v="10999"/>
    <x v="208"/>
    <n v="0"/>
    <n v="0"/>
  </r>
  <r>
    <x v="2"/>
    <x v="202"/>
    <x v="122"/>
    <n v="8"/>
    <s v="GB"/>
    <n v="8"/>
    <n v="128"/>
    <s v="GB"/>
    <x v="0"/>
    <s v="Yes"/>
    <n v="4.3"/>
    <n v="17999"/>
    <n v="18999"/>
    <x v="203"/>
    <n v="1000"/>
    <n v="5.2634349176272438E-2"/>
  </r>
  <r>
    <x v="8"/>
    <x v="208"/>
    <x v="123"/>
    <n v="8"/>
    <s v="GB"/>
    <n v="8"/>
    <n v="256"/>
    <s v="GB"/>
    <x v="5"/>
    <s v="Yes"/>
    <n v="5"/>
    <n v="44990"/>
    <n v="44990"/>
    <x v="209"/>
    <n v="0"/>
    <n v="0"/>
  </r>
  <r>
    <x v="14"/>
    <x v="209"/>
    <x v="4"/>
    <n v="4"/>
    <s v="GB"/>
    <n v="4"/>
    <n v="64"/>
    <s v="GB"/>
    <x v="2"/>
    <s v="Yes"/>
    <n v="4.4000000000000004"/>
    <n v="50000"/>
    <n v="50000"/>
    <x v="210"/>
    <n v="0"/>
    <n v="0"/>
  </r>
  <r>
    <x v="5"/>
    <x v="210"/>
    <x v="124"/>
    <n v="4"/>
    <s v="GB"/>
    <n v="4"/>
    <n v="32"/>
    <s v="GB"/>
    <x v="6"/>
    <s v="Yes"/>
    <n v="4"/>
    <n v="8750"/>
    <n v="8750"/>
    <x v="211"/>
    <n v="0"/>
    <n v="0"/>
  </r>
  <r>
    <x v="4"/>
    <x v="47"/>
    <x v="90"/>
    <n v="3"/>
    <s v="GB"/>
    <n v="3"/>
    <n v="32"/>
    <s v="GB"/>
    <x v="6"/>
    <s v="Yes"/>
    <n v="4.5"/>
    <n v="36999"/>
    <n v="37900"/>
    <x v="47"/>
    <n v="901"/>
    <n v="2.3773087071240106E-2"/>
  </r>
  <r>
    <x v="5"/>
    <x v="211"/>
    <x v="17"/>
    <n v="1"/>
    <s v="GB"/>
    <n v="1"/>
    <n v="16"/>
    <s v="GB"/>
    <x v="1"/>
    <s v="Yes"/>
    <n v="3.8"/>
    <n v="3990"/>
    <n v="3990"/>
    <x v="212"/>
    <n v="0"/>
    <n v="0"/>
  </r>
  <r>
    <x v="14"/>
    <x v="158"/>
    <x v="4"/>
    <n v="4"/>
    <s v="GB"/>
    <n v="4"/>
    <n v="64"/>
    <s v="GB"/>
    <x v="2"/>
    <s v="Yes"/>
    <n v="4.2"/>
    <n v="22990"/>
    <n v="55000"/>
    <x v="159"/>
    <n v="32010"/>
    <n v="0.58199999999999996"/>
  </r>
  <r>
    <x v="2"/>
    <x v="35"/>
    <x v="64"/>
    <n v="8"/>
    <s v="GB"/>
    <n v="8"/>
    <n v="128"/>
    <s v="GB"/>
    <x v="0"/>
    <s v="Yes"/>
    <n v="4.3"/>
    <n v="27999"/>
    <n v="29999"/>
    <x v="35"/>
    <n v="2000"/>
    <n v="6.6668888962965439E-2"/>
  </r>
  <r>
    <x v="0"/>
    <x v="212"/>
    <x v="14"/>
    <n v="1.5"/>
    <s v="GB"/>
    <n v="1.5"/>
    <n v="8"/>
    <s v="GB"/>
    <x v="7"/>
    <s v="Yes"/>
    <n v="4.0999999999999996"/>
    <n v="8090"/>
    <n v="8090"/>
    <x v="213"/>
    <n v="0"/>
    <n v="0"/>
  </r>
  <r>
    <x v="6"/>
    <x v="75"/>
    <x v="125"/>
    <n v="8"/>
    <s v="GB"/>
    <n v="8"/>
    <n v="128"/>
    <s v="GB"/>
    <x v="0"/>
    <s v="Yes"/>
    <n v="4.3"/>
    <n v="28999"/>
    <n v="33999"/>
    <x v="75"/>
    <n v="5000"/>
    <n v="0.14706314891614458"/>
  </r>
  <r>
    <x v="1"/>
    <x v="213"/>
    <x v="4"/>
    <n v="2"/>
    <s v="GB"/>
    <n v="2"/>
    <n v="2"/>
    <s v="MB"/>
    <x v="8"/>
    <s v="Yes"/>
    <n v="3.9"/>
    <n v="1519"/>
    <n v="1519"/>
    <x v="214"/>
    <n v="0"/>
    <n v="0"/>
  </r>
  <r>
    <x v="7"/>
    <x v="214"/>
    <x v="126"/>
    <n v="4"/>
    <s v="GB"/>
    <n v="4"/>
    <n v="64"/>
    <s v="GB"/>
    <x v="2"/>
    <s v="Yes"/>
    <n v="4.4000000000000004"/>
    <n v="14990"/>
    <n v="18990"/>
    <x v="215"/>
    <n v="4000"/>
    <n v="0.21063717746182201"/>
  </r>
  <r>
    <x v="2"/>
    <x v="23"/>
    <x v="127"/>
    <n v="8"/>
    <s v="GB"/>
    <n v="8"/>
    <n v="128"/>
    <s v="GB"/>
    <x v="0"/>
    <s v="Yes"/>
    <n v="4.4000000000000004"/>
    <n v="19999"/>
    <n v="21999"/>
    <x v="23"/>
    <n v="2000"/>
    <n v="9.0913223328333112E-2"/>
  </r>
  <r>
    <x v="0"/>
    <x v="33"/>
    <x v="4"/>
    <n v="2"/>
    <s v="GB"/>
    <n v="2"/>
    <n v="2"/>
    <s v="MB"/>
    <x v="8"/>
    <s v="Yes"/>
    <n v="4.0999999999999996"/>
    <n v="2299"/>
    <n v="2299"/>
    <x v="33"/>
    <n v="0"/>
    <n v="0"/>
  </r>
  <r>
    <x v="1"/>
    <x v="215"/>
    <x v="128"/>
    <n v="6"/>
    <s v="GB"/>
    <n v="6"/>
    <n v="64"/>
    <s v="GB"/>
    <x v="2"/>
    <s v="Yes"/>
    <n v="4.0999999999999996"/>
    <n v="20999"/>
    <n v="20999"/>
    <x v="216"/>
    <n v="0"/>
    <n v="0"/>
  </r>
  <r>
    <x v="0"/>
    <x v="216"/>
    <x v="129"/>
    <n v="2"/>
    <s v="GB"/>
    <n v="2"/>
    <n v="16"/>
    <s v="GB"/>
    <x v="1"/>
    <s v="Yes"/>
    <n v="3.9"/>
    <n v="21999"/>
    <n v="21999"/>
    <x v="217"/>
    <n v="0"/>
    <n v="0"/>
  </r>
  <r>
    <x v="0"/>
    <x v="217"/>
    <x v="16"/>
    <n v="4"/>
    <s v="GB"/>
    <n v="4"/>
    <n v="64"/>
    <s v="GB"/>
    <x v="2"/>
    <s v="Yes"/>
    <n v="4.2"/>
    <n v="12499"/>
    <n v="14499"/>
    <x v="218"/>
    <n v="2000"/>
    <n v="0.13794054762397406"/>
  </r>
  <r>
    <x v="0"/>
    <x v="218"/>
    <x v="4"/>
    <n v="32"/>
    <s v="MB"/>
    <n v="3.125E-2"/>
    <n v="2"/>
    <s v="MB"/>
    <x v="8"/>
    <s v="Yes"/>
    <n v="4.0999999999999996"/>
    <n v="2815"/>
    <n v="2815"/>
    <x v="219"/>
    <n v="0"/>
    <n v="0"/>
  </r>
  <r>
    <x v="15"/>
    <x v="219"/>
    <x v="101"/>
    <n v="3"/>
    <s v="GB"/>
    <n v="3"/>
    <n v="32"/>
    <s v="GB"/>
    <x v="6"/>
    <s v="Yes"/>
    <n v="4.3"/>
    <n v="7999"/>
    <n v="9999"/>
    <x v="220"/>
    <n v="2000"/>
    <n v="0.20002000200020001"/>
  </r>
  <r>
    <x v="1"/>
    <x v="202"/>
    <x v="130"/>
    <n v="4"/>
    <s v="GB"/>
    <n v="4"/>
    <n v="64"/>
    <s v="GB"/>
    <x v="2"/>
    <s v="Yes"/>
    <n v="4"/>
    <n v="39000"/>
    <n v="39000"/>
    <x v="221"/>
    <n v="0"/>
    <n v="0"/>
  </r>
  <r>
    <x v="4"/>
    <x v="197"/>
    <x v="108"/>
    <n v="4"/>
    <s v="GB"/>
    <n v="4"/>
    <n v="64"/>
    <s v="GB"/>
    <x v="2"/>
    <s v="Yes"/>
    <n v="4.5999999999999996"/>
    <n v="73999"/>
    <n v="109900"/>
    <x v="198"/>
    <n v="35901"/>
    <n v="0.32666969972702459"/>
  </r>
  <r>
    <x v="4"/>
    <x v="220"/>
    <x v="36"/>
    <n v="2"/>
    <s v="GB"/>
    <n v="2"/>
    <n v="32"/>
    <s v="GB"/>
    <x v="6"/>
    <s v="Yes"/>
    <n v="4.2"/>
    <n v="29900"/>
    <n v="29900"/>
    <x v="222"/>
    <n v="0"/>
    <n v="0"/>
  </r>
  <r>
    <x v="2"/>
    <x v="221"/>
    <x v="103"/>
    <n v="4"/>
    <s v="GB"/>
    <n v="4"/>
    <n v="64"/>
    <s v="GB"/>
    <x v="2"/>
    <s v="Yes"/>
    <n v="4.5"/>
    <n v="10999"/>
    <n v="10999"/>
    <x v="223"/>
    <n v="0"/>
    <n v="0"/>
  </r>
  <r>
    <x v="2"/>
    <x v="23"/>
    <x v="131"/>
    <n v="6"/>
    <s v="GB"/>
    <n v="6"/>
    <n v="16"/>
    <s v="GB"/>
    <x v="1"/>
    <s v="Yes"/>
    <n v="4.3"/>
    <n v="17999"/>
    <n v="19999"/>
    <x v="23"/>
    <n v="2000"/>
    <n v="0.10000500025001251"/>
  </r>
  <r>
    <x v="10"/>
    <x v="17"/>
    <x v="18"/>
    <n v="2"/>
    <s v="GB"/>
    <n v="2"/>
    <n v="16"/>
    <s v="GB"/>
    <x v="1"/>
    <s v="Yes"/>
    <n v="4.0999999999999996"/>
    <n v="7499"/>
    <n v="7499"/>
    <x v="17"/>
    <n v="0"/>
    <n v="0"/>
  </r>
  <r>
    <x v="2"/>
    <x v="222"/>
    <x v="102"/>
    <n v="3"/>
    <s v="GB"/>
    <n v="3"/>
    <n v="32"/>
    <s v="GB"/>
    <x v="6"/>
    <s v="Yes"/>
    <n v="4.5"/>
    <n v="9990"/>
    <n v="9990"/>
    <x v="224"/>
    <n v="0"/>
    <n v="0"/>
  </r>
  <r>
    <x v="6"/>
    <x v="223"/>
    <x v="24"/>
    <n v="3"/>
    <s v="GB"/>
    <n v="3"/>
    <n v="32"/>
    <s v="GB"/>
    <x v="6"/>
    <s v="Yes"/>
    <n v="4.4000000000000004"/>
    <n v="8389"/>
    <n v="8389"/>
    <x v="225"/>
    <n v="0"/>
    <n v="0"/>
  </r>
  <r>
    <x v="12"/>
    <x v="224"/>
    <x v="132"/>
    <n v="1"/>
    <s v="GB"/>
    <n v="1"/>
    <n v="16"/>
    <s v="GB"/>
    <x v="1"/>
    <s v="Yes"/>
    <n v="4"/>
    <n v="12400"/>
    <n v="12400"/>
    <x v="226"/>
    <n v="0"/>
    <n v="0"/>
  </r>
  <r>
    <x v="3"/>
    <x v="225"/>
    <x v="133"/>
    <n v="4"/>
    <s v="GB"/>
    <n v="4"/>
    <n v="64"/>
    <s v="GB"/>
    <x v="2"/>
    <s v="Yes"/>
    <n v="4.4000000000000004"/>
    <n v="11999"/>
    <n v="11999"/>
    <x v="227"/>
    <n v="0"/>
    <n v="0"/>
  </r>
  <r>
    <x v="2"/>
    <x v="82"/>
    <x v="134"/>
    <n v="8"/>
    <s v="GB"/>
    <n v="8"/>
    <n v="128"/>
    <s v="GB"/>
    <x v="0"/>
    <s v="Yes"/>
    <n v="4.5"/>
    <n v="16999"/>
    <n v="17999"/>
    <x v="82"/>
    <n v="1000"/>
    <n v="5.5558642146785936E-2"/>
  </r>
  <r>
    <x v="8"/>
    <x v="226"/>
    <x v="135"/>
    <n v="6"/>
    <s v="GB"/>
    <n v="6"/>
    <n v="64"/>
    <s v="GB"/>
    <x v="2"/>
    <s v="Yes"/>
    <n v="4.5"/>
    <n v="25990"/>
    <n v="25990"/>
    <x v="228"/>
    <n v="0"/>
    <n v="0"/>
  </r>
  <r>
    <x v="0"/>
    <x v="227"/>
    <x v="14"/>
    <n v="1"/>
    <s v="GB"/>
    <n v="1"/>
    <n v="8"/>
    <s v="GB"/>
    <x v="7"/>
    <s v="Yes"/>
    <n v="4"/>
    <n v="7550"/>
    <n v="7550"/>
    <x v="229"/>
    <n v="0"/>
    <n v="0"/>
  </r>
  <r>
    <x v="13"/>
    <x v="228"/>
    <x v="29"/>
    <n v="4"/>
    <s v="GB"/>
    <n v="4"/>
    <n v="128"/>
    <s v="GB"/>
    <x v="0"/>
    <s v="Yes"/>
    <n v="4.5999999999999996"/>
    <n v="92000"/>
    <n v="92000"/>
    <x v="230"/>
    <n v="0"/>
    <n v="0"/>
  </r>
  <r>
    <x v="7"/>
    <x v="176"/>
    <x v="107"/>
    <n v="6"/>
    <s v="GB"/>
    <n v="6"/>
    <n v="128"/>
    <s v="GB"/>
    <x v="0"/>
    <s v="Yes"/>
    <n v="4.5"/>
    <n v="17990"/>
    <n v="29990"/>
    <x v="177"/>
    <n v="12000"/>
    <n v="0.40013337779259756"/>
  </r>
  <r>
    <x v="0"/>
    <x v="10"/>
    <x v="16"/>
    <n v="6"/>
    <s v="GB"/>
    <n v="6"/>
    <n v="128"/>
    <s v="GB"/>
    <x v="0"/>
    <s v="Yes"/>
    <n v="3.9"/>
    <n v="16499"/>
    <n v="17999"/>
    <x v="10"/>
    <n v="1500"/>
    <n v="8.3337963220178904E-2"/>
  </r>
  <r>
    <x v="7"/>
    <x v="131"/>
    <x v="136"/>
    <n v="6"/>
    <s v="GB"/>
    <n v="6"/>
    <n v="128"/>
    <s v="GB"/>
    <x v="0"/>
    <s v="Yes"/>
    <n v="4.4000000000000004"/>
    <n v="17990"/>
    <n v="23990"/>
    <x v="132"/>
    <n v="6000"/>
    <n v="0.25010421008753647"/>
  </r>
  <r>
    <x v="0"/>
    <x v="229"/>
    <x v="20"/>
    <n v="8"/>
    <s v="GB"/>
    <n v="8"/>
    <n v="128"/>
    <s v="GB"/>
    <x v="0"/>
    <s v="Yes"/>
    <n v="4.3"/>
    <n v="25999"/>
    <n v="31999"/>
    <x v="231"/>
    <n v="6000"/>
    <n v="0.18750585955811119"/>
  </r>
  <r>
    <x v="10"/>
    <x v="120"/>
    <x v="16"/>
    <n v="3"/>
    <s v="GB"/>
    <n v="3"/>
    <n v="32"/>
    <s v="GB"/>
    <x v="6"/>
    <s v="Yes"/>
    <n v="4.3"/>
    <n v="13199"/>
    <n v="13199"/>
    <x v="121"/>
    <n v="0"/>
    <n v="0"/>
  </r>
  <r>
    <x v="4"/>
    <x v="163"/>
    <x v="14"/>
    <n v="2"/>
    <s v="GB"/>
    <n v="2"/>
    <n v="32"/>
    <s v="GB"/>
    <x v="6"/>
    <s v="Yes"/>
    <n v="4.5"/>
    <n v="24999"/>
    <n v="31500"/>
    <x v="164"/>
    <n v="6501"/>
    <n v="0.20638095238095239"/>
  </r>
  <r>
    <x v="8"/>
    <x v="230"/>
    <x v="137"/>
    <n v="6"/>
    <s v="GB"/>
    <n v="6"/>
    <n v="64"/>
    <s v="GB"/>
    <x v="2"/>
    <s v="Yes"/>
    <n v="4.4000000000000004"/>
    <n v="28499"/>
    <n v="34990"/>
    <x v="232"/>
    <n v="6491"/>
    <n v="0.18551014575593028"/>
  </r>
  <r>
    <x v="9"/>
    <x v="231"/>
    <x v="138"/>
    <n v="3"/>
    <s v="GB"/>
    <n v="3"/>
    <n v="32"/>
    <s v="GB"/>
    <x v="6"/>
    <s v="Yes"/>
    <n v="4.0999999999999996"/>
    <n v="7490"/>
    <n v="11499"/>
    <x v="233"/>
    <n v="4009"/>
    <n v="0.34863901208800763"/>
  </r>
  <r>
    <x v="4"/>
    <x v="232"/>
    <x v="26"/>
    <n v="4"/>
    <s v="GB"/>
    <n v="4"/>
    <n v="512"/>
    <s v="GB"/>
    <x v="4"/>
    <s v="Yes"/>
    <n v="4.5999999999999996"/>
    <n v="94900"/>
    <n v="99900"/>
    <x v="234"/>
    <n v="5000"/>
    <n v="5.0050050050050053E-2"/>
  </r>
  <r>
    <x v="0"/>
    <x v="233"/>
    <x v="96"/>
    <n v="8"/>
    <s v="GB"/>
    <n v="8"/>
    <n v="128"/>
    <s v="GB"/>
    <x v="0"/>
    <s v="Yes"/>
    <n v="4.5"/>
    <n v="37499"/>
    <n v="40999"/>
    <x v="235"/>
    <n v="3500"/>
    <n v="8.536793580331227E-2"/>
  </r>
  <r>
    <x v="6"/>
    <x v="234"/>
    <x v="90"/>
    <n v="2"/>
    <s v="GB"/>
    <n v="2"/>
    <n v="32"/>
    <s v="GB"/>
    <x v="6"/>
    <s v="Yes"/>
    <n v="4.3"/>
    <n v="7699"/>
    <n v="7699"/>
    <x v="236"/>
    <n v="0"/>
    <n v="0"/>
  </r>
  <r>
    <x v="6"/>
    <x v="235"/>
    <x v="139"/>
    <n v="6"/>
    <s v="GB"/>
    <n v="6"/>
    <n v="64"/>
    <s v="GB"/>
    <x v="2"/>
    <s v="Yes"/>
    <n v="4.3"/>
    <n v="16999"/>
    <n v="16999"/>
    <x v="237"/>
    <n v="0"/>
    <n v="0"/>
  </r>
  <r>
    <x v="8"/>
    <x v="236"/>
    <x v="4"/>
    <n v="2"/>
    <s v="GB"/>
    <n v="2"/>
    <n v="16"/>
    <s v="GB"/>
    <x v="1"/>
    <s v="Yes"/>
    <n v="4.4000000000000004"/>
    <n v="7990"/>
    <n v="7990"/>
    <x v="238"/>
    <n v="0"/>
    <n v="0"/>
  </r>
  <r>
    <x v="7"/>
    <x v="237"/>
    <x v="140"/>
    <n v="8"/>
    <s v="GB"/>
    <n v="8"/>
    <n v="128"/>
    <s v="GB"/>
    <x v="0"/>
    <s v="Yes"/>
    <n v="4.3"/>
    <n v="29990"/>
    <n v="35990"/>
    <x v="239"/>
    <n v="6000"/>
    <n v="0.16671297582661851"/>
  </r>
  <r>
    <x v="2"/>
    <x v="238"/>
    <x v="141"/>
    <n v="4"/>
    <s v="GB"/>
    <n v="4"/>
    <n v="64"/>
    <s v="GB"/>
    <x v="2"/>
    <s v="Yes"/>
    <n v="4.3"/>
    <n v="10499"/>
    <n v="12999"/>
    <x v="240"/>
    <n v="2500"/>
    <n v="0.19232248634510346"/>
  </r>
  <r>
    <x v="1"/>
    <x v="239"/>
    <x v="4"/>
    <n v="4"/>
    <s v="MB"/>
    <n v="3.90625E-3"/>
    <n v="16"/>
    <s v="GB"/>
    <x v="1"/>
    <s v="Yes"/>
    <n v="4.2"/>
    <n v="1900"/>
    <n v="1900"/>
    <x v="241"/>
    <n v="0"/>
    <n v="0"/>
  </r>
  <r>
    <x v="6"/>
    <x v="240"/>
    <x v="9"/>
    <n v="4"/>
    <s v="GB"/>
    <n v="4"/>
    <n v="64"/>
    <s v="GB"/>
    <x v="2"/>
    <s v="Yes"/>
    <n v="4.4000000000000004"/>
    <n v="12499"/>
    <n v="12499"/>
    <x v="242"/>
    <n v="0"/>
    <n v="0"/>
  </r>
  <r>
    <x v="2"/>
    <x v="188"/>
    <x v="112"/>
    <n v="4"/>
    <s v="GB"/>
    <n v="4"/>
    <n v="64"/>
    <s v="GB"/>
    <x v="2"/>
    <s v="Yes"/>
    <n v="4.5"/>
    <n v="17999"/>
    <n v="17999"/>
    <x v="189"/>
    <n v="0"/>
    <n v="0"/>
  </r>
  <r>
    <x v="4"/>
    <x v="116"/>
    <x v="108"/>
    <n v="2"/>
    <s v="GB"/>
    <n v="2"/>
    <n v="64"/>
    <s v="GB"/>
    <x v="2"/>
    <s v="Yes"/>
    <n v="4.5"/>
    <n v="49999"/>
    <n v="49999"/>
    <x v="117"/>
    <n v="0"/>
    <n v="0"/>
  </r>
  <r>
    <x v="4"/>
    <x v="4"/>
    <x v="9"/>
    <n v="4"/>
    <s v="GB"/>
    <n v="4"/>
    <n v="128"/>
    <s v="GB"/>
    <x v="0"/>
    <s v="Yes"/>
    <n v="4.5999999999999996"/>
    <n v="54900"/>
    <n v="54900"/>
    <x v="4"/>
    <n v="0"/>
    <n v="0"/>
  </r>
  <r>
    <x v="1"/>
    <x v="241"/>
    <x v="142"/>
    <n v="4"/>
    <s v="GB"/>
    <n v="4"/>
    <n v="64"/>
    <s v="GB"/>
    <x v="2"/>
    <s v="Yes"/>
    <n v="3.9"/>
    <n v="12999"/>
    <n v="16799"/>
    <x v="243"/>
    <n v="3800"/>
    <n v="0.22620394071075658"/>
  </r>
  <r>
    <x v="2"/>
    <x v="35"/>
    <x v="19"/>
    <n v="8"/>
    <s v="GB"/>
    <n v="8"/>
    <n v="128"/>
    <s v="GB"/>
    <x v="0"/>
    <s v="Yes"/>
    <n v="4.3"/>
    <n v="27999"/>
    <n v="29999"/>
    <x v="35"/>
    <n v="2000"/>
    <n v="6.6668888962965439E-2"/>
  </r>
  <r>
    <x v="11"/>
    <x v="242"/>
    <x v="75"/>
    <n v="1"/>
    <s v="GB"/>
    <n v="1"/>
    <n v="16"/>
    <s v="GB"/>
    <x v="1"/>
    <s v="Yes"/>
    <n v="3.9"/>
    <n v="5499"/>
    <n v="5499"/>
    <x v="244"/>
    <n v="0"/>
    <n v="0"/>
  </r>
  <r>
    <x v="2"/>
    <x v="243"/>
    <x v="143"/>
    <n v="4"/>
    <s v="GB"/>
    <n v="4"/>
    <n v="64"/>
    <s v="GB"/>
    <x v="2"/>
    <s v="Yes"/>
    <n v="4.4000000000000004"/>
    <n v="9999"/>
    <n v="10999"/>
    <x v="245"/>
    <n v="1000"/>
    <n v="9.0917356123283929E-2"/>
  </r>
  <r>
    <x v="2"/>
    <x v="244"/>
    <x v="144"/>
    <n v="6"/>
    <s v="GB"/>
    <n v="6"/>
    <n v="16"/>
    <s v="GB"/>
    <x v="1"/>
    <s v="Yes"/>
    <n v="4.4000000000000004"/>
    <n v="14999"/>
    <n v="17999"/>
    <x v="246"/>
    <n v="3000"/>
    <n v="0.16667592644035781"/>
  </r>
  <r>
    <x v="4"/>
    <x v="7"/>
    <x v="4"/>
    <n v="3"/>
    <s v="GB"/>
    <n v="3"/>
    <n v="256"/>
    <s v="GB"/>
    <x v="5"/>
    <s v="Yes"/>
    <n v="4.5999999999999996"/>
    <n v="91900"/>
    <n v="91900"/>
    <x v="7"/>
    <n v="0"/>
    <n v="0"/>
  </r>
  <r>
    <x v="7"/>
    <x v="245"/>
    <x v="145"/>
    <n v="6"/>
    <s v="GB"/>
    <n v="6"/>
    <n v="128"/>
    <s v="GB"/>
    <x v="0"/>
    <s v="Yes"/>
    <n v="4.2"/>
    <n v="19990"/>
    <n v="20990"/>
    <x v="247"/>
    <n v="1000"/>
    <n v="4.7641734159123393E-2"/>
  </r>
  <r>
    <x v="10"/>
    <x v="246"/>
    <x v="4"/>
    <n v="8"/>
    <s v="GB"/>
    <n v="8"/>
    <n v="128"/>
    <s v="GB"/>
    <x v="0"/>
    <s v="Yes"/>
    <n v="4.3"/>
    <n v="26499"/>
    <n v="83999"/>
    <x v="248"/>
    <n v="57500"/>
    <n v="0.68453195871379424"/>
  </r>
  <r>
    <x v="0"/>
    <x v="28"/>
    <x v="14"/>
    <n v="3"/>
    <s v="GB"/>
    <n v="3"/>
    <n v="32"/>
    <s v="GB"/>
    <x v="6"/>
    <s v="Yes"/>
    <n v="4.4000000000000004"/>
    <n v="12990"/>
    <n v="12990"/>
    <x v="28"/>
    <n v="0"/>
    <n v="0"/>
  </r>
  <r>
    <x v="9"/>
    <x v="247"/>
    <x v="16"/>
    <n v="4"/>
    <s v="GB"/>
    <n v="4"/>
    <n v="64"/>
    <s v="GB"/>
    <x v="2"/>
    <s v="Yes"/>
    <n v="3.9"/>
    <n v="7990"/>
    <n v="9999"/>
    <x v="249"/>
    <n v="2009"/>
    <n v="0.20092009200920091"/>
  </r>
  <r>
    <x v="7"/>
    <x v="154"/>
    <x v="146"/>
    <n v="6"/>
    <s v="GB"/>
    <n v="6"/>
    <n v="128"/>
    <s v="GB"/>
    <x v="0"/>
    <s v="Yes"/>
    <n v="4.3"/>
    <n v="16990"/>
    <n v="17990"/>
    <x v="155"/>
    <n v="1000"/>
    <n v="5.5586436909394105E-2"/>
  </r>
  <r>
    <x v="8"/>
    <x v="248"/>
    <x v="147"/>
    <n v="6"/>
    <s v="GB"/>
    <n v="6"/>
    <n v="64"/>
    <s v="GB"/>
    <x v="2"/>
    <s v="Yes"/>
    <n v="4.5"/>
    <n v="16989"/>
    <n v="16989"/>
    <x v="250"/>
    <n v="0"/>
    <n v="0"/>
  </r>
  <r>
    <x v="9"/>
    <x v="249"/>
    <x v="4"/>
    <n v="1"/>
    <s v="GB"/>
    <n v="1"/>
    <n v="4"/>
    <s v="GB"/>
    <x v="9"/>
    <s v="Yes"/>
    <n v="3.8"/>
    <n v="7499"/>
    <n v="7499"/>
    <x v="251"/>
    <n v="0"/>
    <n v="0"/>
  </r>
  <r>
    <x v="4"/>
    <x v="92"/>
    <x v="108"/>
    <n v="4"/>
    <s v="GB"/>
    <n v="4"/>
    <n v="256"/>
    <s v="GB"/>
    <x v="5"/>
    <s v="Yes"/>
    <n v="4.7"/>
    <n v="131900"/>
    <n v="131900"/>
    <x v="92"/>
    <n v="0"/>
    <n v="0"/>
  </r>
  <r>
    <x v="5"/>
    <x v="250"/>
    <x v="4"/>
    <n v="3"/>
    <s v="GB"/>
    <n v="3"/>
    <n v="32"/>
    <s v="GB"/>
    <x v="6"/>
    <s v="Yes"/>
    <n v="4"/>
    <n v="6899"/>
    <n v="6950"/>
    <x v="252"/>
    <n v="51"/>
    <n v="7.3381294964028777E-3"/>
  </r>
  <r>
    <x v="1"/>
    <x v="244"/>
    <x v="148"/>
    <n v="3"/>
    <s v="GB"/>
    <n v="3"/>
    <n v="32"/>
    <s v="GB"/>
    <x v="6"/>
    <s v="Yes"/>
    <n v="3.9"/>
    <n v="13990"/>
    <n v="13990"/>
    <x v="253"/>
    <n v="0"/>
    <n v="0"/>
  </r>
  <r>
    <x v="8"/>
    <x v="230"/>
    <x v="149"/>
    <n v="4"/>
    <s v="GB"/>
    <n v="4"/>
    <n v="32"/>
    <s v="GB"/>
    <x v="6"/>
    <s v="Yes"/>
    <n v="4.4000000000000004"/>
    <n v="22654"/>
    <n v="22654"/>
    <x v="232"/>
    <n v="0"/>
    <n v="0"/>
  </r>
  <r>
    <x v="3"/>
    <x v="251"/>
    <x v="150"/>
    <n v="6"/>
    <s v="GB"/>
    <n v="6"/>
    <n v="128"/>
    <s v="GB"/>
    <x v="0"/>
    <s v="Yes"/>
    <n v="4.5"/>
    <n v="14499"/>
    <n v="16999"/>
    <x v="254"/>
    <n v="2500"/>
    <n v="0.14706747455732691"/>
  </r>
  <r>
    <x v="2"/>
    <x v="252"/>
    <x v="151"/>
    <n v="2"/>
    <s v="GB"/>
    <n v="2"/>
    <n v="32"/>
    <s v="GB"/>
    <x v="6"/>
    <s v="Yes"/>
    <n v="4.4000000000000004"/>
    <n v="7499"/>
    <n v="7999"/>
    <x v="255"/>
    <n v="500"/>
    <n v="6.250781347668459E-2"/>
  </r>
  <r>
    <x v="4"/>
    <x v="116"/>
    <x v="90"/>
    <n v="2"/>
    <s v="GB"/>
    <n v="2"/>
    <n v="16"/>
    <s v="GB"/>
    <x v="1"/>
    <s v="Yes"/>
    <n v="4.5"/>
    <n v="31999"/>
    <n v="31999"/>
    <x v="117"/>
    <n v="0"/>
    <n v="0"/>
  </r>
  <r>
    <x v="6"/>
    <x v="253"/>
    <x v="55"/>
    <n v="4"/>
    <s v="GB"/>
    <n v="4"/>
    <n v="64"/>
    <s v="GB"/>
    <x v="2"/>
    <s v="Yes"/>
    <n v="4.4000000000000004"/>
    <n v="10121"/>
    <n v="10121"/>
    <x v="256"/>
    <n v="0"/>
    <n v="0"/>
  </r>
  <r>
    <x v="7"/>
    <x v="254"/>
    <x v="152"/>
    <n v="6"/>
    <s v="GB"/>
    <n v="6"/>
    <n v="128"/>
    <s v="GB"/>
    <x v="0"/>
    <s v="Yes"/>
    <n v="4.3"/>
    <n v="13899"/>
    <n v="13899"/>
    <x v="257"/>
    <n v="0"/>
    <n v="0"/>
  </r>
  <r>
    <x v="6"/>
    <x v="223"/>
    <x v="24"/>
    <n v="2"/>
    <s v="GB"/>
    <n v="2"/>
    <n v="32"/>
    <s v="GB"/>
    <x v="6"/>
    <s v="Yes"/>
    <n v="4.5"/>
    <n v="7589"/>
    <n v="7589"/>
    <x v="225"/>
    <n v="0"/>
    <n v="0"/>
  </r>
  <r>
    <x v="14"/>
    <x v="255"/>
    <x v="67"/>
    <n v="3"/>
    <s v="GB"/>
    <n v="3"/>
    <n v="32"/>
    <s v="GB"/>
    <x v="6"/>
    <s v="Yes"/>
    <n v="4"/>
    <n v="16990"/>
    <n v="16990"/>
    <x v="258"/>
    <n v="0"/>
    <n v="0"/>
  </r>
  <r>
    <x v="4"/>
    <x v="204"/>
    <x v="14"/>
    <n v="6"/>
    <s v="GB"/>
    <n v="6"/>
    <n v="1"/>
    <s v="TB"/>
    <x v="10"/>
    <s v="Yes"/>
    <n v="4.2"/>
    <n v="179900"/>
    <n v="179900"/>
    <x v="205"/>
    <n v="0"/>
    <n v="0"/>
  </r>
  <r>
    <x v="0"/>
    <x v="27"/>
    <x v="153"/>
    <n v="4"/>
    <s v="GB"/>
    <n v="4"/>
    <n v="128"/>
    <s v="GB"/>
    <x v="0"/>
    <s v="Yes"/>
    <n v="4.3"/>
    <n v="19900"/>
    <n v="19900"/>
    <x v="27"/>
    <n v="0"/>
    <n v="0"/>
  </r>
  <r>
    <x v="12"/>
    <x v="256"/>
    <x v="154"/>
    <n v="6"/>
    <s v="GB"/>
    <n v="6"/>
    <n v="128"/>
    <s v="GB"/>
    <x v="0"/>
    <s v="Yes"/>
    <n v="4.5999999999999996"/>
    <n v="53990"/>
    <n v="53990"/>
    <x v="259"/>
    <n v="0"/>
    <n v="0"/>
  </r>
  <r>
    <x v="3"/>
    <x v="257"/>
    <x v="155"/>
    <n v="2"/>
    <s v="GB"/>
    <n v="2"/>
    <n v="32"/>
    <s v="GB"/>
    <x v="6"/>
    <s v="Yes"/>
    <n v="4.3"/>
    <n v="7499"/>
    <n v="8999"/>
    <x v="260"/>
    <n v="1500"/>
    <n v="0.166685187243027"/>
  </r>
  <r>
    <x v="11"/>
    <x v="258"/>
    <x v="156"/>
    <n v="4"/>
    <s v="GB"/>
    <n v="4"/>
    <n v="64"/>
    <s v="GB"/>
    <x v="2"/>
    <s v="Yes"/>
    <n v="4.0999999999999996"/>
    <n v="10999"/>
    <n v="14999"/>
    <x v="261"/>
    <n v="4000"/>
    <n v="0.26668444562970867"/>
  </r>
  <r>
    <x v="15"/>
    <x v="259"/>
    <x v="157"/>
    <n v="6"/>
    <s v="GB"/>
    <n v="6"/>
    <n v="128"/>
    <s v="GB"/>
    <x v="0"/>
    <s v="Yes"/>
    <n v="4.4000000000000004"/>
    <n v="11499"/>
    <n v="14999"/>
    <x v="262"/>
    <n v="3500"/>
    <n v="0.23334888992599506"/>
  </r>
  <r>
    <x v="0"/>
    <x v="15"/>
    <x v="16"/>
    <n v="1"/>
    <s v="GB"/>
    <n v="1"/>
    <n v="16"/>
    <s v="GB"/>
    <x v="1"/>
    <s v="Yes"/>
    <n v="4.2"/>
    <n v="6999"/>
    <n v="6999"/>
    <x v="15"/>
    <n v="0"/>
    <n v="0"/>
  </r>
  <r>
    <x v="0"/>
    <x v="260"/>
    <x v="49"/>
    <n v="8"/>
    <s v="GB"/>
    <n v="8"/>
    <n v="128"/>
    <s v="GB"/>
    <x v="0"/>
    <s v="Yes"/>
    <n v="4.4000000000000004"/>
    <n v="54999"/>
    <n v="83000"/>
    <x v="263"/>
    <n v="28001"/>
    <n v="0.33736144578313254"/>
  </r>
  <r>
    <x v="4"/>
    <x v="6"/>
    <x v="158"/>
    <n v="4"/>
    <s v="GB"/>
    <n v="4"/>
    <n v="256"/>
    <s v="GB"/>
    <x v="5"/>
    <s v="Yes"/>
    <n v="4.2"/>
    <n v="79900"/>
    <n v="79900"/>
    <x v="6"/>
    <n v="0"/>
    <n v="0"/>
  </r>
  <r>
    <x v="0"/>
    <x v="261"/>
    <x v="159"/>
    <n v="8"/>
    <s v="GB"/>
    <n v="8"/>
    <n v="128"/>
    <s v="GB"/>
    <x v="0"/>
    <s v="Yes"/>
    <n v="4.3"/>
    <n v="29998"/>
    <n v="29998"/>
    <x v="264"/>
    <n v="0"/>
    <n v="0"/>
  </r>
  <r>
    <x v="12"/>
    <x v="262"/>
    <x v="160"/>
    <n v="1"/>
    <s v="GB"/>
    <n v="1"/>
    <n v="8"/>
    <s v="GB"/>
    <x v="7"/>
    <s v="Yes"/>
    <n v="3.9"/>
    <n v="7999"/>
    <n v="7999"/>
    <x v="265"/>
    <n v="0"/>
    <n v="0"/>
  </r>
  <r>
    <x v="5"/>
    <x v="263"/>
    <x v="16"/>
    <n v="4"/>
    <s v="GB"/>
    <n v="4"/>
    <n v="64"/>
    <s v="GB"/>
    <x v="2"/>
    <s v="Yes"/>
    <n v="4.0999999999999996"/>
    <n v="9250"/>
    <n v="9250"/>
    <x v="266"/>
    <n v="0"/>
    <n v="0"/>
  </r>
  <r>
    <x v="7"/>
    <x v="214"/>
    <x v="126"/>
    <n v="6"/>
    <s v="GB"/>
    <n v="6"/>
    <n v="64"/>
    <s v="GB"/>
    <x v="2"/>
    <s v="Yes"/>
    <n v="4.3"/>
    <n v="13990"/>
    <n v="20990"/>
    <x v="215"/>
    <n v="7000"/>
    <n v="0.33349213911386372"/>
  </r>
  <r>
    <x v="11"/>
    <x v="264"/>
    <x v="161"/>
    <n v="6"/>
    <s v="GB"/>
    <n v="6"/>
    <n v="128"/>
    <s v="GB"/>
    <x v="0"/>
    <s v="Yes"/>
    <n v="4.3"/>
    <n v="16499"/>
    <n v="19999"/>
    <x v="267"/>
    <n v="3500"/>
    <n v="0.17500875043752187"/>
  </r>
  <r>
    <x v="11"/>
    <x v="265"/>
    <x v="162"/>
    <n v="6"/>
    <s v="GB"/>
    <n v="6"/>
    <n v="128"/>
    <s v="GB"/>
    <x v="0"/>
    <s v="Yes"/>
    <n v="3.9"/>
    <n v="21499"/>
    <n v="24999"/>
    <x v="268"/>
    <n v="3500"/>
    <n v="0.14000560022400896"/>
  </r>
  <r>
    <x v="4"/>
    <x v="84"/>
    <x v="14"/>
    <n v="2"/>
    <s v="GB"/>
    <n v="2"/>
    <n v="128"/>
    <s v="GB"/>
    <x v="0"/>
    <s v="Yes"/>
    <n v="4.5999999999999996"/>
    <n v="119900"/>
    <n v="119900"/>
    <x v="84"/>
    <n v="0"/>
    <n v="0"/>
  </r>
  <r>
    <x v="4"/>
    <x v="84"/>
    <x v="163"/>
    <n v="2"/>
    <s v="GB"/>
    <n v="2"/>
    <n v="512"/>
    <s v="GB"/>
    <x v="4"/>
    <s v="Yes"/>
    <n v="4.5999999999999996"/>
    <n v="149900"/>
    <n v="149900"/>
    <x v="84"/>
    <n v="0"/>
    <n v="0"/>
  </r>
  <r>
    <x v="11"/>
    <x v="266"/>
    <x v="164"/>
    <n v="2"/>
    <s v="GB"/>
    <n v="2"/>
    <n v="16"/>
    <s v="GB"/>
    <x v="1"/>
    <s v="Yes"/>
    <n v="4.2"/>
    <n v="6999"/>
    <n v="6999"/>
    <x v="269"/>
    <n v="0"/>
    <n v="0"/>
  </r>
  <r>
    <x v="10"/>
    <x v="17"/>
    <x v="4"/>
    <n v="2"/>
    <s v="GB"/>
    <n v="2"/>
    <n v="16"/>
    <s v="GB"/>
    <x v="1"/>
    <s v="Yes"/>
    <n v="4.0999999999999996"/>
    <n v="6990"/>
    <n v="6990"/>
    <x v="17"/>
    <n v="0"/>
    <n v="0"/>
  </r>
  <r>
    <x v="7"/>
    <x v="214"/>
    <x v="165"/>
    <n v="6"/>
    <s v="GB"/>
    <n v="6"/>
    <n v="64"/>
    <s v="GB"/>
    <x v="2"/>
    <s v="Yes"/>
    <n v="4.3"/>
    <n v="13990"/>
    <n v="20990"/>
    <x v="215"/>
    <n v="7000"/>
    <n v="0.33349213911386372"/>
  </r>
  <r>
    <x v="7"/>
    <x v="267"/>
    <x v="4"/>
    <n v="3"/>
    <s v="GB"/>
    <n v="3"/>
    <n v="32"/>
    <s v="GB"/>
    <x v="6"/>
    <s v="Yes"/>
    <n v="4.0999999999999996"/>
    <n v="10490"/>
    <n v="10490"/>
    <x v="270"/>
    <n v="0"/>
    <n v="0"/>
  </r>
  <r>
    <x v="4"/>
    <x v="6"/>
    <x v="158"/>
    <n v="4"/>
    <s v="GB"/>
    <n v="4"/>
    <n v="128"/>
    <s v="GB"/>
    <x v="0"/>
    <s v="Yes"/>
    <n v="4.2"/>
    <n v="69900"/>
    <n v="69900"/>
    <x v="6"/>
    <n v="0"/>
    <n v="0"/>
  </r>
  <r>
    <x v="0"/>
    <x v="268"/>
    <x v="166"/>
    <n v="6"/>
    <s v="GB"/>
    <n v="6"/>
    <n v="128"/>
    <s v="GB"/>
    <x v="0"/>
    <s v="Yes"/>
    <n v="4.3"/>
    <n v="21099"/>
    <n v="26900"/>
    <x v="271"/>
    <n v="5801"/>
    <n v="0.21565055762081783"/>
  </r>
  <r>
    <x v="6"/>
    <x v="269"/>
    <x v="167"/>
    <n v="4"/>
    <s v="GB"/>
    <n v="4"/>
    <n v="64"/>
    <s v="GB"/>
    <x v="2"/>
    <s v="Yes"/>
    <n v="4.4000000000000004"/>
    <n v="11999"/>
    <n v="11999"/>
    <x v="272"/>
    <n v="0"/>
    <n v="0"/>
  </r>
  <r>
    <x v="1"/>
    <x v="270"/>
    <x v="4"/>
    <n v="32"/>
    <s v="MB"/>
    <n v="3.125E-2"/>
    <n v="64"/>
    <s v="MB"/>
    <x v="11"/>
    <s v="Yes"/>
    <n v="3.8"/>
    <n v="2790"/>
    <n v="2790"/>
    <x v="273"/>
    <n v="0"/>
    <n v="0"/>
  </r>
  <r>
    <x v="4"/>
    <x v="133"/>
    <x v="168"/>
    <n v="6"/>
    <s v="GB"/>
    <n v="6"/>
    <n v="256"/>
    <s v="GB"/>
    <x v="5"/>
    <s v="Yes"/>
    <n v="4.5999999999999996"/>
    <n v="119900"/>
    <n v="119900"/>
    <x v="134"/>
    <n v="0"/>
    <n v="0"/>
  </r>
  <r>
    <x v="0"/>
    <x v="229"/>
    <x v="20"/>
    <n v="6"/>
    <s v="GB"/>
    <n v="6"/>
    <n v="128"/>
    <s v="GB"/>
    <x v="0"/>
    <s v="Yes"/>
    <n v="4.2"/>
    <n v="23999"/>
    <n v="29999"/>
    <x v="231"/>
    <n v="6000"/>
    <n v="0.20000666688889629"/>
  </r>
  <r>
    <x v="9"/>
    <x v="271"/>
    <x v="18"/>
    <n v="2"/>
    <s v="GB"/>
    <n v="2"/>
    <n v="8"/>
    <s v="GB"/>
    <x v="7"/>
    <s v="Yes"/>
    <n v="4"/>
    <n v="8999"/>
    <n v="8999"/>
    <x v="274"/>
    <n v="0"/>
    <n v="0"/>
  </r>
  <r>
    <x v="6"/>
    <x v="272"/>
    <x v="169"/>
    <n v="6"/>
    <s v="GB"/>
    <n v="6"/>
    <n v="128"/>
    <s v="GB"/>
    <x v="0"/>
    <s v="Yes"/>
    <n v="4.4000000000000004"/>
    <n v="17765"/>
    <n v="17765"/>
    <x v="275"/>
    <n v="0"/>
    <n v="0"/>
  </r>
  <r>
    <x v="4"/>
    <x v="47"/>
    <x v="14"/>
    <n v="3"/>
    <s v="GB"/>
    <n v="3"/>
    <n v="32"/>
    <s v="GB"/>
    <x v="6"/>
    <s v="Yes"/>
    <n v="4.5"/>
    <n v="36999"/>
    <n v="37900"/>
    <x v="47"/>
    <n v="901"/>
    <n v="2.3773087071240106E-2"/>
  </r>
  <r>
    <x v="0"/>
    <x v="273"/>
    <x v="42"/>
    <n v="3"/>
    <s v="GB"/>
    <n v="3"/>
    <n v="32"/>
    <s v="GB"/>
    <x v="6"/>
    <s v="Yes"/>
    <n v="4"/>
    <n v="33900"/>
    <n v="33900"/>
    <x v="276"/>
    <n v="0"/>
    <n v="0"/>
  </r>
  <r>
    <x v="2"/>
    <x v="82"/>
    <x v="59"/>
    <n v="6"/>
    <s v="GB"/>
    <n v="6"/>
    <n v="64"/>
    <s v="GB"/>
    <x v="2"/>
    <s v="Yes"/>
    <n v="4.5"/>
    <n v="14999"/>
    <n v="15999"/>
    <x v="82"/>
    <n v="1000"/>
    <n v="6.2503906494155881E-2"/>
  </r>
  <r>
    <x v="0"/>
    <x v="274"/>
    <x v="14"/>
    <n v="2"/>
    <s v="GB"/>
    <n v="2"/>
    <n v="32"/>
    <s v="GB"/>
    <x v="6"/>
    <s v="Yes"/>
    <n v="4.3"/>
    <n v="9499"/>
    <n v="9499"/>
    <x v="277"/>
    <n v="0"/>
    <n v="0"/>
  </r>
  <r>
    <x v="6"/>
    <x v="275"/>
    <x v="170"/>
    <n v="8"/>
    <s v="GB"/>
    <n v="8"/>
    <n v="128"/>
    <s v="GB"/>
    <x v="0"/>
    <s v="Yes"/>
    <n v="4.4000000000000004"/>
    <n v="23999"/>
    <n v="23999"/>
    <x v="278"/>
    <n v="0"/>
    <n v="0"/>
  </r>
  <r>
    <x v="0"/>
    <x v="276"/>
    <x v="171"/>
    <n v="8"/>
    <s v="GB"/>
    <n v="8"/>
    <n v="128"/>
    <s v="GB"/>
    <x v="0"/>
    <s v="Yes"/>
    <n v="4.3"/>
    <n v="84999"/>
    <n v="95999"/>
    <x v="279"/>
    <n v="11000"/>
    <n v="0.11458452692215544"/>
  </r>
  <r>
    <x v="3"/>
    <x v="277"/>
    <x v="172"/>
    <n v="3"/>
    <s v="GB"/>
    <n v="3"/>
    <n v="32"/>
    <s v="GB"/>
    <x v="6"/>
    <s v="Yes"/>
    <n v="4.2"/>
    <n v="9999"/>
    <n v="9999"/>
    <x v="280"/>
    <n v="0"/>
    <n v="0"/>
  </r>
  <r>
    <x v="15"/>
    <x v="219"/>
    <x v="173"/>
    <n v="3"/>
    <s v="GB"/>
    <n v="3"/>
    <n v="32"/>
    <s v="GB"/>
    <x v="6"/>
    <s v="Yes"/>
    <n v="4.3"/>
    <n v="7999"/>
    <n v="9999"/>
    <x v="220"/>
    <n v="2000"/>
    <n v="0.20002000200020001"/>
  </r>
  <r>
    <x v="4"/>
    <x v="48"/>
    <x v="14"/>
    <n v="2"/>
    <s v="GB"/>
    <n v="2"/>
    <n v="64"/>
    <s v="GB"/>
    <x v="2"/>
    <s v="Yes"/>
    <n v="4.5"/>
    <n v="38999"/>
    <n v="39900"/>
    <x v="48"/>
    <n v="901"/>
    <n v="2.2581453634085213E-2"/>
  </r>
  <r>
    <x v="10"/>
    <x v="124"/>
    <x v="14"/>
    <n v="1"/>
    <s v="GB"/>
    <n v="1"/>
    <n v="8"/>
    <s v="GB"/>
    <x v="7"/>
    <s v="Yes"/>
    <n v="3.8"/>
    <n v="5699"/>
    <n v="5699"/>
    <x v="125"/>
    <n v="0"/>
    <n v="0"/>
  </r>
  <r>
    <x v="7"/>
    <x v="68"/>
    <x v="33"/>
    <n v="3"/>
    <s v="GB"/>
    <n v="3"/>
    <n v="32"/>
    <s v="GB"/>
    <x v="6"/>
    <s v="Yes"/>
    <n v="4.3"/>
    <n v="12990"/>
    <n v="12990"/>
    <x v="68"/>
    <n v="0"/>
    <n v="0"/>
  </r>
  <r>
    <x v="0"/>
    <x v="27"/>
    <x v="153"/>
    <n v="4"/>
    <s v="GB"/>
    <n v="4"/>
    <n v="64"/>
    <s v="GB"/>
    <x v="2"/>
    <s v="Yes"/>
    <n v="4.3"/>
    <n v="15899"/>
    <n v="18900"/>
    <x v="27"/>
    <n v="3001"/>
    <n v="0.15878306878306878"/>
  </r>
  <r>
    <x v="0"/>
    <x v="278"/>
    <x v="4"/>
    <n v="2"/>
    <s v="GB"/>
    <n v="2"/>
    <n v="16"/>
    <s v="GB"/>
    <x v="1"/>
    <s v="Yes"/>
    <n v="4.2"/>
    <n v="1890"/>
    <n v="1890"/>
    <x v="281"/>
    <n v="0"/>
    <n v="0"/>
  </r>
  <r>
    <x v="4"/>
    <x v="83"/>
    <x v="9"/>
    <n v="4"/>
    <s v="GB"/>
    <n v="4"/>
    <n v="256"/>
    <s v="GB"/>
    <x v="5"/>
    <s v="Yes"/>
    <n v="4.5999999999999996"/>
    <n v="78999"/>
    <n v="94900"/>
    <x v="83"/>
    <n v="15901"/>
    <n v="0.16755532139093782"/>
  </r>
  <r>
    <x v="2"/>
    <x v="279"/>
    <x v="174"/>
    <n v="4"/>
    <s v="GB"/>
    <n v="4"/>
    <n v="64"/>
    <s v="GB"/>
    <x v="2"/>
    <s v="Yes"/>
    <n v="4.3"/>
    <n v="13499"/>
    <n v="14999"/>
    <x v="282"/>
    <n v="1500"/>
    <n v="0.10000666711114074"/>
  </r>
  <r>
    <x v="2"/>
    <x v="280"/>
    <x v="175"/>
    <n v="4"/>
    <s v="GB"/>
    <n v="4"/>
    <n v="16"/>
    <s v="GB"/>
    <x v="1"/>
    <s v="Yes"/>
    <n v="4.4000000000000004"/>
    <n v="10999"/>
    <n v="12999"/>
    <x v="283"/>
    <n v="2000"/>
    <n v="0.15385798907608278"/>
  </r>
  <r>
    <x v="1"/>
    <x v="281"/>
    <x v="4"/>
    <n v="16"/>
    <s v="MB"/>
    <n v="1.5625E-2"/>
    <n v="32"/>
    <s v="GB"/>
    <x v="6"/>
    <s v="Yes"/>
    <n v="3.8"/>
    <n v="3886"/>
    <n v="3886"/>
    <x v="284"/>
    <n v="0"/>
    <n v="0"/>
  </r>
  <r>
    <x v="1"/>
    <x v="282"/>
    <x v="4"/>
    <n v="4"/>
    <s v="MB"/>
    <n v="3.90625E-3"/>
    <n v="4"/>
    <s v="MB"/>
    <x v="12"/>
    <s v="Yes"/>
    <n v="3.9"/>
    <n v="2142"/>
    <n v="2192"/>
    <x v="285"/>
    <n v="50"/>
    <n v="2.281021897810219E-2"/>
  </r>
  <r>
    <x v="0"/>
    <x v="194"/>
    <x v="96"/>
    <n v="6"/>
    <s v="GB"/>
    <n v="6"/>
    <n v="128"/>
    <s v="GB"/>
    <x v="0"/>
    <s v="Yes"/>
    <n v="4.3"/>
    <n v="27499"/>
    <n v="30499"/>
    <x v="195"/>
    <n v="3000"/>
    <n v="9.836388078297649E-2"/>
  </r>
  <r>
    <x v="10"/>
    <x v="128"/>
    <x v="16"/>
    <n v="3"/>
    <s v="GB"/>
    <n v="3"/>
    <n v="32"/>
    <s v="GB"/>
    <x v="6"/>
    <s v="Yes"/>
    <n v="4.3"/>
    <n v="12999"/>
    <n v="12999"/>
    <x v="129"/>
    <n v="0"/>
    <n v="0"/>
  </r>
  <r>
    <x v="5"/>
    <x v="283"/>
    <x v="14"/>
    <n v="4"/>
    <s v="GB"/>
    <n v="4"/>
    <n v="64"/>
    <s v="GB"/>
    <x v="2"/>
    <s v="Yes"/>
    <n v="4"/>
    <n v="7675"/>
    <n v="8999"/>
    <x v="286"/>
    <n v="1324"/>
    <n v="0.14712745860651183"/>
  </r>
  <r>
    <x v="7"/>
    <x v="284"/>
    <x v="176"/>
    <n v="8"/>
    <s v="GB"/>
    <n v="8"/>
    <n v="128"/>
    <s v="GB"/>
    <x v="0"/>
    <s v="Yes"/>
    <n v="4.2"/>
    <n v="30994"/>
    <n v="30994"/>
    <x v="287"/>
    <n v="0"/>
    <n v="0"/>
  </r>
  <r>
    <x v="15"/>
    <x v="285"/>
    <x v="177"/>
    <n v="4"/>
    <s v="GB"/>
    <n v="4"/>
    <n v="64"/>
    <s v="GB"/>
    <x v="2"/>
    <s v="Yes"/>
    <n v="4.4000000000000004"/>
    <n v="8999"/>
    <n v="11999"/>
    <x v="288"/>
    <n v="3000"/>
    <n v="0.25002083506958911"/>
  </r>
  <r>
    <x v="1"/>
    <x v="286"/>
    <x v="4"/>
    <n v="2"/>
    <s v="GB"/>
    <n v="2"/>
    <n v="32"/>
    <s v="GB"/>
    <x v="6"/>
    <s v="Yes"/>
    <n v="3.6"/>
    <n v="3499"/>
    <n v="3499"/>
    <x v="289"/>
    <n v="0"/>
    <n v="0"/>
  </r>
  <r>
    <x v="0"/>
    <x v="287"/>
    <x v="178"/>
    <n v="6"/>
    <s v="GB"/>
    <n v="6"/>
    <n v="128"/>
    <s v="GB"/>
    <x v="0"/>
    <s v="Yes"/>
    <n v="4.0999999999999996"/>
    <n v="21999"/>
    <n v="24999"/>
    <x v="290"/>
    <n v="3000"/>
    <n v="0.12000480019200768"/>
  </r>
  <r>
    <x v="8"/>
    <x v="288"/>
    <x v="145"/>
    <n v="4"/>
    <s v="GB"/>
    <n v="4"/>
    <n v="128"/>
    <s v="GB"/>
    <x v="0"/>
    <s v="Yes"/>
    <n v="4.0999999999999996"/>
    <n v="16490"/>
    <n v="19990"/>
    <x v="291"/>
    <n v="3500"/>
    <n v="0.17508754377188596"/>
  </r>
  <r>
    <x v="2"/>
    <x v="61"/>
    <x v="46"/>
    <n v="6"/>
    <s v="GB"/>
    <n v="6"/>
    <n v="128"/>
    <s v="GB"/>
    <x v="0"/>
    <s v="Yes"/>
    <n v="4.4000000000000004"/>
    <n v="18999"/>
    <n v="18999"/>
    <x v="61"/>
    <n v="0"/>
    <n v="0"/>
  </r>
  <r>
    <x v="3"/>
    <x v="289"/>
    <x v="30"/>
    <n v="4"/>
    <s v="GB"/>
    <n v="4"/>
    <n v="64"/>
    <s v="GB"/>
    <x v="2"/>
    <s v="Yes"/>
    <n v="4.4000000000000004"/>
    <n v="12999"/>
    <n v="12999"/>
    <x v="292"/>
    <n v="0"/>
    <n v="0"/>
  </r>
  <r>
    <x v="10"/>
    <x v="180"/>
    <x v="18"/>
    <n v="3"/>
    <s v="GB"/>
    <n v="3"/>
    <n v="16"/>
    <s v="GB"/>
    <x v="1"/>
    <s v="Yes"/>
    <n v="4"/>
    <n v="13999"/>
    <n v="13999"/>
    <x v="181"/>
    <n v="0"/>
    <n v="0"/>
  </r>
  <r>
    <x v="7"/>
    <x v="290"/>
    <x v="179"/>
    <n v="4"/>
    <s v="GB"/>
    <n v="4"/>
    <n v="128"/>
    <s v="GB"/>
    <x v="0"/>
    <s v="Yes"/>
    <n v="4.4000000000000004"/>
    <n v="12990"/>
    <n v="16990"/>
    <x v="293"/>
    <n v="4000"/>
    <n v="0.23543260741612712"/>
  </r>
  <r>
    <x v="2"/>
    <x v="291"/>
    <x v="180"/>
    <n v="6"/>
    <s v="GB"/>
    <n v="6"/>
    <n v="64"/>
    <s v="GB"/>
    <x v="2"/>
    <s v="Yes"/>
    <n v="4.3"/>
    <n v="16999"/>
    <n v="18999"/>
    <x v="294"/>
    <n v="2000"/>
    <n v="0.10526869835254488"/>
  </r>
  <r>
    <x v="3"/>
    <x v="292"/>
    <x v="30"/>
    <n v="4"/>
    <s v="GB"/>
    <n v="4"/>
    <n v="64"/>
    <s v="GB"/>
    <x v="2"/>
    <s v="Yes"/>
    <n v="4.3"/>
    <n v="10999"/>
    <n v="10999"/>
    <x v="295"/>
    <n v="0"/>
    <n v="0"/>
  </r>
  <r>
    <x v="11"/>
    <x v="293"/>
    <x v="75"/>
    <n v="4"/>
    <s v="GB"/>
    <n v="4"/>
    <n v="128"/>
    <s v="GB"/>
    <x v="0"/>
    <s v="Yes"/>
    <n v="4.2"/>
    <n v="10999"/>
    <n v="16999"/>
    <x v="296"/>
    <n v="6000"/>
    <n v="0.35296193893758454"/>
  </r>
  <r>
    <x v="6"/>
    <x v="275"/>
    <x v="106"/>
    <n v="6"/>
    <s v="GB"/>
    <n v="6"/>
    <n v="128"/>
    <s v="GB"/>
    <x v="0"/>
    <s v="Yes"/>
    <n v="4.3"/>
    <n v="25990"/>
    <n v="25990"/>
    <x v="278"/>
    <n v="0"/>
    <n v="0"/>
  </r>
  <r>
    <x v="10"/>
    <x v="294"/>
    <x v="18"/>
    <n v="8"/>
    <s v="GB"/>
    <n v="8"/>
    <n v="128"/>
    <s v="GB"/>
    <x v="0"/>
    <s v="Yes"/>
    <n v="4.3"/>
    <n v="49999"/>
    <n v="55999"/>
    <x v="297"/>
    <n v="6000"/>
    <n v="0.10714477044232933"/>
  </r>
  <r>
    <x v="11"/>
    <x v="295"/>
    <x v="4"/>
    <n v="4"/>
    <s v="GB"/>
    <n v="4"/>
    <n v="64"/>
    <s v="GB"/>
    <x v="2"/>
    <s v="Yes"/>
    <n v="4.3"/>
    <n v="18999"/>
    <n v="18999"/>
    <x v="298"/>
    <n v="0"/>
    <n v="0"/>
  </r>
  <r>
    <x v="2"/>
    <x v="19"/>
    <x v="2"/>
    <n v="6"/>
    <s v="GB"/>
    <n v="6"/>
    <n v="128"/>
    <s v="GB"/>
    <x v="0"/>
    <s v="Yes"/>
    <n v="4.3"/>
    <n v="10999"/>
    <n v="14990"/>
    <x v="19"/>
    <n v="3991"/>
    <n v="0.26624416277518348"/>
  </r>
  <r>
    <x v="10"/>
    <x v="296"/>
    <x v="4"/>
    <n v="12"/>
    <s v="GB"/>
    <n v="12"/>
    <n v="512"/>
    <s v="GB"/>
    <x v="4"/>
    <s v="Yes"/>
    <n v="4.5999999999999996"/>
    <n v="62999"/>
    <n v="62999"/>
    <x v="299"/>
    <n v="0"/>
    <n v="0"/>
  </r>
  <r>
    <x v="4"/>
    <x v="133"/>
    <x v="163"/>
    <n v="6"/>
    <s v="GB"/>
    <n v="6"/>
    <n v="256"/>
    <s v="GB"/>
    <x v="5"/>
    <s v="Yes"/>
    <n v="4.5999999999999996"/>
    <n v="119900"/>
    <n v="119900"/>
    <x v="134"/>
    <n v="0"/>
    <n v="0"/>
  </r>
  <r>
    <x v="5"/>
    <x v="297"/>
    <x v="4"/>
    <n v="512"/>
    <s v="MB"/>
    <n v="0.5"/>
    <n v="4"/>
    <s v="GB"/>
    <x v="9"/>
    <s v="Yes"/>
    <n v="3.6"/>
    <n v="2450"/>
    <n v="2450"/>
    <x v="300"/>
    <n v="0"/>
    <n v="0"/>
  </r>
  <r>
    <x v="9"/>
    <x v="298"/>
    <x v="14"/>
    <n v="3"/>
    <s v="GB"/>
    <n v="3"/>
    <n v="32"/>
    <s v="GB"/>
    <x v="6"/>
    <s v="Yes"/>
    <n v="4.0999999999999996"/>
    <n v="10999"/>
    <n v="10999"/>
    <x v="301"/>
    <n v="0"/>
    <n v="0"/>
  </r>
  <r>
    <x v="4"/>
    <x v="299"/>
    <x v="108"/>
    <n v="4"/>
    <s v="GB"/>
    <n v="4"/>
    <n v="512"/>
    <s v="GB"/>
    <x v="4"/>
    <s v="Yes"/>
    <n v="4.7"/>
    <n v="134900"/>
    <n v="134900"/>
    <x v="302"/>
    <n v="0"/>
    <n v="0"/>
  </r>
  <r>
    <x v="1"/>
    <x v="300"/>
    <x v="16"/>
    <n v="4"/>
    <s v="GB"/>
    <n v="4"/>
    <n v="64"/>
    <s v="GB"/>
    <x v="2"/>
    <s v="Yes"/>
    <n v="4.3"/>
    <n v="28831"/>
    <n v="28831"/>
    <x v="303"/>
    <n v="0"/>
    <n v="0"/>
  </r>
  <r>
    <x v="7"/>
    <x v="159"/>
    <x v="100"/>
    <n v="4"/>
    <s v="GB"/>
    <n v="4"/>
    <n v="128"/>
    <s v="GB"/>
    <x v="0"/>
    <s v="Yes"/>
    <n v="4.4000000000000004"/>
    <n v="14990"/>
    <n v="17990"/>
    <x v="160"/>
    <n v="3000"/>
    <n v="0.16675931072818231"/>
  </r>
  <r>
    <x v="0"/>
    <x v="287"/>
    <x v="96"/>
    <n v="6"/>
    <s v="GB"/>
    <n v="6"/>
    <n v="128"/>
    <s v="GB"/>
    <x v="0"/>
    <s v="Yes"/>
    <n v="4.0999999999999996"/>
    <n v="21999"/>
    <n v="24999"/>
    <x v="290"/>
    <n v="3000"/>
    <n v="0.12000480019200768"/>
  </r>
  <r>
    <x v="3"/>
    <x v="190"/>
    <x v="181"/>
    <n v="4"/>
    <s v="GB"/>
    <n v="4"/>
    <n v="64"/>
    <s v="GB"/>
    <x v="2"/>
    <s v="Yes"/>
    <n v="4.3"/>
    <n v="9299"/>
    <n v="10999"/>
    <x v="191"/>
    <n v="1700"/>
    <n v="0.15455950540958269"/>
  </r>
  <r>
    <x v="6"/>
    <x v="91"/>
    <x v="63"/>
    <n v="6"/>
    <s v="GB"/>
    <n v="6"/>
    <n v="128"/>
    <s v="GB"/>
    <x v="0"/>
    <s v="Yes"/>
    <n v="4.3"/>
    <n v="24338"/>
    <n v="25989"/>
    <x v="91"/>
    <n v="1651"/>
    <n v="6.3526876755550424E-2"/>
  </r>
  <r>
    <x v="6"/>
    <x v="59"/>
    <x v="63"/>
    <n v="8"/>
    <s v="GB"/>
    <n v="8"/>
    <n v="256"/>
    <s v="GB"/>
    <x v="5"/>
    <s v="Yes"/>
    <n v="4.4000000000000004"/>
    <n v="38999"/>
    <n v="38999"/>
    <x v="59"/>
    <n v="0"/>
    <n v="0"/>
  </r>
  <r>
    <x v="0"/>
    <x v="126"/>
    <x v="16"/>
    <n v="4"/>
    <s v="GB"/>
    <n v="4"/>
    <n v="64"/>
    <s v="GB"/>
    <x v="2"/>
    <s v="Yes"/>
    <n v="4.2"/>
    <n v="14999"/>
    <n v="17999"/>
    <x v="127"/>
    <n v="3000"/>
    <n v="0.16667592644035781"/>
  </r>
  <r>
    <x v="4"/>
    <x v="301"/>
    <x v="108"/>
    <n v="3"/>
    <s v="GB"/>
    <n v="3"/>
    <n v="64"/>
    <s v="GB"/>
    <x v="2"/>
    <s v="Yes"/>
    <n v="4.5999999999999996"/>
    <n v="49900"/>
    <n v="49900"/>
    <x v="304"/>
    <n v="0"/>
    <n v="0"/>
  </r>
  <r>
    <x v="0"/>
    <x v="302"/>
    <x v="182"/>
    <n v="4"/>
    <s v="GB"/>
    <n v="4"/>
    <n v="64"/>
    <s v="GB"/>
    <x v="2"/>
    <s v="Yes"/>
    <n v="4.3"/>
    <n v="11990"/>
    <n v="12250"/>
    <x v="305"/>
    <n v="260"/>
    <n v="2.1224489795918369E-2"/>
  </r>
  <r>
    <x v="2"/>
    <x v="303"/>
    <x v="183"/>
    <n v="8"/>
    <s v="GB"/>
    <n v="8"/>
    <n v="128"/>
    <s v="GB"/>
    <x v="0"/>
    <s v="Yes"/>
    <n v="4.5"/>
    <n v="22999"/>
    <n v="26999"/>
    <x v="306"/>
    <n v="4000"/>
    <n v="0.14815363531982667"/>
  </r>
  <r>
    <x v="0"/>
    <x v="304"/>
    <x v="184"/>
    <n v="8"/>
    <s v="GB"/>
    <n v="8"/>
    <n v="128"/>
    <s v="GB"/>
    <x v="0"/>
    <s v="Yes"/>
    <n v="4.3"/>
    <n v="74000"/>
    <n v="74000"/>
    <x v="307"/>
    <n v="0"/>
    <n v="0"/>
  </r>
  <r>
    <x v="7"/>
    <x v="154"/>
    <x v="185"/>
    <n v="6"/>
    <s v="GB"/>
    <n v="6"/>
    <n v="128"/>
    <s v="GB"/>
    <x v="0"/>
    <s v="Yes"/>
    <n v="4.3"/>
    <n v="16990"/>
    <n v="17990"/>
    <x v="155"/>
    <n v="1000"/>
    <n v="5.5586436909394105E-2"/>
  </r>
  <r>
    <x v="0"/>
    <x v="305"/>
    <x v="16"/>
    <n v="3"/>
    <s v="GB"/>
    <n v="3"/>
    <n v="32"/>
    <s v="GB"/>
    <x v="6"/>
    <s v="Yes"/>
    <n v="4.2"/>
    <n v="9539"/>
    <n v="10389"/>
    <x v="308"/>
    <n v="850"/>
    <n v="8.1817306766772555E-2"/>
  </r>
  <r>
    <x v="2"/>
    <x v="306"/>
    <x v="186"/>
    <n v="4"/>
    <s v="GB"/>
    <n v="4"/>
    <n v="64"/>
    <s v="GB"/>
    <x v="2"/>
    <s v="Yes"/>
    <n v="4.4000000000000004"/>
    <n v="10999"/>
    <n v="10999"/>
    <x v="309"/>
    <n v="0"/>
    <n v="0"/>
  </r>
  <r>
    <x v="1"/>
    <x v="307"/>
    <x v="4"/>
    <n v="8"/>
    <s v="MB"/>
    <n v="7.8125E-3"/>
    <n v="16"/>
    <s v="MB"/>
    <x v="3"/>
    <s v="Yes"/>
    <n v="4.0999999999999996"/>
    <n v="3429"/>
    <n v="3445"/>
    <x v="310"/>
    <n v="16"/>
    <n v="4.6444121915820025E-3"/>
  </r>
  <r>
    <x v="4"/>
    <x v="197"/>
    <x v="36"/>
    <n v="4"/>
    <s v="GB"/>
    <n v="4"/>
    <n v="256"/>
    <s v="GB"/>
    <x v="5"/>
    <s v="Yes"/>
    <n v="4.5999999999999996"/>
    <n v="78999"/>
    <n v="124900"/>
    <x v="198"/>
    <n v="45901"/>
    <n v="0.36750200160128105"/>
  </r>
  <r>
    <x v="7"/>
    <x v="308"/>
    <x v="14"/>
    <n v="3"/>
    <s v="GB"/>
    <n v="3"/>
    <n v="16"/>
    <s v="GB"/>
    <x v="1"/>
    <s v="Yes"/>
    <n v="4.4000000000000004"/>
    <n v="10990"/>
    <n v="10990"/>
    <x v="311"/>
    <n v="0"/>
    <n v="0"/>
  </r>
  <r>
    <x v="0"/>
    <x v="309"/>
    <x v="187"/>
    <n v="512"/>
    <s v="MB"/>
    <n v="0.5"/>
    <n v="4"/>
    <s v="GB"/>
    <x v="9"/>
    <s v="Yes"/>
    <n v="4"/>
    <n v="5999"/>
    <n v="5999"/>
    <x v="312"/>
    <n v="0"/>
    <n v="0"/>
  </r>
  <r>
    <x v="14"/>
    <x v="310"/>
    <x v="4"/>
    <n v="3"/>
    <s v="GB"/>
    <n v="3"/>
    <n v="32"/>
    <s v="GB"/>
    <x v="6"/>
    <s v="Yes"/>
    <n v="3.7"/>
    <n v="7299"/>
    <n v="7299"/>
    <x v="313"/>
    <n v="0"/>
    <n v="0"/>
  </r>
  <r>
    <x v="14"/>
    <x v="311"/>
    <x v="4"/>
    <n v="512"/>
    <s v="MB"/>
    <n v="0.5"/>
    <n v="4"/>
    <s v="GB"/>
    <x v="9"/>
    <s v="Yes"/>
    <n v="4.5"/>
    <n v="10199"/>
    <n v="10199"/>
    <x v="314"/>
    <n v="0"/>
    <n v="0"/>
  </r>
  <r>
    <x v="4"/>
    <x v="179"/>
    <x v="108"/>
    <n v="4"/>
    <s v="GB"/>
    <n v="4"/>
    <n v="256"/>
    <s v="GB"/>
    <x v="5"/>
    <s v="Yes"/>
    <n v="4.5999999999999996"/>
    <n v="79999"/>
    <n v="106600"/>
    <x v="180"/>
    <n v="26601"/>
    <n v="0.24954033771106943"/>
  </r>
  <r>
    <x v="10"/>
    <x v="130"/>
    <x v="188"/>
    <n v="4"/>
    <s v="GB"/>
    <n v="4"/>
    <n v="64"/>
    <s v="GB"/>
    <x v="2"/>
    <s v="Yes"/>
    <n v="4.3"/>
    <n v="17999"/>
    <n v="17999"/>
    <x v="131"/>
    <n v="0"/>
    <n v="0"/>
  </r>
  <r>
    <x v="1"/>
    <x v="312"/>
    <x v="14"/>
    <n v="3"/>
    <s v="GB"/>
    <n v="3"/>
    <n v="32"/>
    <s v="GB"/>
    <x v="6"/>
    <s v="Yes"/>
    <n v="4.2"/>
    <n v="17979"/>
    <n v="17979"/>
    <x v="315"/>
    <n v="0"/>
    <n v="0"/>
  </r>
  <r>
    <x v="2"/>
    <x v="313"/>
    <x v="84"/>
    <n v="4"/>
    <s v="GB"/>
    <n v="4"/>
    <n v="64"/>
    <s v="GB"/>
    <x v="2"/>
    <s v="Yes"/>
    <n v="4.4000000000000004"/>
    <n v="10499"/>
    <n v="10999"/>
    <x v="316"/>
    <n v="500"/>
    <n v="4.5458678061641965E-2"/>
  </r>
  <r>
    <x v="5"/>
    <x v="263"/>
    <x v="16"/>
    <n v="4"/>
    <s v="GB"/>
    <n v="4"/>
    <n v="64"/>
    <s v="GB"/>
    <x v="2"/>
    <s v="Yes"/>
    <n v="4.0999999999999996"/>
    <n v="7999"/>
    <n v="7999"/>
    <x v="266"/>
    <n v="0"/>
    <n v="0"/>
  </r>
  <r>
    <x v="4"/>
    <x v="116"/>
    <x v="108"/>
    <n v="2"/>
    <s v="GB"/>
    <n v="2"/>
    <n v="32"/>
    <s v="GB"/>
    <x v="6"/>
    <s v="Yes"/>
    <n v="4.5"/>
    <n v="25299"/>
    <n v="29900"/>
    <x v="117"/>
    <n v="4601"/>
    <n v="0.15387959866220735"/>
  </r>
  <r>
    <x v="4"/>
    <x v="4"/>
    <x v="4"/>
    <n v="4"/>
    <s v="GB"/>
    <n v="4"/>
    <n v="128"/>
    <s v="GB"/>
    <x v="0"/>
    <s v="Yes"/>
    <n v="4.5999999999999996"/>
    <n v="54900"/>
    <n v="54900"/>
    <x v="4"/>
    <n v="0"/>
    <n v="0"/>
  </r>
  <r>
    <x v="4"/>
    <x v="7"/>
    <x v="16"/>
    <n v="3"/>
    <s v="GB"/>
    <n v="3"/>
    <n v="64"/>
    <s v="GB"/>
    <x v="2"/>
    <s v="Yes"/>
    <n v="4.5999999999999996"/>
    <n v="42999"/>
    <n v="47900"/>
    <x v="7"/>
    <n v="4901"/>
    <n v="0.10231732776617954"/>
  </r>
  <r>
    <x v="1"/>
    <x v="314"/>
    <x v="1"/>
    <n v="4"/>
    <s v="GB"/>
    <n v="4"/>
    <n v="64"/>
    <s v="GB"/>
    <x v="2"/>
    <s v="Yes"/>
    <n v="4.0999999999999996"/>
    <n v="12998"/>
    <n v="12998"/>
    <x v="317"/>
    <n v="0"/>
    <n v="0"/>
  </r>
  <r>
    <x v="10"/>
    <x v="180"/>
    <x v="18"/>
    <n v="2"/>
    <s v="GB"/>
    <n v="2"/>
    <n v="16"/>
    <s v="GB"/>
    <x v="1"/>
    <s v="Yes"/>
    <n v="3.9"/>
    <n v="15999"/>
    <n v="15999"/>
    <x v="181"/>
    <n v="0"/>
    <n v="0"/>
  </r>
  <r>
    <x v="15"/>
    <x v="64"/>
    <x v="189"/>
    <n v="8"/>
    <s v="GB"/>
    <n v="8"/>
    <n v="256"/>
    <s v="GB"/>
    <x v="5"/>
    <s v="Yes"/>
    <n v="4.5"/>
    <n v="30999"/>
    <n v="30999"/>
    <x v="318"/>
    <n v="0"/>
    <n v="0"/>
  </r>
  <r>
    <x v="2"/>
    <x v="315"/>
    <x v="73"/>
    <n v="4"/>
    <s v="GB"/>
    <n v="4"/>
    <n v="64"/>
    <s v="GB"/>
    <x v="2"/>
    <s v="Yes"/>
    <n v="4.2"/>
    <n v="8799"/>
    <n v="9999"/>
    <x v="319"/>
    <n v="1200"/>
    <n v="0.12001200120012001"/>
  </r>
  <r>
    <x v="3"/>
    <x v="316"/>
    <x v="30"/>
    <n v="2"/>
    <s v="GB"/>
    <n v="2"/>
    <n v="32"/>
    <s v="GB"/>
    <x v="6"/>
    <s v="Yes"/>
    <n v="4.4000000000000004"/>
    <n v="8999"/>
    <n v="8999"/>
    <x v="320"/>
    <n v="0"/>
    <n v="0"/>
  </r>
  <r>
    <x v="4"/>
    <x v="133"/>
    <x v="14"/>
    <n v="6"/>
    <s v="GB"/>
    <n v="6"/>
    <n v="512"/>
    <s v="GB"/>
    <x v="4"/>
    <s v="Yes"/>
    <n v="4.5999999999999996"/>
    <n v="139900"/>
    <n v="139900"/>
    <x v="134"/>
    <n v="0"/>
    <n v="0"/>
  </r>
  <r>
    <x v="7"/>
    <x v="317"/>
    <x v="9"/>
    <n v="6"/>
    <s v="GB"/>
    <n v="6"/>
    <n v="64"/>
    <s v="GB"/>
    <x v="2"/>
    <s v="Yes"/>
    <n v="4.4000000000000004"/>
    <n v="24990"/>
    <n v="24990"/>
    <x v="321"/>
    <n v="0"/>
    <n v="0"/>
  </r>
  <r>
    <x v="2"/>
    <x v="279"/>
    <x v="190"/>
    <n v="4"/>
    <s v="GB"/>
    <n v="4"/>
    <n v="64"/>
    <s v="GB"/>
    <x v="2"/>
    <s v="Yes"/>
    <n v="4.3"/>
    <n v="13499"/>
    <n v="14999"/>
    <x v="282"/>
    <n v="1500"/>
    <n v="0.10000666711114074"/>
  </r>
  <r>
    <x v="7"/>
    <x v="318"/>
    <x v="191"/>
    <n v="12"/>
    <s v="GB"/>
    <n v="12"/>
    <n v="256"/>
    <s v="GB"/>
    <x v="5"/>
    <s v="Yes"/>
    <n v="4.4000000000000004"/>
    <n v="39990"/>
    <n v="46990"/>
    <x v="322"/>
    <n v="7000"/>
    <n v="0.14896786550329857"/>
  </r>
  <r>
    <x v="4"/>
    <x v="133"/>
    <x v="163"/>
    <n v="6"/>
    <s v="GB"/>
    <n v="6"/>
    <n v="128"/>
    <s v="GB"/>
    <x v="0"/>
    <s v="Yes"/>
    <n v="4.5999999999999996"/>
    <n v="109900"/>
    <n v="109900"/>
    <x v="134"/>
    <n v="0"/>
    <n v="0"/>
  </r>
  <r>
    <x v="0"/>
    <x v="319"/>
    <x v="192"/>
    <n v="8"/>
    <s v="GB"/>
    <n v="8"/>
    <n v="256"/>
    <s v="GB"/>
    <x v="5"/>
    <s v="Yes"/>
    <n v="4.3"/>
    <n v="73999"/>
    <n v="87999"/>
    <x v="323"/>
    <n v="14000"/>
    <n v="0.15909271696269275"/>
  </r>
  <r>
    <x v="6"/>
    <x v="320"/>
    <x v="193"/>
    <n v="3"/>
    <s v="GB"/>
    <n v="3"/>
    <n v="64"/>
    <s v="GB"/>
    <x v="2"/>
    <s v="Yes"/>
    <n v="4.4000000000000004"/>
    <n v="9499"/>
    <n v="9499"/>
    <x v="324"/>
    <n v="0"/>
    <n v="0"/>
  </r>
  <r>
    <x v="0"/>
    <x v="321"/>
    <x v="194"/>
    <n v="1.5"/>
    <s v="GB"/>
    <n v="1.5"/>
    <n v="8"/>
    <s v="GB"/>
    <x v="7"/>
    <s v="Yes"/>
    <n v="3.8"/>
    <n v="20400"/>
    <n v="20400"/>
    <x v="325"/>
    <n v="0"/>
    <n v="0"/>
  </r>
  <r>
    <x v="3"/>
    <x v="322"/>
    <x v="195"/>
    <n v="3"/>
    <s v="GB"/>
    <n v="3"/>
    <n v="16"/>
    <s v="GB"/>
    <x v="1"/>
    <s v="Yes"/>
    <n v="4"/>
    <n v="7499"/>
    <n v="7499"/>
    <x v="326"/>
    <n v="0"/>
    <n v="0"/>
  </r>
  <r>
    <x v="4"/>
    <x v="141"/>
    <x v="90"/>
    <n v="2"/>
    <s v="GB"/>
    <n v="2"/>
    <n v="16"/>
    <s v="GB"/>
    <x v="1"/>
    <s v="Yes"/>
    <n v="4.4000000000000004"/>
    <n v="49999"/>
    <n v="49999"/>
    <x v="142"/>
    <n v="0"/>
    <n v="0"/>
  </r>
  <r>
    <x v="0"/>
    <x v="323"/>
    <x v="16"/>
    <n v="4"/>
    <s v="GB"/>
    <n v="4"/>
    <n v="64"/>
    <s v="GB"/>
    <x v="2"/>
    <s v="Yes"/>
    <n v="4.3"/>
    <n v="16990"/>
    <n v="16990"/>
    <x v="327"/>
    <n v="0"/>
    <n v="0"/>
  </r>
  <r>
    <x v="0"/>
    <x v="324"/>
    <x v="4"/>
    <n v="6"/>
    <s v="GB"/>
    <n v="6"/>
    <n v="128"/>
    <s v="GB"/>
    <x v="0"/>
    <s v="Yes"/>
    <n v="4.3"/>
    <n v="17578"/>
    <n v="19499"/>
    <x v="328"/>
    <n v="1921"/>
    <n v="9.8517872711421095E-2"/>
  </r>
  <r>
    <x v="0"/>
    <x v="325"/>
    <x v="196"/>
    <n v="4"/>
    <s v="GB"/>
    <n v="4"/>
    <n v="32"/>
    <s v="GB"/>
    <x v="6"/>
    <s v="Yes"/>
    <n v="3.9"/>
    <n v="38900"/>
    <n v="38900"/>
    <x v="329"/>
    <n v="0"/>
    <n v="0"/>
  </r>
  <r>
    <x v="0"/>
    <x v="118"/>
    <x v="18"/>
    <n v="6"/>
    <s v="GB"/>
    <n v="6"/>
    <n v="64"/>
    <s v="GB"/>
    <x v="2"/>
    <s v="Yes"/>
    <n v="4.4000000000000004"/>
    <n v="24000"/>
    <n v="24000"/>
    <x v="119"/>
    <n v="0"/>
    <n v="0"/>
  </r>
  <r>
    <x v="1"/>
    <x v="326"/>
    <x v="4"/>
    <n v="3"/>
    <s v="GB"/>
    <n v="3"/>
    <n v="32"/>
    <s v="GB"/>
    <x v="6"/>
    <s v="Yes"/>
    <n v="4"/>
    <n v="7899"/>
    <n v="7899"/>
    <x v="330"/>
    <n v="0"/>
    <n v="0"/>
  </r>
  <r>
    <x v="0"/>
    <x v="72"/>
    <x v="52"/>
    <n v="6"/>
    <s v="GB"/>
    <n v="6"/>
    <n v="64"/>
    <s v="GB"/>
    <x v="2"/>
    <s v="Yes"/>
    <n v="4.3"/>
    <n v="16299"/>
    <n v="16299"/>
    <x v="72"/>
    <n v="0"/>
    <n v="0"/>
  </r>
  <r>
    <x v="0"/>
    <x v="327"/>
    <x v="197"/>
    <n v="512"/>
    <s v="MB"/>
    <n v="0.5"/>
    <n v="4"/>
    <s v="GB"/>
    <x v="9"/>
    <s v="Yes"/>
    <n v="4"/>
    <n v="6048"/>
    <n v="6048"/>
    <x v="331"/>
    <n v="0"/>
    <n v="0"/>
  </r>
  <r>
    <x v="6"/>
    <x v="253"/>
    <x v="198"/>
    <n v="4"/>
    <s v="GB"/>
    <n v="4"/>
    <n v="64"/>
    <s v="GB"/>
    <x v="2"/>
    <s v="Yes"/>
    <n v="4.2"/>
    <n v="10070"/>
    <n v="10129"/>
    <x v="256"/>
    <n v="59"/>
    <n v="5.8248593148385822E-3"/>
  </r>
  <r>
    <x v="0"/>
    <x v="328"/>
    <x v="94"/>
    <n v="8"/>
    <s v="GB"/>
    <n v="8"/>
    <n v="128"/>
    <s v="GB"/>
    <x v="0"/>
    <s v="Yes"/>
    <n v="4.5"/>
    <n v="40999"/>
    <n v="43999"/>
    <x v="332"/>
    <n v="3000"/>
    <n v="6.8183367803813719E-2"/>
  </r>
  <r>
    <x v="3"/>
    <x v="329"/>
    <x v="199"/>
    <n v="6"/>
    <s v="GB"/>
    <n v="6"/>
    <n v="64"/>
    <s v="GB"/>
    <x v="2"/>
    <s v="Yes"/>
    <n v="4.2"/>
    <n v="10999"/>
    <n v="10999"/>
    <x v="333"/>
    <n v="0"/>
    <n v="0"/>
  </r>
  <r>
    <x v="15"/>
    <x v="330"/>
    <x v="189"/>
    <n v="6"/>
    <s v="GB"/>
    <n v="6"/>
    <n v="128"/>
    <s v="GB"/>
    <x v="0"/>
    <s v="Yes"/>
    <n v="4.4000000000000004"/>
    <n v="18999"/>
    <n v="23999"/>
    <x v="334"/>
    <n v="5000"/>
    <n v="0.20834201425059379"/>
  </r>
  <r>
    <x v="12"/>
    <x v="256"/>
    <x v="121"/>
    <n v="6"/>
    <s v="GB"/>
    <n v="6"/>
    <n v="128"/>
    <s v="GB"/>
    <x v="0"/>
    <s v="Yes"/>
    <n v="4.5999999999999996"/>
    <n v="53990"/>
    <n v="53990"/>
    <x v="259"/>
    <n v="0"/>
    <n v="0"/>
  </r>
  <r>
    <x v="15"/>
    <x v="331"/>
    <x v="37"/>
    <n v="6"/>
    <s v="GB"/>
    <n v="6"/>
    <n v="128"/>
    <s v="GB"/>
    <x v="0"/>
    <s v="Yes"/>
    <n v="4.4000000000000004"/>
    <n v="16999"/>
    <n v="19999"/>
    <x v="335"/>
    <n v="3000"/>
    <n v="0.15000750037501875"/>
  </r>
  <r>
    <x v="6"/>
    <x v="275"/>
    <x v="200"/>
    <n v="8"/>
    <s v="GB"/>
    <n v="8"/>
    <n v="128"/>
    <s v="GB"/>
    <x v="0"/>
    <s v="Yes"/>
    <n v="4.4000000000000004"/>
    <n v="27999"/>
    <n v="27999"/>
    <x v="278"/>
    <n v="0"/>
    <n v="0"/>
  </r>
  <r>
    <x v="4"/>
    <x v="6"/>
    <x v="158"/>
    <n v="6"/>
    <s v="GB"/>
    <n v="6"/>
    <n v="512"/>
    <s v="GB"/>
    <x v="4"/>
    <s v="Yes"/>
    <n v="4.2"/>
    <n v="99900"/>
    <n v="99900"/>
    <x v="6"/>
    <n v="0"/>
    <n v="0"/>
  </r>
  <r>
    <x v="5"/>
    <x v="332"/>
    <x v="4"/>
    <n v="2"/>
    <s v="GB"/>
    <n v="2"/>
    <n v="16"/>
    <s v="GB"/>
    <x v="1"/>
    <s v="Yes"/>
    <n v="4.0999999999999996"/>
    <n v="15999"/>
    <n v="15999"/>
    <x v="336"/>
    <n v="0"/>
    <n v="0"/>
  </r>
  <r>
    <x v="0"/>
    <x v="319"/>
    <x v="201"/>
    <n v="8"/>
    <s v="GB"/>
    <n v="8"/>
    <n v="128"/>
    <s v="GB"/>
    <x v="0"/>
    <s v="Yes"/>
    <n v="4.3"/>
    <n v="69999"/>
    <n v="83999"/>
    <x v="323"/>
    <n v="14000"/>
    <n v="0.16666865081727164"/>
  </r>
  <r>
    <x v="14"/>
    <x v="333"/>
    <x v="43"/>
    <n v="3"/>
    <s v="GB"/>
    <n v="3"/>
    <n v="16"/>
    <s v="GB"/>
    <x v="1"/>
    <s v="Yes"/>
    <n v="4.5"/>
    <n v="42021"/>
    <n v="42021"/>
    <x v="337"/>
    <n v="0"/>
    <n v="0"/>
  </r>
  <r>
    <x v="0"/>
    <x v="72"/>
    <x v="52"/>
    <n v="8"/>
    <s v="GB"/>
    <n v="8"/>
    <n v="128"/>
    <s v="GB"/>
    <x v="0"/>
    <s v="Yes"/>
    <n v="4.3"/>
    <n v="19990"/>
    <n v="19990"/>
    <x v="72"/>
    <n v="0"/>
    <n v="0"/>
  </r>
  <r>
    <x v="4"/>
    <x v="83"/>
    <x v="16"/>
    <n v="4"/>
    <s v="GB"/>
    <n v="4"/>
    <n v="64"/>
    <s v="GB"/>
    <x v="2"/>
    <s v="Yes"/>
    <n v="4.5999999999999996"/>
    <n v="63999"/>
    <n v="65900"/>
    <x v="83"/>
    <n v="1901"/>
    <n v="2.8846737481031868E-2"/>
  </r>
  <r>
    <x v="0"/>
    <x v="334"/>
    <x v="4"/>
    <n v="2"/>
    <s v="GB"/>
    <n v="2"/>
    <n v="2"/>
    <s v="MB"/>
    <x v="8"/>
    <s v="Yes"/>
    <n v="4.2"/>
    <n v="1435"/>
    <n v="1435"/>
    <x v="338"/>
    <n v="0"/>
    <n v="0"/>
  </r>
  <r>
    <x v="5"/>
    <x v="335"/>
    <x v="4"/>
    <n v="8"/>
    <s v="MB"/>
    <n v="7.8125E-3"/>
    <n v="16"/>
    <s v="MB"/>
    <x v="3"/>
    <s v="Yes"/>
    <n v="3.9"/>
    <n v="1890"/>
    <n v="1890"/>
    <x v="339"/>
    <n v="0"/>
    <n v="0"/>
  </r>
  <r>
    <x v="9"/>
    <x v="336"/>
    <x v="4"/>
    <n v="2"/>
    <s v="GB"/>
    <n v="2"/>
    <n v="16"/>
    <s v="GB"/>
    <x v="1"/>
    <s v="Yes"/>
    <n v="3.8"/>
    <n v="5999"/>
    <n v="5999"/>
    <x v="340"/>
    <n v="0"/>
    <n v="0"/>
  </r>
  <r>
    <x v="9"/>
    <x v="337"/>
    <x v="17"/>
    <n v="3"/>
    <s v="GB"/>
    <n v="3"/>
    <n v="32"/>
    <s v="GB"/>
    <x v="6"/>
    <s v="Yes"/>
    <n v="4.3"/>
    <n v="16999"/>
    <n v="16999"/>
    <x v="341"/>
    <n v="0"/>
    <n v="0"/>
  </r>
  <r>
    <x v="9"/>
    <x v="338"/>
    <x v="37"/>
    <n v="2"/>
    <s v="GB"/>
    <n v="2"/>
    <n v="16"/>
    <s v="GB"/>
    <x v="1"/>
    <s v="Yes"/>
    <n v="4"/>
    <n v="7999"/>
    <n v="7999"/>
    <x v="342"/>
    <n v="0"/>
    <n v="0"/>
  </r>
  <r>
    <x v="2"/>
    <x v="339"/>
    <x v="202"/>
    <n v="8"/>
    <s v="GB"/>
    <n v="8"/>
    <n v="128"/>
    <s v="GB"/>
    <x v="0"/>
    <s v="Yes"/>
    <n v="4.3"/>
    <n v="16999"/>
    <n v="18999"/>
    <x v="343"/>
    <n v="2000"/>
    <n v="0.10526869835254488"/>
  </r>
  <r>
    <x v="8"/>
    <x v="340"/>
    <x v="203"/>
    <n v="4"/>
    <s v="GB"/>
    <n v="4"/>
    <n v="64"/>
    <s v="GB"/>
    <x v="2"/>
    <s v="Yes"/>
    <n v="4.4000000000000004"/>
    <n v="16990"/>
    <n v="20990"/>
    <x v="344"/>
    <n v="4000"/>
    <n v="0.19056693663649357"/>
  </r>
  <r>
    <x v="0"/>
    <x v="268"/>
    <x v="166"/>
    <n v="4"/>
    <s v="GB"/>
    <n v="4"/>
    <n v="128"/>
    <s v="GB"/>
    <x v="0"/>
    <s v="Yes"/>
    <n v="4.3"/>
    <n v="14999"/>
    <n v="24900"/>
    <x v="271"/>
    <n v="9901"/>
    <n v="0.39763052208835342"/>
  </r>
  <r>
    <x v="0"/>
    <x v="341"/>
    <x v="4"/>
    <n v="3"/>
    <s v="GB"/>
    <n v="3"/>
    <n v="32"/>
    <s v="GB"/>
    <x v="6"/>
    <s v="Yes"/>
    <n v="4.3"/>
    <n v="14990"/>
    <n v="14990"/>
    <x v="345"/>
    <n v="0"/>
    <n v="0"/>
  </r>
  <r>
    <x v="7"/>
    <x v="342"/>
    <x v="204"/>
    <n v="8"/>
    <s v="GB"/>
    <n v="8"/>
    <n v="256"/>
    <s v="GB"/>
    <x v="5"/>
    <s v="Yes"/>
    <n v="4.4000000000000004"/>
    <n v="41990"/>
    <n v="55990"/>
    <x v="346"/>
    <n v="14000"/>
    <n v="0.25004465083050542"/>
  </r>
  <r>
    <x v="12"/>
    <x v="343"/>
    <x v="205"/>
    <n v="4"/>
    <s v="GB"/>
    <n v="4"/>
    <n v="32"/>
    <s v="GB"/>
    <x v="6"/>
    <s v="Yes"/>
    <n v="4.2"/>
    <n v="56690"/>
    <n v="56690"/>
    <x v="347"/>
    <n v="0"/>
    <n v="0"/>
  </r>
  <r>
    <x v="4"/>
    <x v="116"/>
    <x v="36"/>
    <n v="2"/>
    <s v="GB"/>
    <n v="2"/>
    <n v="64"/>
    <s v="GB"/>
    <x v="2"/>
    <s v="Yes"/>
    <n v="4.5"/>
    <n v="49999"/>
    <n v="49999"/>
    <x v="117"/>
    <n v="0"/>
    <n v="0"/>
  </r>
  <r>
    <x v="0"/>
    <x v="112"/>
    <x v="4"/>
    <n v="2"/>
    <s v="GB"/>
    <n v="2"/>
    <n v="16"/>
    <s v="GB"/>
    <x v="1"/>
    <s v="Yes"/>
    <n v="4.0999999999999996"/>
    <n v="14490"/>
    <n v="14490"/>
    <x v="113"/>
    <n v="0"/>
    <n v="0"/>
  </r>
  <r>
    <x v="4"/>
    <x v="116"/>
    <x v="14"/>
    <n v="2"/>
    <s v="GB"/>
    <n v="2"/>
    <n v="32"/>
    <s v="GB"/>
    <x v="6"/>
    <s v="Yes"/>
    <n v="4.5"/>
    <n v="25299"/>
    <n v="29900"/>
    <x v="117"/>
    <n v="4601"/>
    <n v="0.15387959866220735"/>
  </r>
  <r>
    <x v="4"/>
    <x v="344"/>
    <x v="4"/>
    <n v="2"/>
    <s v="GB"/>
    <n v="2"/>
    <n v="128"/>
    <s v="GB"/>
    <x v="0"/>
    <s v="Yes"/>
    <n v="4.5"/>
    <n v="44900"/>
    <n v="44900"/>
    <x v="348"/>
    <n v="0"/>
    <n v="0"/>
  </r>
  <r>
    <x v="4"/>
    <x v="84"/>
    <x v="36"/>
    <n v="2"/>
    <s v="GB"/>
    <n v="2"/>
    <n v="128"/>
    <s v="GB"/>
    <x v="0"/>
    <s v="Yes"/>
    <n v="4.5999999999999996"/>
    <n v="119900"/>
    <n v="119900"/>
    <x v="84"/>
    <n v="0"/>
    <n v="0"/>
  </r>
  <r>
    <x v="9"/>
    <x v="345"/>
    <x v="14"/>
    <n v="2"/>
    <s v="GB"/>
    <n v="2"/>
    <n v="16"/>
    <s v="GB"/>
    <x v="1"/>
    <s v="Yes"/>
    <n v="4.0999999999999996"/>
    <n v="6999"/>
    <n v="6999"/>
    <x v="349"/>
    <n v="0"/>
    <n v="0"/>
  </r>
  <r>
    <x v="4"/>
    <x v="204"/>
    <x v="163"/>
    <n v="6"/>
    <s v="GB"/>
    <n v="6"/>
    <n v="256"/>
    <s v="GB"/>
    <x v="5"/>
    <s v="Yes"/>
    <n v="4.2"/>
    <n v="139900"/>
    <n v="139900"/>
    <x v="205"/>
    <n v="0"/>
    <n v="0"/>
  </r>
  <r>
    <x v="3"/>
    <x v="31"/>
    <x v="206"/>
    <n v="3"/>
    <s v="GB"/>
    <n v="3"/>
    <n v="32"/>
    <s v="GB"/>
    <x v="6"/>
    <s v="Yes"/>
    <n v="4.3"/>
    <n v="8999"/>
    <n v="8999"/>
    <x v="31"/>
    <n v="0"/>
    <n v="0"/>
  </r>
  <r>
    <x v="1"/>
    <x v="346"/>
    <x v="4"/>
    <n v="16"/>
    <s v="MB"/>
    <n v="1.5625E-2"/>
    <n v="8"/>
    <s v="MB"/>
    <x v="13"/>
    <s v="Yes"/>
    <n v="4.2"/>
    <n v="4400"/>
    <n v="4400"/>
    <x v="350"/>
    <n v="0"/>
    <n v="0"/>
  </r>
  <r>
    <x v="5"/>
    <x v="347"/>
    <x v="16"/>
    <n v="1"/>
    <s v="GB"/>
    <n v="1"/>
    <n v="16"/>
    <s v="GB"/>
    <x v="1"/>
    <s v="Yes"/>
    <n v="3.8"/>
    <n v="4190"/>
    <n v="7238"/>
    <x v="351"/>
    <n v="3048"/>
    <n v="0.4211108040895275"/>
  </r>
  <r>
    <x v="15"/>
    <x v="219"/>
    <x v="207"/>
    <n v="3"/>
    <s v="GB"/>
    <n v="3"/>
    <n v="32"/>
    <s v="GB"/>
    <x v="6"/>
    <s v="Yes"/>
    <n v="4.3"/>
    <n v="7999"/>
    <n v="9999"/>
    <x v="220"/>
    <n v="2000"/>
    <n v="0.20002000200020001"/>
  </r>
  <r>
    <x v="0"/>
    <x v="70"/>
    <x v="50"/>
    <n v="8"/>
    <s v="GB"/>
    <n v="8"/>
    <n v="128"/>
    <s v="GB"/>
    <x v="0"/>
    <s v="Yes"/>
    <n v="4.5999999999999996"/>
    <n v="39999"/>
    <n v="71000"/>
    <x v="70"/>
    <n v="31001"/>
    <n v="0.4366338028169014"/>
  </r>
  <r>
    <x v="4"/>
    <x v="6"/>
    <x v="9"/>
    <n v="4"/>
    <s v="GB"/>
    <n v="4"/>
    <n v="128"/>
    <s v="GB"/>
    <x v="0"/>
    <s v="Yes"/>
    <n v="4.2"/>
    <n v="69900"/>
    <n v="69900"/>
    <x v="6"/>
    <n v="0"/>
    <n v="0"/>
  </r>
  <r>
    <x v="1"/>
    <x v="348"/>
    <x v="4"/>
    <n v="64"/>
    <s v="MB"/>
    <n v="6.25E-2"/>
    <n v="128"/>
    <s v="MB"/>
    <x v="14"/>
    <s v="Yes"/>
    <n v="3.6"/>
    <n v="3220"/>
    <n v="3220"/>
    <x v="352"/>
    <n v="0"/>
    <n v="0"/>
  </r>
  <r>
    <x v="2"/>
    <x v="123"/>
    <x v="52"/>
    <n v="4"/>
    <s v="GB"/>
    <n v="4"/>
    <n v="64"/>
    <s v="GB"/>
    <x v="2"/>
    <s v="Yes"/>
    <n v="4.2"/>
    <n v="13999"/>
    <n v="15999"/>
    <x v="124"/>
    <n v="2000"/>
    <n v="0.12500781298831176"/>
  </r>
  <r>
    <x v="0"/>
    <x v="349"/>
    <x v="208"/>
    <n v="4"/>
    <s v="GB"/>
    <n v="4"/>
    <n v="32"/>
    <s v="GB"/>
    <x v="6"/>
    <s v="Yes"/>
    <n v="4.4000000000000004"/>
    <n v="24999"/>
    <n v="24999"/>
    <x v="353"/>
    <n v="0"/>
    <n v="0"/>
  </r>
  <r>
    <x v="1"/>
    <x v="350"/>
    <x v="4"/>
    <n v="4"/>
    <s v="MB"/>
    <n v="3.90625E-3"/>
    <n v="4"/>
    <s v="MB"/>
    <x v="12"/>
    <s v="Yes"/>
    <n v="4.2"/>
    <n v="1149"/>
    <n v="1149"/>
    <x v="354"/>
    <n v="0"/>
    <n v="0"/>
  </r>
  <r>
    <x v="15"/>
    <x v="64"/>
    <x v="189"/>
    <n v="6"/>
    <s v="GB"/>
    <n v="6"/>
    <n v="128"/>
    <s v="GB"/>
    <x v="0"/>
    <s v="Yes"/>
    <n v="4.2"/>
    <n v="24999"/>
    <n v="24999"/>
    <x v="318"/>
    <n v="0"/>
    <n v="0"/>
  </r>
  <r>
    <x v="4"/>
    <x v="7"/>
    <x v="6"/>
    <n v="3"/>
    <s v="GB"/>
    <n v="3"/>
    <n v="128"/>
    <s v="GB"/>
    <x v="0"/>
    <s v="Yes"/>
    <n v="4.5999999999999996"/>
    <n v="47999"/>
    <n v="52900"/>
    <x v="7"/>
    <n v="4901"/>
    <n v="9.2646502835538755E-2"/>
  </r>
  <r>
    <x v="2"/>
    <x v="351"/>
    <x v="175"/>
    <n v="4"/>
    <s v="GB"/>
    <n v="4"/>
    <n v="64"/>
    <s v="GB"/>
    <x v="2"/>
    <s v="Yes"/>
    <n v="4.4000000000000004"/>
    <n v="10999"/>
    <n v="10999"/>
    <x v="355"/>
    <n v="0"/>
    <n v="0"/>
  </r>
  <r>
    <x v="1"/>
    <x v="219"/>
    <x v="209"/>
    <n v="2"/>
    <s v="GB"/>
    <n v="2"/>
    <n v="16"/>
    <s v="GB"/>
    <x v="1"/>
    <s v="Yes"/>
    <n v="3.7"/>
    <n v="7290"/>
    <n v="7290"/>
    <x v="356"/>
    <n v="0"/>
    <n v="0"/>
  </r>
  <r>
    <x v="0"/>
    <x v="115"/>
    <x v="4"/>
    <n v="2"/>
    <s v="GB"/>
    <n v="2"/>
    <n v="16"/>
    <s v="GB"/>
    <x v="1"/>
    <s v="Yes"/>
    <n v="4"/>
    <n v="14500"/>
    <n v="14500"/>
    <x v="116"/>
    <n v="0"/>
    <n v="0"/>
  </r>
  <r>
    <x v="1"/>
    <x v="352"/>
    <x v="16"/>
    <n v="3"/>
    <s v="GB"/>
    <n v="3"/>
    <n v="32"/>
    <s v="GB"/>
    <x v="6"/>
    <s v="Yes"/>
    <n v="3.8"/>
    <n v="9999"/>
    <n v="11099"/>
    <x v="357"/>
    <n v="1100"/>
    <n v="9.9108027750247768E-2"/>
  </r>
  <r>
    <x v="6"/>
    <x v="353"/>
    <x v="210"/>
    <n v="2"/>
    <s v="GB"/>
    <n v="2"/>
    <n v="32"/>
    <s v="GB"/>
    <x v="6"/>
    <s v="Yes"/>
    <n v="4.2"/>
    <n v="7999"/>
    <n v="7999"/>
    <x v="358"/>
    <n v="0"/>
    <n v="0"/>
  </r>
  <r>
    <x v="3"/>
    <x v="225"/>
    <x v="211"/>
    <n v="6"/>
    <s v="GB"/>
    <n v="6"/>
    <n v="128"/>
    <s v="GB"/>
    <x v="0"/>
    <s v="Yes"/>
    <n v="4.3"/>
    <n v="13999"/>
    <n v="13999"/>
    <x v="227"/>
    <n v="0"/>
    <n v="0"/>
  </r>
  <r>
    <x v="3"/>
    <x v="190"/>
    <x v="155"/>
    <n v="3"/>
    <s v="GB"/>
    <n v="3"/>
    <n v="32"/>
    <s v="GB"/>
    <x v="6"/>
    <s v="Yes"/>
    <n v="4.3"/>
    <n v="8299"/>
    <n v="9999"/>
    <x v="191"/>
    <n v="1700"/>
    <n v="0.17001700170017001"/>
  </r>
  <r>
    <x v="0"/>
    <x v="354"/>
    <x v="18"/>
    <n v="6"/>
    <s v="GB"/>
    <n v="6"/>
    <n v="128"/>
    <s v="GB"/>
    <x v="0"/>
    <s v="Yes"/>
    <n v="4.2"/>
    <n v="14490"/>
    <n v="14999"/>
    <x v="359"/>
    <n v="509"/>
    <n v="3.3935595706380425E-2"/>
  </r>
  <r>
    <x v="10"/>
    <x v="355"/>
    <x v="14"/>
    <n v="2"/>
    <s v="GB"/>
    <n v="2"/>
    <n v="16"/>
    <s v="GB"/>
    <x v="1"/>
    <s v="Yes"/>
    <n v="3.6"/>
    <n v="5840"/>
    <n v="5840"/>
    <x v="360"/>
    <n v="0"/>
    <n v="0"/>
  </r>
  <r>
    <x v="15"/>
    <x v="155"/>
    <x v="212"/>
    <n v="4"/>
    <s v="GB"/>
    <n v="4"/>
    <n v="64"/>
    <s v="GB"/>
    <x v="2"/>
    <s v="Yes"/>
    <n v="4.4000000000000004"/>
    <n v="13999"/>
    <n v="17999"/>
    <x v="156"/>
    <n v="4000"/>
    <n v="0.22223456858714374"/>
  </r>
  <r>
    <x v="10"/>
    <x v="180"/>
    <x v="9"/>
    <n v="3"/>
    <s v="GB"/>
    <n v="3"/>
    <n v="32"/>
    <s v="GB"/>
    <x v="6"/>
    <s v="Yes"/>
    <n v="4"/>
    <n v="11999"/>
    <n v="11999"/>
    <x v="181"/>
    <n v="0"/>
    <n v="0"/>
  </r>
  <r>
    <x v="8"/>
    <x v="356"/>
    <x v="213"/>
    <n v="8"/>
    <s v="GB"/>
    <n v="8"/>
    <n v="128"/>
    <s v="GB"/>
    <x v="0"/>
    <s v="Yes"/>
    <n v="4.3"/>
    <n v="22490"/>
    <n v="22490"/>
    <x v="361"/>
    <n v="0"/>
    <n v="0"/>
  </r>
  <r>
    <x v="6"/>
    <x v="122"/>
    <x v="214"/>
    <n v="6"/>
    <s v="GB"/>
    <n v="6"/>
    <n v="128"/>
    <s v="GB"/>
    <x v="0"/>
    <s v="Yes"/>
    <n v="4.3"/>
    <n v="24999"/>
    <n v="29999"/>
    <x v="123"/>
    <n v="5000"/>
    <n v="0.16667222240741358"/>
  </r>
  <r>
    <x v="6"/>
    <x v="357"/>
    <x v="90"/>
    <n v="3"/>
    <s v="GB"/>
    <n v="3"/>
    <n v="32"/>
    <s v="GB"/>
    <x v="6"/>
    <s v="Yes"/>
    <n v="4.3"/>
    <n v="9999"/>
    <n v="9999"/>
    <x v="362"/>
    <n v="0"/>
    <n v="0"/>
  </r>
  <r>
    <x v="7"/>
    <x v="63"/>
    <x v="4"/>
    <n v="3"/>
    <s v="GB"/>
    <n v="3"/>
    <n v="32"/>
    <s v="GB"/>
    <x v="6"/>
    <s v="Yes"/>
    <n v="4.4000000000000004"/>
    <n v="9490"/>
    <n v="12990"/>
    <x v="63"/>
    <n v="3500"/>
    <n v="0.26943802925327176"/>
  </r>
  <r>
    <x v="1"/>
    <x v="215"/>
    <x v="215"/>
    <n v="4"/>
    <s v="GB"/>
    <n v="4"/>
    <n v="64"/>
    <s v="GB"/>
    <x v="2"/>
    <s v="Yes"/>
    <n v="4.0999999999999996"/>
    <n v="19999"/>
    <n v="19999"/>
    <x v="216"/>
    <n v="0"/>
    <n v="0"/>
  </r>
  <r>
    <x v="0"/>
    <x v="164"/>
    <x v="216"/>
    <n v="8"/>
    <s v="GB"/>
    <n v="8"/>
    <n v="128"/>
    <s v="GB"/>
    <x v="0"/>
    <s v="Yes"/>
    <n v="4"/>
    <n v="49999"/>
    <n v="65999"/>
    <x v="165"/>
    <n v="16000"/>
    <n v="0.2424279155744784"/>
  </r>
  <r>
    <x v="0"/>
    <x v="358"/>
    <x v="4"/>
    <n v="512"/>
    <s v="MB"/>
    <n v="0.5"/>
    <n v="4"/>
    <s v="GB"/>
    <x v="9"/>
    <s v="Yes"/>
    <n v="3.8"/>
    <n v="5795"/>
    <n v="5795"/>
    <x v="363"/>
    <n v="0"/>
    <n v="0"/>
  </r>
  <r>
    <x v="5"/>
    <x v="359"/>
    <x v="36"/>
    <n v="3"/>
    <s v="GB"/>
    <n v="3"/>
    <n v="32"/>
    <s v="GB"/>
    <x v="6"/>
    <s v="Yes"/>
    <n v="3.8"/>
    <n v="7999"/>
    <n v="7999"/>
    <x v="364"/>
    <n v="0"/>
    <n v="0"/>
  </r>
  <r>
    <x v="14"/>
    <x v="360"/>
    <x v="217"/>
    <n v="8"/>
    <s v="GB"/>
    <n v="8"/>
    <n v="128"/>
    <s v="GB"/>
    <x v="0"/>
    <s v="Yes"/>
    <n v="4.2"/>
    <n v="29999"/>
    <n v="80000"/>
    <x v="365"/>
    <n v="50001"/>
    <n v="0.62501249999999997"/>
  </r>
  <r>
    <x v="9"/>
    <x v="361"/>
    <x v="17"/>
    <n v="2"/>
    <s v="GB"/>
    <n v="2"/>
    <n v="8"/>
    <s v="GB"/>
    <x v="7"/>
    <s v="Yes"/>
    <n v="3.5"/>
    <n v="6980"/>
    <n v="6980"/>
    <x v="366"/>
    <n v="0"/>
    <n v="0"/>
  </r>
  <r>
    <x v="10"/>
    <x v="362"/>
    <x v="4"/>
    <n v="3"/>
    <s v="GB"/>
    <n v="3"/>
    <n v="32"/>
    <s v="GB"/>
    <x v="6"/>
    <s v="Yes"/>
    <n v="4.0999999999999996"/>
    <n v="10999"/>
    <n v="10999"/>
    <x v="367"/>
    <n v="0"/>
    <n v="0"/>
  </r>
  <r>
    <x v="3"/>
    <x v="225"/>
    <x v="211"/>
    <n v="4"/>
    <s v="GB"/>
    <n v="4"/>
    <n v="64"/>
    <s v="GB"/>
    <x v="2"/>
    <s v="Yes"/>
    <n v="4.4000000000000004"/>
    <n v="11999"/>
    <n v="11999"/>
    <x v="227"/>
    <n v="0"/>
    <n v="0"/>
  </r>
  <r>
    <x v="2"/>
    <x v="303"/>
    <x v="218"/>
    <n v="6"/>
    <s v="GB"/>
    <n v="6"/>
    <n v="128"/>
    <s v="GB"/>
    <x v="0"/>
    <s v="Yes"/>
    <n v="4.5"/>
    <n v="19999"/>
    <n v="24999"/>
    <x v="306"/>
    <n v="5000"/>
    <n v="0.20000800032001281"/>
  </r>
  <r>
    <x v="1"/>
    <x v="363"/>
    <x v="18"/>
    <n v="4"/>
    <s v="GB"/>
    <n v="4"/>
    <n v="64"/>
    <s v="GB"/>
    <x v="2"/>
    <s v="Yes"/>
    <n v="4.3"/>
    <n v="18599"/>
    <n v="18599"/>
    <x v="368"/>
    <n v="0"/>
    <n v="0"/>
  </r>
  <r>
    <x v="0"/>
    <x v="364"/>
    <x v="4"/>
    <n v="3"/>
    <s v="GB"/>
    <n v="3"/>
    <n v="32"/>
    <s v="GB"/>
    <x v="6"/>
    <s v="Yes"/>
    <n v="4.2"/>
    <n v="15300"/>
    <n v="15300"/>
    <x v="369"/>
    <n v="0"/>
    <n v="0"/>
  </r>
  <r>
    <x v="11"/>
    <x v="258"/>
    <x v="219"/>
    <n v="4"/>
    <s v="GB"/>
    <n v="4"/>
    <n v="64"/>
    <s v="GB"/>
    <x v="2"/>
    <s v="Yes"/>
    <n v="4.0999999999999996"/>
    <n v="10999"/>
    <n v="14999"/>
    <x v="261"/>
    <n v="4000"/>
    <n v="0.26668444562970867"/>
  </r>
  <r>
    <x v="1"/>
    <x v="365"/>
    <x v="220"/>
    <n v="4"/>
    <s v="GB"/>
    <n v="4"/>
    <n v="64"/>
    <s v="GB"/>
    <x v="2"/>
    <s v="Yes"/>
    <n v="4.2"/>
    <n v="12149"/>
    <n v="12149"/>
    <x v="370"/>
    <n v="0"/>
    <n v="0"/>
  </r>
  <r>
    <x v="4"/>
    <x v="7"/>
    <x v="9"/>
    <n v="3"/>
    <s v="GB"/>
    <n v="3"/>
    <n v="64"/>
    <s v="GB"/>
    <x v="2"/>
    <s v="Yes"/>
    <n v="4.5999999999999996"/>
    <n v="42999"/>
    <n v="47900"/>
    <x v="7"/>
    <n v="4901"/>
    <n v="0.10231732776617954"/>
  </r>
  <r>
    <x v="6"/>
    <x v="366"/>
    <x v="221"/>
    <n v="8"/>
    <s v="GB"/>
    <n v="8"/>
    <n v="256"/>
    <s v="GB"/>
    <x v="5"/>
    <s v="Yes"/>
    <n v="4.3"/>
    <n v="42999"/>
    <n v="42999"/>
    <x v="371"/>
    <n v="0"/>
    <n v="0"/>
  </r>
  <r>
    <x v="2"/>
    <x v="140"/>
    <x v="222"/>
    <n v="8"/>
    <s v="GB"/>
    <n v="8"/>
    <n v="128"/>
    <s v="GB"/>
    <x v="0"/>
    <s v="Yes"/>
    <n v="4.5"/>
    <n v="21999"/>
    <n v="21999"/>
    <x v="141"/>
    <n v="0"/>
    <n v="0"/>
  </r>
  <r>
    <x v="0"/>
    <x v="109"/>
    <x v="2"/>
    <n v="4"/>
    <s v="GB"/>
    <n v="4"/>
    <n v="64"/>
    <s v="GB"/>
    <x v="2"/>
    <s v="Yes"/>
    <n v="4.2"/>
    <n v="10499"/>
    <n v="11499"/>
    <x v="109"/>
    <n v="1000"/>
    <n v="8.696408383337681E-2"/>
  </r>
  <r>
    <x v="12"/>
    <x v="367"/>
    <x v="36"/>
    <n v="2"/>
    <s v="GB"/>
    <n v="2"/>
    <n v="16"/>
    <s v="GB"/>
    <x v="1"/>
    <s v="Yes"/>
    <n v="4.4000000000000004"/>
    <n v="59900"/>
    <n v="59900"/>
    <x v="372"/>
    <n v="0"/>
    <n v="0"/>
  </r>
  <r>
    <x v="8"/>
    <x v="143"/>
    <x v="19"/>
    <n v="8"/>
    <s v="GB"/>
    <n v="8"/>
    <n v="256"/>
    <s v="GB"/>
    <x v="5"/>
    <s v="Yes"/>
    <n v="4.3"/>
    <n v="14990"/>
    <n v="14990"/>
    <x v="144"/>
    <n v="0"/>
    <n v="0"/>
  </r>
  <r>
    <x v="5"/>
    <x v="210"/>
    <x v="14"/>
    <n v="4"/>
    <s v="GB"/>
    <n v="4"/>
    <n v="32"/>
    <s v="GB"/>
    <x v="6"/>
    <s v="Yes"/>
    <n v="4"/>
    <n v="15490"/>
    <n v="15490"/>
    <x v="211"/>
    <n v="0"/>
    <n v="0"/>
  </r>
  <r>
    <x v="7"/>
    <x v="94"/>
    <x v="223"/>
    <n v="8"/>
    <s v="GB"/>
    <n v="8"/>
    <n v="256"/>
    <s v="GB"/>
    <x v="5"/>
    <s v="Yes"/>
    <n v="4.4000000000000004"/>
    <n v="27990"/>
    <n v="35990"/>
    <x v="94"/>
    <n v="8000"/>
    <n v="0.22228396776882467"/>
  </r>
  <r>
    <x v="0"/>
    <x v="368"/>
    <x v="14"/>
    <n v="6"/>
    <s v="GB"/>
    <n v="6"/>
    <n v="64"/>
    <s v="GB"/>
    <x v="2"/>
    <s v="Yes"/>
    <n v="4.2"/>
    <n v="29990"/>
    <n v="29990"/>
    <x v="373"/>
    <n v="0"/>
    <n v="0"/>
  </r>
  <r>
    <x v="0"/>
    <x v="111"/>
    <x v="4"/>
    <n v="2"/>
    <s v="GB"/>
    <n v="2"/>
    <n v="16"/>
    <s v="GB"/>
    <x v="1"/>
    <s v="Yes"/>
    <n v="4.3"/>
    <n v="1625"/>
    <n v="1625"/>
    <x v="112"/>
    <n v="0"/>
    <n v="0"/>
  </r>
  <r>
    <x v="0"/>
    <x v="349"/>
    <x v="42"/>
    <n v="4"/>
    <s v="GB"/>
    <n v="4"/>
    <n v="32"/>
    <s v="GB"/>
    <x v="6"/>
    <s v="Yes"/>
    <n v="4.4000000000000004"/>
    <n v="22222"/>
    <n v="52000"/>
    <x v="353"/>
    <n v="29778"/>
    <n v="0.57265384615384618"/>
  </r>
  <r>
    <x v="2"/>
    <x v="11"/>
    <x v="224"/>
    <n v="8"/>
    <s v="GB"/>
    <n v="8"/>
    <n v="128"/>
    <s v="GB"/>
    <x v="0"/>
    <s v="Yes"/>
    <n v="4.3"/>
    <n v="21999"/>
    <n v="23999"/>
    <x v="11"/>
    <n v="2000"/>
    <n v="8.3336805700237507E-2"/>
  </r>
  <r>
    <x v="6"/>
    <x v="223"/>
    <x v="225"/>
    <n v="2"/>
    <s v="GB"/>
    <n v="2"/>
    <n v="32"/>
    <s v="GB"/>
    <x v="6"/>
    <s v="Yes"/>
    <n v="4.5"/>
    <n v="7619"/>
    <n v="7619"/>
    <x v="225"/>
    <n v="0"/>
    <n v="0"/>
  </r>
  <r>
    <x v="0"/>
    <x v="369"/>
    <x v="16"/>
    <n v="6"/>
    <s v="GB"/>
    <n v="6"/>
    <n v="128"/>
    <s v="GB"/>
    <x v="0"/>
    <s v="Yes"/>
    <n v="4.3"/>
    <n v="30900"/>
    <n v="30900"/>
    <x v="374"/>
    <n v="0"/>
    <n v="0"/>
  </r>
  <r>
    <x v="2"/>
    <x v="61"/>
    <x v="226"/>
    <n v="6"/>
    <s v="GB"/>
    <n v="6"/>
    <n v="64"/>
    <s v="GB"/>
    <x v="2"/>
    <s v="Yes"/>
    <n v="4.4000000000000004"/>
    <n v="17999"/>
    <n v="17999"/>
    <x v="61"/>
    <n v="0"/>
    <n v="0"/>
  </r>
  <r>
    <x v="3"/>
    <x v="370"/>
    <x v="227"/>
    <n v="8"/>
    <s v="GB"/>
    <n v="8"/>
    <n v="128"/>
    <s v="GB"/>
    <x v="0"/>
    <s v="Yes"/>
    <n v="4.3"/>
    <n v="15999"/>
    <n v="18999"/>
    <x v="375"/>
    <n v="3000"/>
    <n v="0.15790304752881731"/>
  </r>
  <r>
    <x v="0"/>
    <x v="371"/>
    <x v="4"/>
    <n v="2"/>
    <s v="GB"/>
    <n v="2"/>
    <n v="16"/>
    <s v="GB"/>
    <x v="1"/>
    <s v="Yes"/>
    <n v="4.3"/>
    <n v="8990"/>
    <n v="8990"/>
    <x v="376"/>
    <n v="0"/>
    <n v="0"/>
  </r>
  <r>
    <x v="5"/>
    <x v="145"/>
    <x v="14"/>
    <n v="3"/>
    <s v="GB"/>
    <n v="3"/>
    <n v="16"/>
    <s v="GB"/>
    <x v="1"/>
    <s v="Yes"/>
    <n v="4"/>
    <n v="6450"/>
    <n v="6450"/>
    <x v="146"/>
    <n v="0"/>
    <n v="0"/>
  </r>
  <r>
    <x v="11"/>
    <x v="372"/>
    <x v="4"/>
    <n v="512"/>
    <s v="MB"/>
    <n v="0.5"/>
    <n v="16"/>
    <s v="GB"/>
    <x v="1"/>
    <s v="Yes"/>
    <n v="3.8"/>
    <n v="15990"/>
    <n v="15990"/>
    <x v="377"/>
    <n v="0"/>
    <n v="0"/>
  </r>
  <r>
    <x v="1"/>
    <x v="169"/>
    <x v="148"/>
    <n v="3"/>
    <s v="GB"/>
    <n v="3"/>
    <n v="16"/>
    <s v="GB"/>
    <x v="1"/>
    <s v="Yes"/>
    <n v="4.0999999999999996"/>
    <n v="16199"/>
    <n v="16199"/>
    <x v="170"/>
    <n v="0"/>
    <n v="0"/>
  </r>
  <r>
    <x v="1"/>
    <x v="346"/>
    <x v="4"/>
    <n v="8"/>
    <s v="MB"/>
    <n v="7.8125E-3"/>
    <n v="16"/>
    <s v="MB"/>
    <x v="3"/>
    <s v="Yes"/>
    <n v="4.2"/>
    <n v="4189"/>
    <n v="4189"/>
    <x v="350"/>
    <n v="0"/>
    <n v="0"/>
  </r>
  <r>
    <x v="12"/>
    <x v="373"/>
    <x v="75"/>
    <n v="2"/>
    <s v="GB"/>
    <n v="2"/>
    <n v="16"/>
    <s v="GB"/>
    <x v="1"/>
    <s v="Yes"/>
    <n v="3.7"/>
    <n v="16990"/>
    <n v="16990"/>
    <x v="378"/>
    <n v="0"/>
    <n v="0"/>
  </r>
  <r>
    <x v="15"/>
    <x v="374"/>
    <x v="228"/>
    <n v="6"/>
    <s v="GB"/>
    <n v="6"/>
    <n v="128"/>
    <s v="GB"/>
    <x v="0"/>
    <s v="Yes"/>
    <n v="4.5"/>
    <n v="15999"/>
    <n v="19999"/>
    <x v="379"/>
    <n v="4000"/>
    <n v="0.20001000050002501"/>
  </r>
  <r>
    <x v="0"/>
    <x v="30"/>
    <x v="40"/>
    <n v="8"/>
    <s v="GB"/>
    <n v="8"/>
    <n v="512"/>
    <s v="GB"/>
    <x v="4"/>
    <s v="Yes"/>
    <n v="4.5999999999999996"/>
    <n v="59999"/>
    <n v="59999"/>
    <x v="30"/>
    <n v="0"/>
    <n v="0"/>
  </r>
  <r>
    <x v="10"/>
    <x v="40"/>
    <x v="4"/>
    <n v="2"/>
    <s v="GB"/>
    <n v="2"/>
    <n v="16"/>
    <s v="GB"/>
    <x v="1"/>
    <s v="Yes"/>
    <n v="4"/>
    <n v="4499"/>
    <n v="4499"/>
    <x v="40"/>
    <n v="0"/>
    <n v="0"/>
  </r>
  <r>
    <x v="0"/>
    <x v="375"/>
    <x v="4"/>
    <n v="1.5"/>
    <s v="GB"/>
    <n v="1.5"/>
    <n v="8"/>
    <s v="GB"/>
    <x v="7"/>
    <s v="Yes"/>
    <n v="3.8"/>
    <n v="26000"/>
    <n v="26000"/>
    <x v="380"/>
    <n v="0"/>
    <n v="0"/>
  </r>
  <r>
    <x v="0"/>
    <x v="376"/>
    <x v="159"/>
    <n v="6"/>
    <s v="GB"/>
    <n v="6"/>
    <n v="128"/>
    <s v="GB"/>
    <x v="0"/>
    <s v="Yes"/>
    <n v="4.3"/>
    <n v="21450"/>
    <n v="21450"/>
    <x v="381"/>
    <n v="0"/>
    <n v="0"/>
  </r>
  <r>
    <x v="4"/>
    <x v="7"/>
    <x v="37"/>
    <n v="3"/>
    <s v="GB"/>
    <n v="3"/>
    <n v="128"/>
    <s v="GB"/>
    <x v="0"/>
    <s v="Yes"/>
    <n v="4.5999999999999996"/>
    <n v="47999"/>
    <n v="52900"/>
    <x v="7"/>
    <n v="4901"/>
    <n v="9.2646502835538755E-2"/>
  </r>
  <r>
    <x v="0"/>
    <x v="377"/>
    <x v="182"/>
    <n v="2"/>
    <s v="GB"/>
    <n v="2"/>
    <n v="16"/>
    <s v="GB"/>
    <x v="1"/>
    <s v="Yes"/>
    <n v="4.3"/>
    <n v="8170"/>
    <n v="8170"/>
    <x v="382"/>
    <n v="0"/>
    <n v="0"/>
  </r>
  <r>
    <x v="14"/>
    <x v="113"/>
    <x v="67"/>
    <n v="4"/>
    <s v="GB"/>
    <n v="4"/>
    <n v="64"/>
    <s v="GB"/>
    <x v="2"/>
    <s v="Yes"/>
    <n v="3.9"/>
    <n v="19990"/>
    <n v="19990"/>
    <x v="114"/>
    <n v="0"/>
    <n v="0"/>
  </r>
  <r>
    <x v="7"/>
    <x v="176"/>
    <x v="229"/>
    <n v="6"/>
    <s v="GB"/>
    <n v="6"/>
    <n v="128"/>
    <s v="GB"/>
    <x v="0"/>
    <s v="Yes"/>
    <n v="4.5"/>
    <n v="17990"/>
    <n v="29990"/>
    <x v="177"/>
    <n v="12000"/>
    <n v="0.40013337779259756"/>
  </r>
  <r>
    <x v="1"/>
    <x v="378"/>
    <x v="4"/>
    <n v="4"/>
    <s v="MB"/>
    <n v="3.90625E-3"/>
    <n v="4"/>
    <s v="MB"/>
    <x v="12"/>
    <s v="Yes"/>
    <n v="4.2"/>
    <n v="1399"/>
    <n v="1599"/>
    <x v="383"/>
    <n v="200"/>
    <n v="0.12507817385866166"/>
  </r>
  <r>
    <x v="11"/>
    <x v="379"/>
    <x v="230"/>
    <n v="4"/>
    <s v="GB"/>
    <n v="4"/>
    <n v="64"/>
    <s v="GB"/>
    <x v="2"/>
    <s v="Yes"/>
    <n v="4.2"/>
    <n v="8999"/>
    <n v="12999"/>
    <x v="384"/>
    <n v="4000"/>
    <n v="0.30771597815216556"/>
  </r>
  <r>
    <x v="9"/>
    <x v="380"/>
    <x v="36"/>
    <n v="3"/>
    <s v="GB"/>
    <n v="3"/>
    <n v="32"/>
    <s v="GB"/>
    <x v="6"/>
    <s v="Yes"/>
    <n v="4.0999999999999996"/>
    <n v="7490"/>
    <n v="14890"/>
    <x v="385"/>
    <n v="7400"/>
    <n v="0.49697783747481533"/>
  </r>
  <r>
    <x v="7"/>
    <x v="159"/>
    <x v="231"/>
    <n v="6"/>
    <s v="GB"/>
    <n v="6"/>
    <n v="128"/>
    <s v="GB"/>
    <x v="0"/>
    <s v="Yes"/>
    <n v="4.3"/>
    <n v="17999"/>
    <n v="17999"/>
    <x v="160"/>
    <n v="0"/>
    <n v="0"/>
  </r>
  <r>
    <x v="6"/>
    <x v="253"/>
    <x v="55"/>
    <n v="4"/>
    <s v="GB"/>
    <n v="4"/>
    <n v="128"/>
    <s v="GB"/>
    <x v="0"/>
    <s v="Yes"/>
    <n v="4.4000000000000004"/>
    <n v="11199"/>
    <n v="11990"/>
    <x v="256"/>
    <n v="791"/>
    <n v="6.5971643035863226E-2"/>
  </r>
  <r>
    <x v="2"/>
    <x v="19"/>
    <x v="36"/>
    <n v="4"/>
    <s v="GB"/>
    <n v="4"/>
    <n v="64"/>
    <s v="GB"/>
    <x v="2"/>
    <s v="Yes"/>
    <n v="4.4000000000000004"/>
    <n v="11490"/>
    <n v="12990"/>
    <x v="19"/>
    <n v="1500"/>
    <n v="0.11547344110854503"/>
  </r>
  <r>
    <x v="0"/>
    <x v="381"/>
    <x v="232"/>
    <n v="1"/>
    <s v="GB"/>
    <n v="1"/>
    <n v="8"/>
    <s v="GB"/>
    <x v="7"/>
    <s v="Yes"/>
    <n v="4"/>
    <n v="8999"/>
    <n v="8999"/>
    <x v="386"/>
    <n v="0"/>
    <n v="0"/>
  </r>
  <r>
    <x v="8"/>
    <x v="382"/>
    <x v="233"/>
    <n v="8"/>
    <s v="GB"/>
    <n v="8"/>
    <n v="128"/>
    <s v="GB"/>
    <x v="0"/>
    <s v="Yes"/>
    <n v="4.4000000000000004"/>
    <n v="21990"/>
    <n v="21990"/>
    <x v="387"/>
    <n v="0"/>
    <n v="0"/>
  </r>
  <r>
    <x v="6"/>
    <x v="383"/>
    <x v="198"/>
    <n v="6"/>
    <s v="GB"/>
    <n v="6"/>
    <n v="128"/>
    <s v="GB"/>
    <x v="0"/>
    <s v="Yes"/>
    <n v="4.5"/>
    <n v="28999"/>
    <n v="28999"/>
    <x v="388"/>
    <n v="0"/>
    <n v="0"/>
  </r>
  <r>
    <x v="10"/>
    <x v="384"/>
    <x v="4"/>
    <n v="3"/>
    <s v="GB"/>
    <n v="3"/>
    <n v="32"/>
    <s v="GB"/>
    <x v="6"/>
    <s v="Yes"/>
    <n v="4.0999999999999996"/>
    <n v="7990"/>
    <n v="7990"/>
    <x v="389"/>
    <n v="0"/>
    <n v="0"/>
  </r>
  <r>
    <x v="3"/>
    <x v="385"/>
    <x v="155"/>
    <n v="2"/>
    <s v="GB"/>
    <n v="2"/>
    <n v="32"/>
    <s v="GB"/>
    <x v="6"/>
    <s v="Yes"/>
    <n v="4.3"/>
    <n v="7499"/>
    <n v="8999"/>
    <x v="390"/>
    <n v="1500"/>
    <n v="0.166685187243027"/>
  </r>
  <r>
    <x v="0"/>
    <x v="10"/>
    <x v="18"/>
    <n v="6"/>
    <s v="GB"/>
    <n v="6"/>
    <n v="128"/>
    <s v="GB"/>
    <x v="0"/>
    <s v="Yes"/>
    <n v="3.9"/>
    <n v="15989"/>
    <n v="16489"/>
    <x v="10"/>
    <n v="500"/>
    <n v="3.0323245800230457E-2"/>
  </r>
  <r>
    <x v="2"/>
    <x v="243"/>
    <x v="186"/>
    <n v="4"/>
    <s v="GB"/>
    <n v="4"/>
    <n v="128"/>
    <s v="GB"/>
    <x v="0"/>
    <s v="Yes"/>
    <n v="4.4000000000000004"/>
    <n v="10999"/>
    <n v="11999"/>
    <x v="245"/>
    <n v="1000"/>
    <n v="8.3340278356529712E-2"/>
  </r>
  <r>
    <x v="4"/>
    <x v="163"/>
    <x v="90"/>
    <n v="2"/>
    <s v="GB"/>
    <n v="2"/>
    <n v="32"/>
    <s v="GB"/>
    <x v="6"/>
    <s v="Yes"/>
    <n v="4.5"/>
    <n v="24999"/>
    <n v="31500"/>
    <x v="164"/>
    <n v="6501"/>
    <n v="0.20638095238095239"/>
  </r>
  <r>
    <x v="9"/>
    <x v="386"/>
    <x v="4"/>
    <n v="3"/>
    <s v="GB"/>
    <n v="3"/>
    <n v="32"/>
    <s v="GB"/>
    <x v="6"/>
    <s v="Yes"/>
    <n v="4.2"/>
    <n v="9999"/>
    <n v="9999"/>
    <x v="391"/>
    <n v="0"/>
    <n v="0"/>
  </r>
  <r>
    <x v="8"/>
    <x v="387"/>
    <x v="4"/>
    <n v="4"/>
    <s v="GB"/>
    <n v="4"/>
    <n v="64"/>
    <s v="GB"/>
    <x v="2"/>
    <s v="Yes"/>
    <n v="4.4000000000000004"/>
    <n v="15900"/>
    <n v="15900"/>
    <x v="392"/>
    <n v="0"/>
    <n v="0"/>
  </r>
  <r>
    <x v="0"/>
    <x v="194"/>
    <x v="178"/>
    <n v="8"/>
    <s v="GB"/>
    <n v="8"/>
    <n v="128"/>
    <s v="GB"/>
    <x v="0"/>
    <s v="Yes"/>
    <n v="4.4000000000000004"/>
    <n v="28999"/>
    <n v="31999"/>
    <x v="195"/>
    <n v="3000"/>
    <n v="9.3752929779055597E-2"/>
  </r>
  <r>
    <x v="0"/>
    <x v="388"/>
    <x v="234"/>
    <n v="4"/>
    <s v="GB"/>
    <n v="4"/>
    <n v="64"/>
    <s v="GB"/>
    <x v="2"/>
    <s v="Yes"/>
    <n v="4.3"/>
    <n v="12999"/>
    <n v="14999"/>
    <x v="393"/>
    <n v="2000"/>
    <n v="0.13334222281485433"/>
  </r>
  <r>
    <x v="4"/>
    <x v="389"/>
    <x v="14"/>
    <n v="1"/>
    <s v="GB"/>
    <n v="1"/>
    <n v="64"/>
    <s v="GB"/>
    <x v="2"/>
    <s v="Yes"/>
    <n v="4.4000000000000004"/>
    <n v="62500"/>
    <n v="62500"/>
    <x v="394"/>
    <n v="0"/>
    <n v="0"/>
  </r>
  <r>
    <x v="14"/>
    <x v="390"/>
    <x v="18"/>
    <n v="768"/>
    <s v="MB"/>
    <n v="0.75"/>
    <n v="4"/>
    <s v="GB"/>
    <x v="9"/>
    <s v="Yes"/>
    <n v="4"/>
    <n v="13299"/>
    <n v="13299"/>
    <x v="395"/>
    <n v="0"/>
    <n v="0"/>
  </r>
  <r>
    <x v="7"/>
    <x v="391"/>
    <x v="235"/>
    <n v="6"/>
    <s v="GB"/>
    <n v="6"/>
    <n v="64"/>
    <s v="GB"/>
    <x v="2"/>
    <s v="Yes"/>
    <n v="4.5"/>
    <n v="21150"/>
    <n v="21150"/>
    <x v="396"/>
    <n v="0"/>
    <n v="0"/>
  </r>
  <r>
    <x v="4"/>
    <x v="179"/>
    <x v="108"/>
    <n v="4"/>
    <s v="GB"/>
    <n v="4"/>
    <n v="512"/>
    <s v="GB"/>
    <x v="4"/>
    <s v="Yes"/>
    <n v="4.5999999999999996"/>
    <n v="140300"/>
    <n v="140300"/>
    <x v="180"/>
    <n v="0"/>
    <n v="0"/>
  </r>
  <r>
    <x v="9"/>
    <x v="337"/>
    <x v="14"/>
    <n v="4"/>
    <s v="GB"/>
    <n v="4"/>
    <n v="32"/>
    <s v="GB"/>
    <x v="6"/>
    <s v="Yes"/>
    <n v="4.3"/>
    <n v="17999"/>
    <n v="17999"/>
    <x v="341"/>
    <n v="0"/>
    <n v="0"/>
  </r>
  <r>
    <x v="0"/>
    <x v="217"/>
    <x v="16"/>
    <n v="3"/>
    <s v="GB"/>
    <n v="3"/>
    <n v="32"/>
    <s v="GB"/>
    <x v="6"/>
    <s v="Yes"/>
    <n v="4"/>
    <n v="11499"/>
    <n v="13499"/>
    <x v="218"/>
    <n v="2000"/>
    <n v="0.14815912289799243"/>
  </r>
  <r>
    <x v="11"/>
    <x v="392"/>
    <x v="236"/>
    <n v="4"/>
    <s v="GB"/>
    <n v="4"/>
    <n v="64"/>
    <s v="GB"/>
    <x v="2"/>
    <s v="Yes"/>
    <n v="4.3"/>
    <n v="9499"/>
    <n v="11999"/>
    <x v="397"/>
    <n v="2500"/>
    <n v="0.20835069589132427"/>
  </r>
  <r>
    <x v="13"/>
    <x v="393"/>
    <x v="4"/>
    <n v="2"/>
    <s v="GB"/>
    <n v="2"/>
    <n v="16"/>
    <s v="GB"/>
    <x v="1"/>
    <s v="Yes"/>
    <n v="4.5"/>
    <n v="12000"/>
    <n v="29990"/>
    <x v="398"/>
    <n v="17990"/>
    <n v="0.5998666222074025"/>
  </r>
  <r>
    <x v="0"/>
    <x v="66"/>
    <x v="4"/>
    <n v="6"/>
    <s v="GB"/>
    <n v="6"/>
    <n v="128"/>
    <s v="GB"/>
    <x v="0"/>
    <s v="Yes"/>
    <n v="4.0999999999999996"/>
    <n v="16999"/>
    <n v="16999"/>
    <x v="66"/>
    <n v="0"/>
    <n v="0"/>
  </r>
  <r>
    <x v="7"/>
    <x v="154"/>
    <x v="146"/>
    <n v="4"/>
    <s v="GB"/>
    <n v="4"/>
    <n v="128"/>
    <s v="GB"/>
    <x v="0"/>
    <s v="Yes"/>
    <n v="4.3"/>
    <n v="15990"/>
    <n v="15990"/>
    <x v="155"/>
    <n v="0"/>
    <n v="0"/>
  </r>
  <r>
    <x v="6"/>
    <x v="394"/>
    <x v="237"/>
    <n v="3"/>
    <s v="GB"/>
    <n v="3"/>
    <n v="32"/>
    <s v="GB"/>
    <x v="6"/>
    <s v="Yes"/>
    <n v="4.2"/>
    <n v="11900"/>
    <n v="12999"/>
    <x v="399"/>
    <n v="1099"/>
    <n v="8.4544964997307487E-2"/>
  </r>
  <r>
    <x v="7"/>
    <x v="187"/>
    <x v="173"/>
    <n v="8"/>
    <s v="GB"/>
    <n v="8"/>
    <n v="128"/>
    <s v="GB"/>
    <x v="0"/>
    <s v="Yes"/>
    <n v="4.3"/>
    <n v="19990"/>
    <n v="25990"/>
    <x v="188"/>
    <n v="6000"/>
    <n v="0.2308580223162755"/>
  </r>
  <r>
    <x v="6"/>
    <x v="177"/>
    <x v="9"/>
    <n v="4"/>
    <s v="GB"/>
    <n v="4"/>
    <n v="64"/>
    <s v="GB"/>
    <x v="2"/>
    <s v="Yes"/>
    <n v="4.4000000000000004"/>
    <n v="11948"/>
    <n v="11948"/>
    <x v="178"/>
    <n v="0"/>
    <n v="0"/>
  </r>
  <r>
    <x v="0"/>
    <x v="33"/>
    <x v="4"/>
    <n v="4"/>
    <s v="MB"/>
    <n v="3.90625E-3"/>
    <n v="2"/>
    <s v="MB"/>
    <x v="8"/>
    <s v="Yes"/>
    <n v="4.2"/>
    <n v="2050"/>
    <n v="2050"/>
    <x v="33"/>
    <n v="0"/>
    <n v="0"/>
  </r>
  <r>
    <x v="11"/>
    <x v="395"/>
    <x v="238"/>
    <n v="4"/>
    <s v="GB"/>
    <n v="4"/>
    <n v="64"/>
    <s v="GB"/>
    <x v="2"/>
    <s v="Yes"/>
    <n v="4.3"/>
    <n v="12999"/>
    <n v="15999"/>
    <x v="400"/>
    <n v="3000"/>
    <n v="0.18751171948246764"/>
  </r>
  <r>
    <x v="10"/>
    <x v="40"/>
    <x v="4"/>
    <n v="2"/>
    <s v="GB"/>
    <n v="2"/>
    <n v="8"/>
    <s v="GB"/>
    <x v="7"/>
    <s v="Yes"/>
    <n v="4"/>
    <n v="4990"/>
    <n v="4990"/>
    <x v="40"/>
    <n v="0"/>
    <n v="0"/>
  </r>
  <r>
    <x v="3"/>
    <x v="190"/>
    <x v="239"/>
    <n v="3"/>
    <s v="GB"/>
    <n v="3"/>
    <n v="32"/>
    <s v="GB"/>
    <x v="6"/>
    <s v="Yes"/>
    <n v="4.3"/>
    <n v="8299"/>
    <n v="9999"/>
    <x v="191"/>
    <n v="1700"/>
    <n v="0.17001700170017001"/>
  </r>
  <r>
    <x v="10"/>
    <x v="362"/>
    <x v="14"/>
    <n v="3"/>
    <s v="GB"/>
    <n v="3"/>
    <n v="32"/>
    <s v="GB"/>
    <x v="6"/>
    <s v="Yes"/>
    <n v="4.0999999999999996"/>
    <n v="10999"/>
    <n v="10999"/>
    <x v="367"/>
    <n v="0"/>
    <n v="0"/>
  </r>
  <r>
    <x v="7"/>
    <x v="142"/>
    <x v="240"/>
    <n v="6"/>
    <s v="GB"/>
    <n v="6"/>
    <n v="128"/>
    <s v="GB"/>
    <x v="0"/>
    <s v="Yes"/>
    <n v="4.2"/>
    <n v="16990"/>
    <n v="20990"/>
    <x v="143"/>
    <n v="4000"/>
    <n v="0.19056693663649357"/>
  </r>
  <r>
    <x v="7"/>
    <x v="51"/>
    <x v="241"/>
    <n v="8"/>
    <s v="GB"/>
    <n v="8"/>
    <n v="128"/>
    <s v="GB"/>
    <x v="0"/>
    <s v="Yes"/>
    <n v="4.4000000000000004"/>
    <n v="34990"/>
    <n v="37990"/>
    <x v="51"/>
    <n v="3000"/>
    <n v="7.8968149513029745E-2"/>
  </r>
  <r>
    <x v="0"/>
    <x v="396"/>
    <x v="14"/>
    <n v="4"/>
    <s v="GB"/>
    <n v="4"/>
    <n v="32"/>
    <s v="GB"/>
    <x v="6"/>
    <s v="Yes"/>
    <n v="4.3"/>
    <n v="17889"/>
    <n v="17889"/>
    <x v="401"/>
    <n v="0"/>
    <n v="0"/>
  </r>
  <r>
    <x v="6"/>
    <x v="240"/>
    <x v="9"/>
    <n v="6"/>
    <s v="GB"/>
    <n v="6"/>
    <n v="64"/>
    <s v="GB"/>
    <x v="2"/>
    <s v="Yes"/>
    <n v="4.5"/>
    <n v="17999"/>
    <n v="17999"/>
    <x v="242"/>
    <n v="0"/>
    <n v="0"/>
  </r>
  <r>
    <x v="0"/>
    <x v="152"/>
    <x v="242"/>
    <n v="8"/>
    <s v="GB"/>
    <n v="8"/>
    <n v="256"/>
    <s v="GB"/>
    <x v="5"/>
    <s v="Yes"/>
    <n v="4.3"/>
    <n v="37999"/>
    <n v="43999"/>
    <x v="153"/>
    <n v="6000"/>
    <n v="0.13636673560762744"/>
  </r>
  <r>
    <x v="14"/>
    <x v="397"/>
    <x v="145"/>
    <n v="4"/>
    <s v="GB"/>
    <n v="4"/>
    <n v="64"/>
    <s v="GB"/>
    <x v="2"/>
    <s v="Yes"/>
    <n v="4"/>
    <n v="9999"/>
    <n v="9999"/>
    <x v="402"/>
    <n v="0"/>
    <n v="0"/>
  </r>
  <r>
    <x v="11"/>
    <x v="398"/>
    <x v="14"/>
    <n v="6"/>
    <s v="GB"/>
    <n v="6"/>
    <n v="128"/>
    <s v="GB"/>
    <x v="0"/>
    <s v="Yes"/>
    <n v="3.8"/>
    <n v="74999"/>
    <n v="149999"/>
    <x v="403"/>
    <n v="75000"/>
    <n v="0.50000333335555569"/>
  </r>
  <r>
    <x v="0"/>
    <x v="399"/>
    <x v="243"/>
    <n v="8"/>
    <s v="GB"/>
    <n v="8"/>
    <n v="256"/>
    <s v="GB"/>
    <x v="5"/>
    <s v="Yes"/>
    <n v="4.5"/>
    <n v="73600"/>
    <n v="75000"/>
    <x v="404"/>
    <n v="1400"/>
    <n v="1.8666666666666668E-2"/>
  </r>
  <r>
    <x v="0"/>
    <x v="165"/>
    <x v="197"/>
    <n v="12"/>
    <s v="GB"/>
    <n v="12"/>
    <n v="1"/>
    <s v="TB"/>
    <x v="10"/>
    <s v="Yes"/>
    <n v="4.5"/>
    <n v="117990"/>
    <n v="117990"/>
    <x v="166"/>
    <n v="0"/>
    <n v="0"/>
  </r>
  <r>
    <x v="3"/>
    <x v="206"/>
    <x v="4"/>
    <n v="6"/>
    <s v="GB"/>
    <n v="6"/>
    <n v="128"/>
    <s v="GB"/>
    <x v="0"/>
    <s v="Yes"/>
    <n v="4.2"/>
    <n v="12499"/>
    <n v="14999"/>
    <x v="207"/>
    <n v="2500"/>
    <n v="0.16667777851856791"/>
  </r>
  <r>
    <x v="1"/>
    <x v="400"/>
    <x v="18"/>
    <n v="512"/>
    <s v="MB"/>
    <n v="0.5"/>
    <n v="8"/>
    <s v="GB"/>
    <x v="7"/>
    <s v="Yes"/>
    <n v="4.0999999999999996"/>
    <n v="17599"/>
    <n v="17599"/>
    <x v="405"/>
    <n v="0"/>
    <n v="0"/>
  </r>
  <r>
    <x v="2"/>
    <x v="104"/>
    <x v="244"/>
    <n v="4"/>
    <s v="GB"/>
    <n v="4"/>
    <n v="64"/>
    <s v="GB"/>
    <x v="2"/>
    <s v="Yes"/>
    <n v="4.3"/>
    <n v="15499"/>
    <n v="15999"/>
    <x v="104"/>
    <n v="500"/>
    <n v="3.125195324707794E-2"/>
  </r>
  <r>
    <x v="4"/>
    <x v="133"/>
    <x v="36"/>
    <n v="6"/>
    <s v="GB"/>
    <n v="6"/>
    <n v="128"/>
    <s v="GB"/>
    <x v="0"/>
    <s v="Yes"/>
    <n v="4.5999999999999996"/>
    <n v="109900"/>
    <n v="109900"/>
    <x v="134"/>
    <n v="0"/>
    <n v="0"/>
  </r>
  <r>
    <x v="6"/>
    <x v="320"/>
    <x v="245"/>
    <n v="3"/>
    <s v="GB"/>
    <n v="3"/>
    <n v="64"/>
    <s v="GB"/>
    <x v="2"/>
    <s v="Yes"/>
    <n v="4.4000000000000004"/>
    <n v="8561"/>
    <n v="8561"/>
    <x v="324"/>
    <n v="0"/>
    <n v="0"/>
  </r>
  <r>
    <x v="0"/>
    <x v="401"/>
    <x v="246"/>
    <n v="6"/>
    <s v="GB"/>
    <n v="6"/>
    <n v="128"/>
    <s v="GB"/>
    <x v="0"/>
    <s v="Yes"/>
    <n v="4.4000000000000004"/>
    <n v="36000"/>
    <n v="36000"/>
    <x v="406"/>
    <n v="0"/>
    <n v="0"/>
  </r>
  <r>
    <x v="3"/>
    <x v="257"/>
    <x v="181"/>
    <n v="2"/>
    <s v="GB"/>
    <n v="2"/>
    <n v="32"/>
    <s v="GB"/>
    <x v="6"/>
    <s v="Yes"/>
    <n v="4.3"/>
    <n v="7499"/>
    <n v="8999"/>
    <x v="260"/>
    <n v="1500"/>
    <n v="0.166685187243027"/>
  </r>
  <r>
    <x v="6"/>
    <x v="402"/>
    <x v="247"/>
    <n v="8"/>
    <s v="GB"/>
    <n v="8"/>
    <n v="128"/>
    <s v="GB"/>
    <x v="0"/>
    <s v="Yes"/>
    <n v="4.3"/>
    <n v="24890"/>
    <n v="24988"/>
    <x v="407"/>
    <n v="98"/>
    <n v="3.9218825036017287E-3"/>
  </r>
  <r>
    <x v="15"/>
    <x v="64"/>
    <x v="189"/>
    <n v="6"/>
    <s v="GB"/>
    <n v="6"/>
    <n v="64"/>
    <s v="GB"/>
    <x v="2"/>
    <s v="Yes"/>
    <n v="4.5"/>
    <n v="21999"/>
    <n v="21999"/>
    <x v="318"/>
    <n v="0"/>
    <n v="0"/>
  </r>
  <r>
    <x v="5"/>
    <x v="297"/>
    <x v="18"/>
    <n v="512"/>
    <s v="MB"/>
    <n v="0.5"/>
    <n v="4"/>
    <s v="GB"/>
    <x v="9"/>
    <s v="Yes"/>
    <n v="3.6"/>
    <n v="2650"/>
    <n v="2650"/>
    <x v="300"/>
    <n v="0"/>
    <n v="0"/>
  </r>
  <r>
    <x v="2"/>
    <x v="105"/>
    <x v="71"/>
    <n v="4"/>
    <s v="GB"/>
    <n v="4"/>
    <n v="64"/>
    <s v="GB"/>
    <x v="2"/>
    <s v="Yes"/>
    <n v="4.5"/>
    <n v="11999"/>
    <n v="13999"/>
    <x v="105"/>
    <n v="2000"/>
    <n v="0.14286734766769055"/>
  </r>
  <r>
    <x v="4"/>
    <x v="389"/>
    <x v="17"/>
    <n v="1"/>
    <s v="GB"/>
    <n v="1"/>
    <n v="128"/>
    <s v="GB"/>
    <x v="0"/>
    <s v="Yes"/>
    <n v="4.4000000000000004"/>
    <n v="71500"/>
    <n v="71500"/>
    <x v="394"/>
    <n v="0"/>
    <n v="0"/>
  </r>
  <r>
    <x v="6"/>
    <x v="403"/>
    <x v="14"/>
    <n v="3"/>
    <s v="GB"/>
    <n v="3"/>
    <n v="32"/>
    <s v="GB"/>
    <x v="6"/>
    <s v="Yes"/>
    <n v="4.4000000000000004"/>
    <n v="9399"/>
    <n v="9399"/>
    <x v="408"/>
    <n v="0"/>
    <n v="0"/>
  </r>
  <r>
    <x v="3"/>
    <x v="404"/>
    <x v="103"/>
    <n v="4"/>
    <s v="GB"/>
    <n v="4"/>
    <n v="64"/>
    <s v="GB"/>
    <x v="2"/>
    <s v="Yes"/>
    <n v="4.2"/>
    <n v="9999"/>
    <n v="9999"/>
    <x v="409"/>
    <n v="0"/>
    <n v="0"/>
  </r>
  <r>
    <x v="9"/>
    <x v="338"/>
    <x v="4"/>
    <n v="2"/>
    <s v="GB"/>
    <n v="2"/>
    <n v="16"/>
    <s v="GB"/>
    <x v="1"/>
    <s v="Yes"/>
    <n v="4"/>
    <n v="9900"/>
    <n v="9900"/>
    <x v="342"/>
    <n v="0"/>
    <n v="0"/>
  </r>
  <r>
    <x v="9"/>
    <x v="405"/>
    <x v="18"/>
    <n v="1"/>
    <s v="GB"/>
    <n v="1"/>
    <n v="8"/>
    <s v="GB"/>
    <x v="7"/>
    <s v="Yes"/>
    <n v="3.8"/>
    <n v="6799"/>
    <n v="6799"/>
    <x v="410"/>
    <n v="0"/>
    <n v="0"/>
  </r>
  <r>
    <x v="0"/>
    <x v="218"/>
    <x v="4"/>
    <n v="32"/>
    <s v="MB"/>
    <n v="3.125E-2"/>
    <n v="16"/>
    <s v="GB"/>
    <x v="1"/>
    <s v="Yes"/>
    <n v="4.0999999999999996"/>
    <n v="3013"/>
    <n v="3013"/>
    <x v="219"/>
    <n v="0"/>
    <n v="0"/>
  </r>
  <r>
    <x v="4"/>
    <x v="197"/>
    <x v="108"/>
    <n v="4"/>
    <s v="GB"/>
    <n v="4"/>
    <n v="512"/>
    <s v="GB"/>
    <x v="4"/>
    <s v="Yes"/>
    <n v="4.5999999999999996"/>
    <n v="144900"/>
    <n v="144900"/>
    <x v="198"/>
    <n v="0"/>
    <n v="0"/>
  </r>
  <r>
    <x v="7"/>
    <x v="406"/>
    <x v="18"/>
    <n v="1"/>
    <s v="GB"/>
    <n v="1"/>
    <n v="16"/>
    <s v="GB"/>
    <x v="1"/>
    <s v="Yes"/>
    <n v="3.8"/>
    <n v="4999"/>
    <n v="7490"/>
    <x v="411"/>
    <n v="2491"/>
    <n v="0.33257676902536715"/>
  </r>
  <r>
    <x v="2"/>
    <x v="202"/>
    <x v="122"/>
    <n v="6"/>
    <s v="GB"/>
    <n v="6"/>
    <n v="128"/>
    <s v="GB"/>
    <x v="0"/>
    <s v="Yes"/>
    <n v="4.3"/>
    <n v="16999"/>
    <n v="17999"/>
    <x v="203"/>
    <n v="1000"/>
    <n v="5.5558642146785936E-2"/>
  </r>
  <r>
    <x v="4"/>
    <x v="92"/>
    <x v="36"/>
    <n v="4"/>
    <s v="GB"/>
    <n v="4"/>
    <n v="256"/>
    <s v="GB"/>
    <x v="5"/>
    <s v="Yes"/>
    <n v="4.7"/>
    <n v="131900"/>
    <n v="131900"/>
    <x v="92"/>
    <n v="0"/>
    <n v="0"/>
  </r>
  <r>
    <x v="9"/>
    <x v="298"/>
    <x v="36"/>
    <n v="3"/>
    <s v="GB"/>
    <n v="3"/>
    <n v="32"/>
    <s v="GB"/>
    <x v="6"/>
    <s v="Yes"/>
    <n v="4.0999999999999996"/>
    <n v="10999"/>
    <n v="10999"/>
    <x v="301"/>
    <n v="0"/>
    <n v="0"/>
  </r>
  <r>
    <x v="2"/>
    <x v="82"/>
    <x v="134"/>
    <n v="6"/>
    <s v="GB"/>
    <n v="6"/>
    <n v="64"/>
    <s v="GB"/>
    <x v="2"/>
    <s v="Yes"/>
    <n v="4.5"/>
    <n v="14999"/>
    <n v="15999"/>
    <x v="82"/>
    <n v="1000"/>
    <n v="6.2503906494155881E-2"/>
  </r>
  <r>
    <x v="1"/>
    <x v="407"/>
    <x v="4"/>
    <n v="4"/>
    <s v="MB"/>
    <n v="3.90625E-3"/>
    <n v="4"/>
    <s v="MB"/>
    <x v="12"/>
    <s v="Yes"/>
    <n v="4.0999999999999996"/>
    <n v="1680"/>
    <n v="1680"/>
    <x v="412"/>
    <n v="0"/>
    <n v="0"/>
  </r>
  <r>
    <x v="3"/>
    <x v="157"/>
    <x v="169"/>
    <n v="4"/>
    <s v="GB"/>
    <n v="4"/>
    <n v="64"/>
    <s v="GB"/>
    <x v="2"/>
    <s v="Yes"/>
    <n v="4.5"/>
    <n v="9999"/>
    <n v="9999"/>
    <x v="158"/>
    <n v="0"/>
    <n v="0"/>
  </r>
  <r>
    <x v="0"/>
    <x v="408"/>
    <x v="55"/>
    <n v="6"/>
    <s v="GB"/>
    <n v="6"/>
    <n v="128"/>
    <s v="GB"/>
    <x v="0"/>
    <s v="Yes"/>
    <n v="4.2"/>
    <n v="21499"/>
    <n v="23999"/>
    <x v="413"/>
    <n v="2500"/>
    <n v="0.10417100712529689"/>
  </r>
  <r>
    <x v="12"/>
    <x v="256"/>
    <x v="248"/>
    <n v="6"/>
    <s v="GB"/>
    <n v="6"/>
    <n v="128"/>
    <s v="GB"/>
    <x v="0"/>
    <s v="Yes"/>
    <n v="4.5999999999999996"/>
    <n v="53990"/>
    <n v="53990"/>
    <x v="259"/>
    <n v="0"/>
    <n v="0"/>
  </r>
  <r>
    <x v="0"/>
    <x v="216"/>
    <x v="182"/>
    <n v="2"/>
    <s v="GB"/>
    <n v="2"/>
    <n v="16"/>
    <s v="GB"/>
    <x v="1"/>
    <s v="Yes"/>
    <n v="3.9"/>
    <n v="21999"/>
    <n v="21999"/>
    <x v="217"/>
    <n v="0"/>
    <n v="0"/>
  </r>
  <r>
    <x v="3"/>
    <x v="409"/>
    <x v="249"/>
    <n v="4"/>
    <s v="GB"/>
    <n v="4"/>
    <n v="128"/>
    <s v="GB"/>
    <x v="0"/>
    <s v="Yes"/>
    <n v="4.3"/>
    <n v="11999"/>
    <n v="14999"/>
    <x v="414"/>
    <n v="3000"/>
    <n v="0.20001333422228149"/>
  </r>
  <r>
    <x v="0"/>
    <x v="304"/>
    <x v="250"/>
    <n v="8"/>
    <s v="GB"/>
    <n v="8"/>
    <n v="128"/>
    <s v="GB"/>
    <x v="0"/>
    <s v="Yes"/>
    <n v="4.3"/>
    <n v="52905"/>
    <n v="52905"/>
    <x v="307"/>
    <n v="0"/>
    <n v="0"/>
  </r>
  <r>
    <x v="13"/>
    <x v="228"/>
    <x v="251"/>
    <n v="4"/>
    <s v="GB"/>
    <n v="4"/>
    <n v="128"/>
    <s v="GB"/>
    <x v="0"/>
    <s v="Yes"/>
    <n v="4.5999999999999996"/>
    <n v="92000"/>
    <n v="92000"/>
    <x v="230"/>
    <n v="0"/>
    <n v="0"/>
  </r>
  <r>
    <x v="2"/>
    <x v="410"/>
    <x v="77"/>
    <n v="3"/>
    <s v="GB"/>
    <n v="3"/>
    <n v="32"/>
    <s v="GB"/>
    <x v="6"/>
    <s v="Yes"/>
    <n v="4.4000000000000004"/>
    <n v="8999"/>
    <n v="9999"/>
    <x v="415"/>
    <n v="1000"/>
    <n v="0.1000100010001"/>
  </r>
  <r>
    <x v="2"/>
    <x v="410"/>
    <x v="252"/>
    <n v="3"/>
    <s v="GB"/>
    <n v="3"/>
    <n v="32"/>
    <s v="GB"/>
    <x v="6"/>
    <s v="Yes"/>
    <n v="4.4000000000000004"/>
    <n v="8999"/>
    <n v="9999"/>
    <x v="415"/>
    <n v="1000"/>
    <n v="0.1000100010001"/>
  </r>
  <r>
    <x v="0"/>
    <x v="411"/>
    <x v="16"/>
    <n v="1"/>
    <s v="GB"/>
    <n v="1"/>
    <n v="16"/>
    <s v="GB"/>
    <x v="1"/>
    <s v="Yes"/>
    <n v="3.9"/>
    <n v="4999"/>
    <n v="4999"/>
    <x v="416"/>
    <n v="0"/>
    <n v="0"/>
  </r>
  <r>
    <x v="0"/>
    <x v="412"/>
    <x v="16"/>
    <n v="4"/>
    <s v="GB"/>
    <n v="4"/>
    <n v="64"/>
    <s v="GB"/>
    <x v="2"/>
    <s v="Yes"/>
    <n v="4.3"/>
    <n v="13695"/>
    <n v="14900"/>
    <x v="417"/>
    <n v="1205"/>
    <n v="8.0872483221476513E-2"/>
  </r>
  <r>
    <x v="1"/>
    <x v="413"/>
    <x v="253"/>
    <n v="2"/>
    <s v="GB"/>
    <n v="2"/>
    <n v="32"/>
    <s v="GB"/>
    <x v="6"/>
    <s v="Yes"/>
    <n v="4"/>
    <n v="9999"/>
    <n v="9999"/>
    <x v="418"/>
    <n v="0"/>
    <n v="0"/>
  </r>
  <r>
    <x v="14"/>
    <x v="113"/>
    <x v="16"/>
    <n v="4"/>
    <s v="GB"/>
    <n v="4"/>
    <n v="64"/>
    <s v="GB"/>
    <x v="2"/>
    <s v="Yes"/>
    <n v="3.9"/>
    <n v="19990"/>
    <n v="19990"/>
    <x v="114"/>
    <n v="0"/>
    <n v="0"/>
  </r>
  <r>
    <x v="3"/>
    <x v="409"/>
    <x v="254"/>
    <n v="4"/>
    <s v="GB"/>
    <n v="4"/>
    <n v="64"/>
    <s v="GB"/>
    <x v="2"/>
    <s v="Yes"/>
    <n v="4.3"/>
    <n v="10999"/>
    <n v="13999"/>
    <x v="414"/>
    <n v="3000"/>
    <n v="0.21430102150153582"/>
  </r>
  <r>
    <x v="0"/>
    <x v="414"/>
    <x v="243"/>
    <n v="8"/>
    <s v="GB"/>
    <n v="8"/>
    <n v="128"/>
    <s v="GB"/>
    <x v="0"/>
    <s v="Yes"/>
    <n v="4.3"/>
    <n v="39999"/>
    <n v="45000"/>
    <x v="419"/>
    <n v="5001"/>
    <n v="0.11113333333333333"/>
  </r>
  <r>
    <x v="15"/>
    <x v="330"/>
    <x v="255"/>
    <n v="6"/>
    <s v="GB"/>
    <n v="6"/>
    <n v="128"/>
    <s v="GB"/>
    <x v="0"/>
    <s v="Yes"/>
    <n v="4.4000000000000004"/>
    <n v="18999"/>
    <n v="23999"/>
    <x v="334"/>
    <n v="5000"/>
    <n v="0.20834201425059379"/>
  </r>
  <r>
    <x v="0"/>
    <x v="415"/>
    <x v="197"/>
    <n v="512"/>
    <s v="MB"/>
    <n v="0.5"/>
    <n v="4"/>
    <s v="GB"/>
    <x v="9"/>
    <s v="Yes"/>
    <n v="3.6"/>
    <n v="4999"/>
    <n v="4999"/>
    <x v="420"/>
    <n v="0"/>
    <n v="0"/>
  </r>
  <r>
    <x v="3"/>
    <x v="174"/>
    <x v="256"/>
    <n v="4"/>
    <s v="GB"/>
    <n v="4"/>
    <n v="64"/>
    <s v="GB"/>
    <x v="2"/>
    <s v="Yes"/>
    <n v="4.4000000000000004"/>
    <n v="11999"/>
    <n v="11999"/>
    <x v="175"/>
    <n v="0"/>
    <n v="0"/>
  </r>
  <r>
    <x v="5"/>
    <x v="210"/>
    <x v="4"/>
    <n v="4"/>
    <s v="GB"/>
    <n v="4"/>
    <n v="32"/>
    <s v="GB"/>
    <x v="6"/>
    <s v="Yes"/>
    <n v="4"/>
    <n v="8690"/>
    <n v="8690"/>
    <x v="211"/>
    <n v="0"/>
    <n v="0"/>
  </r>
  <r>
    <x v="4"/>
    <x v="127"/>
    <x v="9"/>
    <n v="4"/>
    <s v="GB"/>
    <n v="4"/>
    <n v="512"/>
    <s v="GB"/>
    <x v="4"/>
    <s v="Yes"/>
    <n v="4.2"/>
    <n v="109900"/>
    <n v="109900"/>
    <x v="128"/>
    <n v="0"/>
    <n v="0"/>
  </r>
  <r>
    <x v="4"/>
    <x v="163"/>
    <x v="36"/>
    <n v="2"/>
    <s v="GB"/>
    <n v="2"/>
    <n v="256"/>
    <s v="GB"/>
    <x v="5"/>
    <s v="Yes"/>
    <n v="4.5"/>
    <n v="74400"/>
    <n v="74400"/>
    <x v="164"/>
    <n v="0"/>
    <n v="0"/>
  </r>
  <r>
    <x v="4"/>
    <x v="299"/>
    <x v="108"/>
    <n v="4"/>
    <s v="GB"/>
    <n v="4"/>
    <n v="64"/>
    <s v="GB"/>
    <x v="2"/>
    <s v="Yes"/>
    <n v="4.7"/>
    <n v="62999"/>
    <n v="89900"/>
    <x v="302"/>
    <n v="26901"/>
    <n v="0.29923248053392659"/>
  </r>
  <r>
    <x v="7"/>
    <x v="102"/>
    <x v="257"/>
    <n v="3"/>
    <s v="GB"/>
    <n v="3"/>
    <n v="64"/>
    <s v="GB"/>
    <x v="2"/>
    <s v="Yes"/>
    <n v="4.3"/>
    <n v="10990"/>
    <n v="16990"/>
    <x v="102"/>
    <n v="6000"/>
    <n v="0.35314891112419072"/>
  </r>
  <r>
    <x v="6"/>
    <x v="394"/>
    <x v="121"/>
    <n v="3"/>
    <s v="GB"/>
    <n v="3"/>
    <n v="32"/>
    <s v="GB"/>
    <x v="6"/>
    <s v="Yes"/>
    <n v="4.4000000000000004"/>
    <n v="11946"/>
    <n v="11946"/>
    <x v="399"/>
    <n v="0"/>
    <n v="0"/>
  </r>
  <r>
    <x v="0"/>
    <x v="416"/>
    <x v="40"/>
    <n v="6"/>
    <s v="GB"/>
    <n v="6"/>
    <n v="64"/>
    <s v="GB"/>
    <x v="2"/>
    <s v="Yes"/>
    <n v="4.3"/>
    <n v="16000"/>
    <n v="16000"/>
    <x v="421"/>
    <n v="0"/>
    <n v="0"/>
  </r>
  <r>
    <x v="0"/>
    <x v="368"/>
    <x v="4"/>
    <n v="6"/>
    <s v="GB"/>
    <n v="6"/>
    <n v="64"/>
    <s v="GB"/>
    <x v="2"/>
    <s v="Yes"/>
    <n v="4.2"/>
    <n v="16860"/>
    <n v="34000"/>
    <x v="373"/>
    <n v="17140"/>
    <n v="0.50411764705882356"/>
  </r>
  <r>
    <x v="8"/>
    <x v="417"/>
    <x v="258"/>
    <n v="4"/>
    <s v="GB"/>
    <n v="4"/>
    <n v="64"/>
    <s v="GB"/>
    <x v="2"/>
    <s v="Yes"/>
    <n v="4.4000000000000004"/>
    <n v="20000"/>
    <n v="20000"/>
    <x v="422"/>
    <n v="0"/>
    <n v="0"/>
  </r>
  <r>
    <x v="4"/>
    <x v="92"/>
    <x v="108"/>
    <n v="4"/>
    <s v="GB"/>
    <n v="4"/>
    <n v="512"/>
    <s v="GB"/>
    <x v="4"/>
    <s v="Yes"/>
    <n v="4.7"/>
    <n v="150800"/>
    <n v="150800"/>
    <x v="92"/>
    <n v="0"/>
    <n v="0"/>
  </r>
  <r>
    <x v="6"/>
    <x v="185"/>
    <x v="14"/>
    <n v="6"/>
    <s v="GB"/>
    <n v="6"/>
    <n v="64"/>
    <s v="GB"/>
    <x v="2"/>
    <s v="Yes"/>
    <n v="4.2"/>
    <n v="16999"/>
    <n v="16999"/>
    <x v="186"/>
    <n v="0"/>
    <n v="0"/>
  </r>
  <r>
    <x v="0"/>
    <x v="418"/>
    <x v="14"/>
    <n v="2"/>
    <s v="GB"/>
    <n v="2"/>
    <n v="16"/>
    <s v="GB"/>
    <x v="1"/>
    <s v="Yes"/>
    <n v="4.0999999999999996"/>
    <n v="14490"/>
    <n v="14490"/>
    <x v="423"/>
    <n v="0"/>
    <n v="0"/>
  </r>
  <r>
    <x v="3"/>
    <x v="419"/>
    <x v="31"/>
    <n v="3"/>
    <s v="GB"/>
    <n v="3"/>
    <n v="32"/>
    <s v="GB"/>
    <x v="6"/>
    <s v="Yes"/>
    <n v="4.2"/>
    <n v="8999"/>
    <n v="8999"/>
    <x v="424"/>
    <n v="0"/>
    <n v="0"/>
  </r>
  <r>
    <x v="11"/>
    <x v="420"/>
    <x v="259"/>
    <n v="4"/>
    <s v="GB"/>
    <n v="4"/>
    <n v="64"/>
    <s v="GB"/>
    <x v="2"/>
    <s v="Yes"/>
    <n v="4.2"/>
    <n v="20000"/>
    <n v="20000"/>
    <x v="425"/>
    <n v="0"/>
    <n v="0"/>
  </r>
  <r>
    <x v="7"/>
    <x v="421"/>
    <x v="82"/>
    <n v="8"/>
    <s v="GB"/>
    <n v="8"/>
    <n v="256"/>
    <s v="GB"/>
    <x v="5"/>
    <s v="Yes"/>
    <n v="4.4000000000000004"/>
    <n v="38990"/>
    <n v="39990"/>
    <x v="426"/>
    <n v="1000"/>
    <n v="2.5006251562890724E-2"/>
  </r>
  <r>
    <x v="14"/>
    <x v="422"/>
    <x v="260"/>
    <n v="3"/>
    <s v="GB"/>
    <n v="3"/>
    <n v="32"/>
    <s v="GB"/>
    <x v="6"/>
    <s v="Yes"/>
    <n v="4"/>
    <n v="25999"/>
    <n v="25999"/>
    <x v="427"/>
    <n v="0"/>
    <n v="0"/>
  </r>
  <r>
    <x v="9"/>
    <x v="423"/>
    <x v="4"/>
    <n v="512"/>
    <s v="MB"/>
    <n v="0.5"/>
    <n v="512"/>
    <s v="MB"/>
    <x v="15"/>
    <s v="Yes"/>
    <n v="3.7"/>
    <n v="5499"/>
    <n v="5499"/>
    <x v="428"/>
    <n v="0"/>
    <n v="0"/>
  </r>
  <r>
    <x v="9"/>
    <x v="424"/>
    <x v="9"/>
    <n v="2"/>
    <s v="GB"/>
    <n v="2"/>
    <n v="16"/>
    <s v="GB"/>
    <x v="1"/>
    <s v="Yes"/>
    <n v="4.0999999999999996"/>
    <n v="7499"/>
    <n v="7499"/>
    <x v="429"/>
    <n v="0"/>
    <n v="0"/>
  </r>
  <r>
    <x v="11"/>
    <x v="425"/>
    <x v="261"/>
    <n v="4"/>
    <s v="GB"/>
    <n v="4"/>
    <n v="128"/>
    <s v="GB"/>
    <x v="0"/>
    <s v="Yes"/>
    <n v="4.2"/>
    <n v="14999"/>
    <n v="22999"/>
    <x v="430"/>
    <n v="8000"/>
    <n v="0.34784121048741251"/>
  </r>
  <r>
    <x v="9"/>
    <x v="426"/>
    <x v="262"/>
    <n v="3"/>
    <s v="GB"/>
    <n v="3"/>
    <n v="16"/>
    <s v="GB"/>
    <x v="1"/>
    <s v="Yes"/>
    <n v="4"/>
    <n v="7999"/>
    <n v="7999"/>
    <x v="431"/>
    <n v="0"/>
    <n v="0"/>
  </r>
  <r>
    <x v="4"/>
    <x v="141"/>
    <x v="90"/>
    <n v="2"/>
    <s v="GB"/>
    <n v="2"/>
    <n v="64"/>
    <s v="GB"/>
    <x v="2"/>
    <s v="Yes"/>
    <n v="4.4000000000000004"/>
    <n v="59999"/>
    <n v="59999"/>
    <x v="142"/>
    <n v="0"/>
    <n v="0"/>
  </r>
  <r>
    <x v="14"/>
    <x v="422"/>
    <x v="9"/>
    <n v="3"/>
    <s v="GB"/>
    <n v="3"/>
    <n v="32"/>
    <s v="GB"/>
    <x v="6"/>
    <s v="Yes"/>
    <n v="4"/>
    <n v="35990"/>
    <n v="35990"/>
    <x v="427"/>
    <n v="0"/>
    <n v="0"/>
  </r>
  <r>
    <x v="1"/>
    <x v="427"/>
    <x v="263"/>
    <n v="4"/>
    <s v="GB"/>
    <n v="4"/>
    <n v="64"/>
    <s v="GB"/>
    <x v="2"/>
    <s v="Yes"/>
    <n v="3.5"/>
    <n v="11989"/>
    <n v="11989"/>
    <x v="432"/>
    <n v="0"/>
    <n v="0"/>
  </r>
  <r>
    <x v="4"/>
    <x v="84"/>
    <x v="168"/>
    <n v="2"/>
    <s v="GB"/>
    <n v="2"/>
    <n v="128"/>
    <s v="GB"/>
    <x v="0"/>
    <s v="Yes"/>
    <n v="4.5999999999999996"/>
    <n v="119900"/>
    <n v="119900"/>
    <x v="84"/>
    <n v="0"/>
    <n v="0"/>
  </r>
  <r>
    <x v="1"/>
    <x v="428"/>
    <x v="79"/>
    <n v="1"/>
    <s v="GB"/>
    <n v="1"/>
    <n v="4"/>
    <s v="GB"/>
    <x v="9"/>
    <s v="Yes"/>
    <n v="4.2"/>
    <n v="9999"/>
    <n v="9999"/>
    <x v="433"/>
    <n v="0"/>
    <n v="0"/>
  </r>
  <r>
    <x v="0"/>
    <x v="429"/>
    <x v="14"/>
    <n v="1"/>
    <s v="GB"/>
    <n v="1"/>
    <n v="8"/>
    <s v="GB"/>
    <x v="7"/>
    <s v="Yes"/>
    <n v="4"/>
    <n v="9833"/>
    <n v="9833"/>
    <x v="434"/>
    <n v="0"/>
    <n v="0"/>
  </r>
  <r>
    <x v="8"/>
    <x v="256"/>
    <x v="129"/>
    <n v="3"/>
    <s v="GB"/>
    <n v="3"/>
    <n v="64"/>
    <s v="GB"/>
    <x v="2"/>
    <s v="Yes"/>
    <n v="4.4000000000000004"/>
    <n v="11990"/>
    <n v="11990"/>
    <x v="435"/>
    <n v="0"/>
    <n v="0"/>
  </r>
  <r>
    <x v="8"/>
    <x v="430"/>
    <x v="64"/>
    <n v="4"/>
    <s v="GB"/>
    <n v="4"/>
    <n v="64"/>
    <s v="GB"/>
    <x v="2"/>
    <s v="Yes"/>
    <n v="4.5"/>
    <n v="15990"/>
    <n v="15990"/>
    <x v="436"/>
    <n v="0"/>
    <n v="0"/>
  </r>
  <r>
    <x v="2"/>
    <x v="431"/>
    <x v="190"/>
    <n v="4"/>
    <s v="GB"/>
    <n v="4"/>
    <n v="64"/>
    <s v="GB"/>
    <x v="2"/>
    <s v="Yes"/>
    <n v="4.4000000000000004"/>
    <n v="14999"/>
    <n v="15999"/>
    <x v="437"/>
    <n v="1000"/>
    <n v="6.2503906494155881E-2"/>
  </r>
  <r>
    <x v="0"/>
    <x v="412"/>
    <x v="16"/>
    <n v="3"/>
    <s v="GB"/>
    <n v="3"/>
    <n v="32"/>
    <s v="GB"/>
    <x v="6"/>
    <s v="Yes"/>
    <n v="4.3"/>
    <n v="11599"/>
    <n v="12900"/>
    <x v="417"/>
    <n v="1301"/>
    <n v="0.10085271317829457"/>
  </r>
  <r>
    <x v="7"/>
    <x v="432"/>
    <x v="14"/>
    <n v="3"/>
    <s v="GB"/>
    <n v="3"/>
    <n v="32"/>
    <s v="GB"/>
    <x v="6"/>
    <s v="Yes"/>
    <n v="4.3"/>
    <n v="17990"/>
    <n v="17990"/>
    <x v="438"/>
    <n v="0"/>
    <n v="0"/>
  </r>
  <r>
    <x v="4"/>
    <x v="344"/>
    <x v="4"/>
    <n v="2"/>
    <s v="GB"/>
    <n v="2"/>
    <n v="256"/>
    <s v="GB"/>
    <x v="5"/>
    <s v="Yes"/>
    <n v="4.5"/>
    <n v="54900"/>
    <n v="54900"/>
    <x v="348"/>
    <n v="0"/>
    <n v="0"/>
  </r>
  <r>
    <x v="8"/>
    <x v="13"/>
    <x v="12"/>
    <n v="12"/>
    <s v="GB"/>
    <n v="12"/>
    <n v="256"/>
    <s v="GB"/>
    <x v="5"/>
    <s v="Yes"/>
    <n v="4.4000000000000004"/>
    <n v="34990"/>
    <n v="37990"/>
    <x v="13"/>
    <n v="3000"/>
    <n v="7.8968149513029745E-2"/>
  </r>
  <r>
    <x v="2"/>
    <x v="200"/>
    <x v="264"/>
    <n v="4"/>
    <s v="GB"/>
    <n v="4"/>
    <n v="128"/>
    <s v="GB"/>
    <x v="0"/>
    <s v="Yes"/>
    <n v="4.3"/>
    <n v="12499"/>
    <n v="13999"/>
    <x v="201"/>
    <n v="1500"/>
    <n v="0.10715051075076791"/>
  </r>
  <r>
    <x v="7"/>
    <x v="131"/>
    <x v="136"/>
    <n v="4"/>
    <s v="GB"/>
    <n v="4"/>
    <n v="128"/>
    <s v="GB"/>
    <x v="0"/>
    <s v="Yes"/>
    <n v="4.4000000000000004"/>
    <n v="13990"/>
    <n v="21990"/>
    <x v="132"/>
    <n v="8000"/>
    <n v="0.36380172805820826"/>
  </r>
  <r>
    <x v="14"/>
    <x v="433"/>
    <x v="265"/>
    <n v="3"/>
    <s v="GB"/>
    <n v="3"/>
    <n v="32"/>
    <s v="GB"/>
    <x v="6"/>
    <s v="Yes"/>
    <n v="3.9"/>
    <n v="8199"/>
    <n v="10999"/>
    <x v="439"/>
    <n v="2800"/>
    <n v="0.25456859714519503"/>
  </r>
  <r>
    <x v="3"/>
    <x v="370"/>
    <x v="266"/>
    <n v="8"/>
    <s v="GB"/>
    <n v="8"/>
    <n v="128"/>
    <s v="GB"/>
    <x v="0"/>
    <s v="Yes"/>
    <n v="4.3"/>
    <n v="15999"/>
    <n v="18999"/>
    <x v="375"/>
    <n v="3000"/>
    <n v="0.15790304752881731"/>
  </r>
  <r>
    <x v="13"/>
    <x v="222"/>
    <x v="29"/>
    <n v="4"/>
    <s v="GB"/>
    <n v="4"/>
    <n v="128"/>
    <s v="GB"/>
    <x v="0"/>
    <s v="Yes"/>
    <n v="4.5999999999999996"/>
    <n v="70000"/>
    <n v="70000"/>
    <x v="440"/>
    <n v="0"/>
    <n v="0"/>
  </r>
  <r>
    <x v="0"/>
    <x v="325"/>
    <x v="196"/>
    <n v="4"/>
    <s v="GB"/>
    <n v="4"/>
    <n v="64"/>
    <s v="GB"/>
    <x v="2"/>
    <s v="Yes"/>
    <n v="3.9"/>
    <n v="49990"/>
    <n v="49990"/>
    <x v="329"/>
    <n v="0"/>
    <n v="0"/>
  </r>
  <r>
    <x v="0"/>
    <x v="416"/>
    <x v="267"/>
    <n v="6"/>
    <s v="GB"/>
    <n v="6"/>
    <n v="64"/>
    <s v="GB"/>
    <x v="2"/>
    <s v="Yes"/>
    <n v="4.3"/>
    <n v="18699"/>
    <n v="18699"/>
    <x v="421"/>
    <n v="0"/>
    <n v="0"/>
  </r>
  <r>
    <x v="12"/>
    <x v="434"/>
    <x v="262"/>
    <n v="1"/>
    <s v="GB"/>
    <n v="1"/>
    <n v="4"/>
    <s v="GB"/>
    <x v="9"/>
    <s v="Yes"/>
    <n v="3.8"/>
    <n v="17200"/>
    <n v="17200"/>
    <x v="441"/>
    <n v="0"/>
    <n v="0"/>
  </r>
  <r>
    <x v="8"/>
    <x v="435"/>
    <x v="268"/>
    <n v="8"/>
    <s v="GB"/>
    <n v="8"/>
    <n v="128"/>
    <s v="GB"/>
    <x v="0"/>
    <s v="Yes"/>
    <n v="4.9000000000000004"/>
    <n v="22990"/>
    <n v="22990"/>
    <x v="442"/>
    <n v="0"/>
    <n v="0"/>
  </r>
  <r>
    <x v="2"/>
    <x v="148"/>
    <x v="139"/>
    <n v="12"/>
    <s v="GB"/>
    <n v="12"/>
    <n v="256"/>
    <s v="GB"/>
    <x v="5"/>
    <s v="Yes"/>
    <n v="4.5999999999999996"/>
    <n v="35999"/>
    <n v="35999"/>
    <x v="149"/>
    <n v="0"/>
    <n v="0"/>
  </r>
  <r>
    <x v="10"/>
    <x v="124"/>
    <x v="4"/>
    <n v="2"/>
    <s v="GB"/>
    <n v="2"/>
    <n v="16"/>
    <s v="GB"/>
    <x v="1"/>
    <s v="Yes"/>
    <n v="3.8"/>
    <n v="8499"/>
    <n v="8499"/>
    <x v="125"/>
    <n v="0"/>
    <n v="0"/>
  </r>
  <r>
    <x v="6"/>
    <x v="275"/>
    <x v="269"/>
    <n v="8"/>
    <s v="GB"/>
    <n v="8"/>
    <n v="129"/>
    <s v="GB"/>
    <x v="16"/>
    <s v="Yes"/>
    <n v="4.3"/>
    <n v="25999"/>
    <n v="25999"/>
    <x v="278"/>
    <n v="0"/>
    <n v="0"/>
  </r>
  <r>
    <x v="6"/>
    <x v="320"/>
    <x v="270"/>
    <n v="3"/>
    <s v="GB"/>
    <n v="3"/>
    <n v="32"/>
    <s v="GB"/>
    <x v="6"/>
    <s v="Yes"/>
    <n v="4.4000000000000004"/>
    <n v="8299"/>
    <n v="8499"/>
    <x v="324"/>
    <n v="200"/>
    <n v="2.3532180256500765E-2"/>
  </r>
  <r>
    <x v="8"/>
    <x v="436"/>
    <x v="145"/>
    <n v="2"/>
    <s v="GB"/>
    <n v="2"/>
    <n v="64"/>
    <s v="GB"/>
    <x v="2"/>
    <s v="Yes"/>
    <n v="3.8"/>
    <n v="69990"/>
    <n v="74990"/>
    <x v="443"/>
    <n v="5000"/>
    <n v="6.6675556740898784E-2"/>
  </r>
  <r>
    <x v="3"/>
    <x v="437"/>
    <x v="271"/>
    <n v="2"/>
    <s v="GB"/>
    <n v="2"/>
    <n v="32"/>
    <s v="GB"/>
    <x v="6"/>
    <s v="Yes"/>
    <n v="4.2"/>
    <n v="7999"/>
    <n v="7999"/>
    <x v="444"/>
    <n v="0"/>
    <n v="0"/>
  </r>
  <r>
    <x v="3"/>
    <x v="438"/>
    <x v="108"/>
    <n v="4"/>
    <s v="GB"/>
    <n v="4"/>
    <n v="64"/>
    <s v="GB"/>
    <x v="2"/>
    <s v="Yes"/>
    <n v="4.3"/>
    <n v="10999"/>
    <n v="10999"/>
    <x v="445"/>
    <n v="0"/>
    <n v="0"/>
  </r>
  <r>
    <x v="6"/>
    <x v="91"/>
    <x v="49"/>
    <n v="8"/>
    <s v="GB"/>
    <n v="8"/>
    <n v="128"/>
    <s v="GB"/>
    <x v="0"/>
    <s v="Yes"/>
    <n v="4.2"/>
    <n v="26828"/>
    <n v="26828"/>
    <x v="91"/>
    <n v="0"/>
    <n v="0"/>
  </r>
  <r>
    <x v="3"/>
    <x v="439"/>
    <x v="272"/>
    <n v="4"/>
    <s v="GB"/>
    <n v="4"/>
    <n v="64"/>
    <s v="GB"/>
    <x v="2"/>
    <s v="Yes"/>
    <n v="4.4000000000000004"/>
    <n v="9999"/>
    <n v="11999"/>
    <x v="446"/>
    <n v="2000"/>
    <n v="0.16668055671305942"/>
  </r>
  <r>
    <x v="7"/>
    <x v="156"/>
    <x v="4"/>
    <n v="3"/>
    <s v="GB"/>
    <n v="3"/>
    <n v="32"/>
    <s v="GB"/>
    <x v="6"/>
    <s v="Yes"/>
    <n v="4.4000000000000004"/>
    <n v="9490"/>
    <n v="10990"/>
    <x v="157"/>
    <n v="1500"/>
    <n v="0.13648771610555049"/>
  </r>
  <r>
    <x v="3"/>
    <x v="438"/>
    <x v="108"/>
    <n v="3"/>
    <s v="GB"/>
    <n v="3"/>
    <n v="32"/>
    <s v="GB"/>
    <x v="6"/>
    <s v="Yes"/>
    <n v="4.2"/>
    <n v="9999"/>
    <n v="9999"/>
    <x v="445"/>
    <n v="0"/>
    <n v="0"/>
  </r>
  <r>
    <x v="4"/>
    <x v="48"/>
    <x v="9"/>
    <n v="2"/>
    <s v="GB"/>
    <n v="2"/>
    <n v="256"/>
    <s v="GB"/>
    <x v="5"/>
    <s v="Yes"/>
    <n v="4.7"/>
    <n v="81500"/>
    <n v="81500"/>
    <x v="48"/>
    <n v="0"/>
    <n v="0"/>
  </r>
  <r>
    <x v="1"/>
    <x v="244"/>
    <x v="173"/>
    <n v="3"/>
    <s v="GB"/>
    <n v="3"/>
    <n v="32"/>
    <s v="GB"/>
    <x v="6"/>
    <s v="Yes"/>
    <n v="3.9"/>
    <n v="13999"/>
    <n v="13999"/>
    <x v="253"/>
    <n v="0"/>
    <n v="0"/>
  </r>
  <r>
    <x v="10"/>
    <x v="440"/>
    <x v="4"/>
    <n v="12"/>
    <s v="GB"/>
    <n v="12"/>
    <n v="256"/>
    <s v="GB"/>
    <x v="5"/>
    <s v="Yes"/>
    <n v="4.4000000000000004"/>
    <n v="57999"/>
    <n v="65999"/>
    <x v="447"/>
    <n v="8000"/>
    <n v="0.1212139577872392"/>
  </r>
  <r>
    <x v="1"/>
    <x v="441"/>
    <x v="4"/>
    <n v="16"/>
    <s v="MB"/>
    <n v="1.5625E-2"/>
    <n v="256"/>
    <s v="MB"/>
    <x v="17"/>
    <s v="Yes"/>
    <n v="4"/>
    <n v="4196"/>
    <n v="4196"/>
    <x v="448"/>
    <n v="0"/>
    <n v="0"/>
  </r>
  <r>
    <x v="0"/>
    <x v="442"/>
    <x v="153"/>
    <n v="8"/>
    <s v="GB"/>
    <n v="8"/>
    <n v="128"/>
    <s v="GB"/>
    <x v="0"/>
    <s v="Yes"/>
    <n v="4.3"/>
    <n v="30500"/>
    <n v="33100"/>
    <x v="449"/>
    <n v="2600"/>
    <n v="7.8549848942598186E-2"/>
  </r>
  <r>
    <x v="12"/>
    <x v="443"/>
    <x v="18"/>
    <n v="512"/>
    <s v="MB"/>
    <n v="0.5"/>
    <n v="4"/>
    <s v="GB"/>
    <x v="9"/>
    <s v="Yes"/>
    <n v="3.6"/>
    <n v="9990"/>
    <n v="9990"/>
    <x v="450"/>
    <n v="0"/>
    <n v="0"/>
  </r>
  <r>
    <x v="5"/>
    <x v="211"/>
    <x v="14"/>
    <n v="1"/>
    <s v="GB"/>
    <n v="1"/>
    <n v="16"/>
    <s v="GB"/>
    <x v="1"/>
    <s v="Yes"/>
    <n v="3.8"/>
    <n v="4999"/>
    <n v="4999"/>
    <x v="212"/>
    <n v="0"/>
    <n v="0"/>
  </r>
  <r>
    <x v="7"/>
    <x v="131"/>
    <x v="179"/>
    <n v="4"/>
    <s v="GB"/>
    <n v="4"/>
    <n v="128"/>
    <s v="GB"/>
    <x v="0"/>
    <s v="Yes"/>
    <n v="4.4000000000000004"/>
    <n v="13990"/>
    <n v="21990"/>
    <x v="132"/>
    <n v="8000"/>
    <n v="0.36380172805820826"/>
  </r>
  <r>
    <x v="14"/>
    <x v="444"/>
    <x v="145"/>
    <n v="4"/>
    <s v="GB"/>
    <n v="4"/>
    <n v="128"/>
    <s v="GB"/>
    <x v="0"/>
    <s v="Yes"/>
    <n v="4.0999999999999996"/>
    <n v="10999"/>
    <n v="10999"/>
    <x v="451"/>
    <n v="0"/>
    <n v="0"/>
  </r>
  <r>
    <x v="7"/>
    <x v="445"/>
    <x v="90"/>
    <n v="4"/>
    <s v="GB"/>
    <n v="4"/>
    <n v="64"/>
    <s v="GB"/>
    <x v="2"/>
    <s v="Yes"/>
    <n v="4"/>
    <n v="24900"/>
    <n v="24900"/>
    <x v="452"/>
    <n v="0"/>
    <n v="0"/>
  </r>
  <r>
    <x v="2"/>
    <x v="39"/>
    <x v="273"/>
    <n v="3"/>
    <s v="GB"/>
    <n v="3"/>
    <n v="32"/>
    <s v="GB"/>
    <x v="6"/>
    <s v="Yes"/>
    <n v="4.5"/>
    <n v="8499"/>
    <n v="10999"/>
    <x v="453"/>
    <n v="2500"/>
    <n v="0.22729339030820983"/>
  </r>
  <r>
    <x v="0"/>
    <x v="446"/>
    <x v="18"/>
    <n v="1"/>
    <s v="GB"/>
    <n v="1"/>
    <n v="8"/>
    <s v="GB"/>
    <x v="7"/>
    <s v="Yes"/>
    <n v="4"/>
    <n v="7992"/>
    <n v="7992"/>
    <x v="454"/>
    <n v="0"/>
    <n v="0"/>
  </r>
  <r>
    <x v="7"/>
    <x v="447"/>
    <x v="274"/>
    <n v="3"/>
    <s v="GB"/>
    <n v="3"/>
    <n v="64"/>
    <s v="GB"/>
    <x v="2"/>
    <s v="Yes"/>
    <n v="4.4000000000000004"/>
    <n v="12990"/>
    <n v="14990"/>
    <x v="455"/>
    <n v="2000"/>
    <n v="0.13342228152101401"/>
  </r>
  <r>
    <x v="12"/>
    <x v="448"/>
    <x v="208"/>
    <n v="1"/>
    <s v="GB"/>
    <n v="1"/>
    <n v="8"/>
    <s v="GB"/>
    <x v="7"/>
    <s v="Yes"/>
    <n v="3.7"/>
    <n v="9590"/>
    <n v="9590"/>
    <x v="456"/>
    <n v="0"/>
    <n v="0"/>
  </r>
  <r>
    <x v="12"/>
    <x v="449"/>
    <x v="275"/>
    <n v="2"/>
    <s v="GB"/>
    <n v="2"/>
    <n v="16"/>
    <s v="GB"/>
    <x v="1"/>
    <s v="Yes"/>
    <n v="3.7"/>
    <n v="27990"/>
    <n v="27990"/>
    <x v="457"/>
    <n v="0"/>
    <n v="0"/>
  </r>
  <r>
    <x v="0"/>
    <x v="77"/>
    <x v="276"/>
    <n v="4"/>
    <s v="GB"/>
    <n v="4"/>
    <n v="128"/>
    <s v="GB"/>
    <x v="0"/>
    <s v="Yes"/>
    <n v="4.2"/>
    <n v="12499"/>
    <n v="13999"/>
    <x v="77"/>
    <n v="1500"/>
    <n v="0.10715051075076791"/>
  </r>
  <r>
    <x v="5"/>
    <x v="450"/>
    <x v="4"/>
    <n v="3"/>
    <s v="GB"/>
    <n v="3"/>
    <n v="32"/>
    <s v="GB"/>
    <x v="6"/>
    <s v="Yes"/>
    <n v="4.2"/>
    <n v="7900"/>
    <n v="7900"/>
    <x v="458"/>
    <n v="0"/>
    <n v="0"/>
  </r>
  <r>
    <x v="4"/>
    <x v="83"/>
    <x v="26"/>
    <n v="4"/>
    <s v="GB"/>
    <n v="4"/>
    <n v="256"/>
    <s v="GB"/>
    <x v="5"/>
    <s v="Yes"/>
    <n v="4.5999999999999996"/>
    <n v="78999"/>
    <n v="80900"/>
    <x v="83"/>
    <n v="1901"/>
    <n v="2.3498145859085291E-2"/>
  </r>
  <r>
    <x v="10"/>
    <x v="451"/>
    <x v="171"/>
    <n v="8"/>
    <s v="GB"/>
    <n v="8"/>
    <n v="128"/>
    <s v="GB"/>
    <x v="0"/>
    <s v="Yes"/>
    <n v="4.2"/>
    <n v="49999"/>
    <n v="55999"/>
    <x v="459"/>
    <n v="6000"/>
    <n v="0.10714477044232933"/>
  </r>
  <r>
    <x v="3"/>
    <x v="322"/>
    <x v="277"/>
    <n v="3"/>
    <s v="GB"/>
    <n v="3"/>
    <n v="16"/>
    <s v="GB"/>
    <x v="1"/>
    <s v="Yes"/>
    <n v="4"/>
    <n v="7499"/>
    <n v="7499"/>
    <x v="326"/>
    <n v="0"/>
    <n v="0"/>
  </r>
  <r>
    <x v="12"/>
    <x v="367"/>
    <x v="278"/>
    <n v="2"/>
    <s v="GB"/>
    <n v="2"/>
    <n v="16"/>
    <s v="GB"/>
    <x v="1"/>
    <s v="Yes"/>
    <n v="4.4000000000000004"/>
    <n v="59900"/>
    <n v="59900"/>
    <x v="372"/>
    <n v="0"/>
    <n v="0"/>
  </r>
  <r>
    <x v="0"/>
    <x v="452"/>
    <x v="279"/>
    <n v="3"/>
    <s v="GB"/>
    <n v="3"/>
    <n v="32"/>
    <s v="GB"/>
    <x v="6"/>
    <s v="Yes"/>
    <n v="4.4000000000000004"/>
    <n v="9100"/>
    <n v="10000"/>
    <x v="460"/>
    <n v="900"/>
    <n v="0.09"/>
  </r>
  <r>
    <x v="9"/>
    <x v="453"/>
    <x v="280"/>
    <n v="1"/>
    <s v="GB"/>
    <n v="1"/>
    <n v="8"/>
    <s v="GB"/>
    <x v="7"/>
    <s v="Yes"/>
    <n v="4.0999999999999996"/>
    <n v="19999"/>
    <n v="19999"/>
    <x v="461"/>
    <n v="0"/>
    <n v="0"/>
  </r>
  <r>
    <x v="7"/>
    <x v="74"/>
    <x v="53"/>
    <n v="2"/>
    <s v="GB"/>
    <n v="2"/>
    <n v="16"/>
    <s v="GB"/>
    <x v="1"/>
    <s v="Yes"/>
    <n v="4.2"/>
    <n v="11000"/>
    <n v="11000"/>
    <x v="74"/>
    <n v="0"/>
    <n v="0"/>
  </r>
  <r>
    <x v="11"/>
    <x v="398"/>
    <x v="4"/>
    <n v="6"/>
    <s v="GB"/>
    <n v="6"/>
    <n v="128"/>
    <s v="GB"/>
    <x v="0"/>
    <s v="Yes"/>
    <n v="3.8"/>
    <n v="74999"/>
    <n v="149999"/>
    <x v="403"/>
    <n v="75000"/>
    <n v="0.50000333335555569"/>
  </r>
  <r>
    <x v="8"/>
    <x v="454"/>
    <x v="268"/>
    <n v="3"/>
    <s v="GB"/>
    <n v="3"/>
    <n v="64"/>
    <s v="GB"/>
    <x v="2"/>
    <s v="Yes"/>
    <n v="4.4000000000000004"/>
    <n v="39990"/>
    <n v="46990"/>
    <x v="462"/>
    <n v="7000"/>
    <n v="0.14896786550329857"/>
  </r>
  <r>
    <x v="0"/>
    <x v="10"/>
    <x v="16"/>
    <n v="6"/>
    <s v="GB"/>
    <n v="6"/>
    <n v="128"/>
    <s v="GB"/>
    <x v="0"/>
    <s v="Yes"/>
    <n v="3.9"/>
    <n v="15271"/>
    <n v="15271"/>
    <x v="10"/>
    <n v="0"/>
    <n v="0"/>
  </r>
  <r>
    <x v="0"/>
    <x v="152"/>
    <x v="96"/>
    <n v="8"/>
    <s v="GB"/>
    <n v="8"/>
    <n v="128"/>
    <s v="GB"/>
    <x v="0"/>
    <s v="Yes"/>
    <n v="4.3"/>
    <n v="34999"/>
    <n v="41999"/>
    <x v="153"/>
    <n v="7000"/>
    <n v="0.16667063501511942"/>
  </r>
  <r>
    <x v="1"/>
    <x v="413"/>
    <x v="281"/>
    <n v="2"/>
    <s v="GB"/>
    <n v="2"/>
    <n v="32"/>
    <s v="GB"/>
    <x v="6"/>
    <s v="Yes"/>
    <n v="4"/>
    <n v="9999"/>
    <n v="9999"/>
    <x v="418"/>
    <n v="0"/>
    <n v="0"/>
  </r>
  <r>
    <x v="3"/>
    <x v="455"/>
    <x v="282"/>
    <n v="3"/>
    <s v="GB"/>
    <n v="3"/>
    <n v="32"/>
    <s v="GB"/>
    <x v="6"/>
    <s v="Yes"/>
    <n v="4.2"/>
    <n v="10999"/>
    <n v="10999"/>
    <x v="463"/>
    <n v="0"/>
    <n v="0"/>
  </r>
  <r>
    <x v="4"/>
    <x v="456"/>
    <x v="26"/>
    <n v="4"/>
    <s v="GB"/>
    <n v="4"/>
    <n v="128"/>
    <s v="GB"/>
    <x v="0"/>
    <s v="Yes"/>
    <n v="4.5"/>
    <n v="61999"/>
    <n v="64900"/>
    <x v="464"/>
    <n v="2901"/>
    <n v="4.469953775038521E-2"/>
  </r>
  <r>
    <x v="7"/>
    <x v="342"/>
    <x v="35"/>
    <n v="6"/>
    <s v="GB"/>
    <n v="6"/>
    <n v="128"/>
    <s v="GB"/>
    <x v="0"/>
    <s v="Yes"/>
    <n v="4.5"/>
    <n v="38990"/>
    <n v="41990"/>
    <x v="346"/>
    <n v="3000"/>
    <n v="7.1445582281495598E-2"/>
  </r>
  <r>
    <x v="5"/>
    <x v="457"/>
    <x v="4"/>
    <n v="1"/>
    <s v="GB"/>
    <n v="1"/>
    <n v="8"/>
    <s v="GB"/>
    <x v="7"/>
    <s v="Yes"/>
    <n v="3.5"/>
    <n v="3499"/>
    <n v="3499"/>
    <x v="465"/>
    <n v="0"/>
    <n v="0"/>
  </r>
  <r>
    <x v="11"/>
    <x v="458"/>
    <x v="283"/>
    <n v="6"/>
    <s v="GB"/>
    <n v="6"/>
    <n v="64"/>
    <s v="GB"/>
    <x v="2"/>
    <s v="Yes"/>
    <n v="4.0999999999999996"/>
    <n v="14999"/>
    <n v="44999"/>
    <x v="466"/>
    <n v="30000"/>
    <n v="0.66668148181070686"/>
  </r>
  <r>
    <x v="0"/>
    <x v="364"/>
    <x v="14"/>
    <n v="3"/>
    <s v="GB"/>
    <n v="3"/>
    <n v="32"/>
    <s v="GB"/>
    <x v="6"/>
    <s v="Yes"/>
    <n v="4.2"/>
    <n v="16879"/>
    <n v="16879"/>
    <x v="369"/>
    <n v="0"/>
    <n v="0"/>
  </r>
  <r>
    <x v="0"/>
    <x v="459"/>
    <x v="5"/>
    <n v="2"/>
    <s v="GB"/>
    <n v="2"/>
    <n v="16"/>
    <s v="GB"/>
    <x v="1"/>
    <s v="Yes"/>
    <n v="4.3"/>
    <n v="6799"/>
    <n v="6799"/>
    <x v="467"/>
    <n v="0"/>
    <n v="0"/>
  </r>
  <r>
    <x v="0"/>
    <x v="460"/>
    <x v="14"/>
    <n v="4"/>
    <s v="GB"/>
    <n v="4"/>
    <n v="64"/>
    <s v="GB"/>
    <x v="2"/>
    <s v="Yes"/>
    <n v="4.4000000000000004"/>
    <n v="19500"/>
    <n v="19500"/>
    <x v="468"/>
    <n v="0"/>
    <n v="0"/>
  </r>
  <r>
    <x v="2"/>
    <x v="39"/>
    <x v="273"/>
    <n v="3"/>
    <s v="GB"/>
    <n v="3"/>
    <n v="64"/>
    <s v="GB"/>
    <x v="2"/>
    <s v="Yes"/>
    <n v="4.5"/>
    <n v="9499"/>
    <n v="11999"/>
    <x v="453"/>
    <n v="2500"/>
    <n v="0.20835069589132427"/>
  </r>
  <r>
    <x v="15"/>
    <x v="155"/>
    <x v="284"/>
    <n v="6"/>
    <s v="GB"/>
    <n v="6"/>
    <n v="64"/>
    <s v="GB"/>
    <x v="2"/>
    <s v="Yes"/>
    <n v="4.4000000000000004"/>
    <n v="14999"/>
    <n v="19999"/>
    <x v="156"/>
    <n v="5000"/>
    <n v="0.25001250062503128"/>
  </r>
  <r>
    <x v="2"/>
    <x v="39"/>
    <x v="4"/>
    <n v="4"/>
    <s v="GB"/>
    <n v="4"/>
    <n v="64"/>
    <s v="GB"/>
    <x v="2"/>
    <s v="Yes"/>
    <n v="4.4000000000000004"/>
    <n v="10499"/>
    <n v="12999"/>
    <x v="453"/>
    <n v="2500"/>
    <n v="0.19232248634510346"/>
  </r>
  <r>
    <x v="0"/>
    <x v="460"/>
    <x v="4"/>
    <n v="4"/>
    <s v="GB"/>
    <n v="4"/>
    <n v="64"/>
    <s v="GB"/>
    <x v="2"/>
    <s v="Yes"/>
    <n v="4.4000000000000004"/>
    <n v="19500"/>
    <n v="19500"/>
    <x v="468"/>
    <n v="0"/>
    <n v="0"/>
  </r>
  <r>
    <x v="0"/>
    <x v="26"/>
    <x v="285"/>
    <n v="6"/>
    <s v="GB"/>
    <n v="6"/>
    <n v="128"/>
    <s v="GB"/>
    <x v="0"/>
    <s v="Yes"/>
    <n v="4.5"/>
    <n v="68900"/>
    <n v="68900"/>
    <x v="26"/>
    <n v="0"/>
    <n v="0"/>
  </r>
  <r>
    <x v="4"/>
    <x v="172"/>
    <x v="163"/>
    <n v="6"/>
    <s v="GB"/>
    <n v="6"/>
    <n v="1"/>
    <s v="TB"/>
    <x v="10"/>
    <s v="Yes"/>
    <n v="4.2"/>
    <n v="169900"/>
    <n v="169900"/>
    <x v="173"/>
    <n v="0"/>
    <n v="0"/>
  </r>
  <r>
    <x v="1"/>
    <x v="461"/>
    <x v="4"/>
    <n v="2"/>
    <s v="GB"/>
    <n v="2"/>
    <n v="16"/>
    <s v="GB"/>
    <x v="1"/>
    <s v="Yes"/>
    <n v="4"/>
    <n v="8599"/>
    <n v="8599"/>
    <x v="469"/>
    <n v="0"/>
    <n v="0"/>
  </r>
  <r>
    <x v="0"/>
    <x v="328"/>
    <x v="94"/>
    <n v="8"/>
    <s v="GB"/>
    <n v="8"/>
    <n v="512"/>
    <s v="GB"/>
    <x v="4"/>
    <s v="Yes"/>
    <n v="4.5"/>
    <n v="45999"/>
    <n v="51000"/>
    <x v="332"/>
    <n v="5001"/>
    <n v="9.8058823529411768E-2"/>
  </r>
  <r>
    <x v="10"/>
    <x v="462"/>
    <x v="145"/>
    <n v="8"/>
    <s v="GB"/>
    <n v="8"/>
    <n v="256"/>
    <s v="GB"/>
    <x v="5"/>
    <s v="Yes"/>
    <n v="4.5"/>
    <n v="43999"/>
    <n v="43999"/>
    <x v="470"/>
    <n v="0"/>
    <n v="0"/>
  </r>
  <r>
    <x v="9"/>
    <x v="463"/>
    <x v="17"/>
    <n v="1"/>
    <s v="GB"/>
    <n v="1"/>
    <n v="4"/>
    <s v="GB"/>
    <x v="9"/>
    <s v="Yes"/>
    <n v="4.3"/>
    <n v="12899"/>
    <n v="12899"/>
    <x v="471"/>
    <n v="0"/>
    <n v="0"/>
  </r>
  <r>
    <x v="1"/>
    <x v="464"/>
    <x v="16"/>
    <n v="6"/>
    <s v="GB"/>
    <n v="6"/>
    <n v="64"/>
    <s v="GB"/>
    <x v="2"/>
    <s v="Yes"/>
    <n v="3.7"/>
    <n v="9900"/>
    <n v="15990"/>
    <x v="472"/>
    <n v="6090"/>
    <n v="0.38086303939962479"/>
  </r>
  <r>
    <x v="1"/>
    <x v="465"/>
    <x v="286"/>
    <n v="6"/>
    <s v="GB"/>
    <n v="6"/>
    <n v="128"/>
    <s v="GB"/>
    <x v="0"/>
    <s v="Yes"/>
    <n v="4.3"/>
    <n v="46988"/>
    <n v="46988"/>
    <x v="473"/>
    <n v="0"/>
    <n v="0"/>
  </r>
  <r>
    <x v="0"/>
    <x v="216"/>
    <x v="287"/>
    <n v="2"/>
    <s v="GB"/>
    <n v="2"/>
    <n v="16"/>
    <s v="GB"/>
    <x v="1"/>
    <s v="Yes"/>
    <n v="3.9"/>
    <n v="21999"/>
    <n v="21999"/>
    <x v="217"/>
    <n v="0"/>
    <n v="0"/>
  </r>
  <r>
    <x v="4"/>
    <x v="92"/>
    <x v="14"/>
    <n v="4"/>
    <s v="GB"/>
    <n v="4"/>
    <n v="64"/>
    <s v="GB"/>
    <x v="2"/>
    <s v="Yes"/>
    <n v="4.7"/>
    <n v="117100"/>
    <n v="117100"/>
    <x v="92"/>
    <n v="0"/>
    <n v="0"/>
  </r>
  <r>
    <x v="0"/>
    <x v="305"/>
    <x v="4"/>
    <n v="4"/>
    <s v="GB"/>
    <n v="4"/>
    <n v="64"/>
    <s v="GB"/>
    <x v="2"/>
    <s v="Yes"/>
    <n v="4.0999999999999996"/>
    <n v="11499"/>
    <n v="11499"/>
    <x v="308"/>
    <n v="0"/>
    <n v="0"/>
  </r>
  <r>
    <x v="11"/>
    <x v="466"/>
    <x v="113"/>
    <n v="4"/>
    <s v="GB"/>
    <n v="4"/>
    <n v="32"/>
    <s v="GB"/>
    <x v="6"/>
    <s v="Yes"/>
    <n v="4.0999999999999996"/>
    <n v="7350"/>
    <n v="7350"/>
    <x v="474"/>
    <n v="0"/>
    <n v="0"/>
  </r>
  <r>
    <x v="4"/>
    <x v="6"/>
    <x v="5"/>
    <n v="4"/>
    <s v="GB"/>
    <n v="4"/>
    <n v="128"/>
    <s v="GB"/>
    <x v="0"/>
    <s v="Yes"/>
    <n v="4.2"/>
    <n v="69900"/>
    <n v="69900"/>
    <x v="6"/>
    <n v="0"/>
    <n v="0"/>
  </r>
  <r>
    <x v="7"/>
    <x v="88"/>
    <x v="4"/>
    <n v="4"/>
    <s v="GB"/>
    <n v="4"/>
    <n v="64"/>
    <s v="GB"/>
    <x v="2"/>
    <s v="Yes"/>
    <n v="4.4000000000000004"/>
    <n v="22990"/>
    <n v="22990"/>
    <x v="88"/>
    <n v="0"/>
    <n v="0"/>
  </r>
  <r>
    <x v="7"/>
    <x v="467"/>
    <x v="288"/>
    <n v="6"/>
    <s v="GB"/>
    <n v="6"/>
    <n v="128"/>
    <s v="GB"/>
    <x v="0"/>
    <s v="Yes"/>
    <n v="4.3"/>
    <n v="15990"/>
    <n v="16990"/>
    <x v="475"/>
    <n v="1000"/>
    <n v="5.885815185403178E-2"/>
  </r>
  <r>
    <x v="15"/>
    <x v="285"/>
    <x v="177"/>
    <n v="3"/>
    <s v="GB"/>
    <n v="3"/>
    <n v="32"/>
    <s v="GB"/>
    <x v="6"/>
    <s v="Yes"/>
    <n v="4.4000000000000004"/>
    <n v="7999"/>
    <n v="10999"/>
    <x v="288"/>
    <n v="3000"/>
    <n v="0.27275206836985183"/>
  </r>
  <r>
    <x v="10"/>
    <x v="76"/>
    <x v="4"/>
    <n v="1"/>
    <s v="GB"/>
    <n v="1"/>
    <n v="8"/>
    <s v="GB"/>
    <x v="7"/>
    <s v="Yes"/>
    <n v="3.8"/>
    <n v="6299"/>
    <n v="6299"/>
    <x v="76"/>
    <n v="0"/>
    <n v="0"/>
  </r>
  <r>
    <x v="1"/>
    <x v="241"/>
    <x v="289"/>
    <n v="4"/>
    <s v="GB"/>
    <n v="4"/>
    <n v="64"/>
    <s v="GB"/>
    <x v="2"/>
    <s v="Yes"/>
    <n v="3.9"/>
    <n v="12999"/>
    <n v="16799"/>
    <x v="243"/>
    <n v="3800"/>
    <n v="0.22620394071075658"/>
  </r>
  <r>
    <x v="1"/>
    <x v="1"/>
    <x v="1"/>
    <n v="3"/>
    <s v="GB"/>
    <n v="3"/>
    <n v="32"/>
    <s v="GB"/>
    <x v="6"/>
    <s v="Yes"/>
    <n v="4.0999999999999996"/>
    <n v="12399"/>
    <n v="12399"/>
    <x v="1"/>
    <n v="0"/>
    <n v="0"/>
  </r>
  <r>
    <x v="1"/>
    <x v="39"/>
    <x v="148"/>
    <n v="2"/>
    <s v="GB"/>
    <n v="2"/>
    <n v="16"/>
    <s v="GB"/>
    <x v="1"/>
    <s v="Yes"/>
    <n v="3.9"/>
    <n v="10899"/>
    <n v="10899"/>
    <x v="476"/>
    <n v="0"/>
    <n v="0"/>
  </r>
  <r>
    <x v="0"/>
    <x v="468"/>
    <x v="171"/>
    <n v="12"/>
    <s v="GB"/>
    <n v="12"/>
    <n v="256"/>
    <s v="GB"/>
    <x v="5"/>
    <s v="Yes"/>
    <n v="4.5"/>
    <n v="105999"/>
    <n v="128999"/>
    <x v="477"/>
    <n v="23000"/>
    <n v="0.17829595578260296"/>
  </r>
  <r>
    <x v="2"/>
    <x v="61"/>
    <x v="226"/>
    <n v="6"/>
    <s v="GB"/>
    <n v="6"/>
    <n v="128"/>
    <s v="GB"/>
    <x v="0"/>
    <s v="Yes"/>
    <n v="4.4000000000000004"/>
    <n v="18999"/>
    <n v="18999"/>
    <x v="61"/>
    <n v="0"/>
    <n v="0"/>
  </r>
  <r>
    <x v="2"/>
    <x v="46"/>
    <x v="94"/>
    <n v="4"/>
    <s v="GB"/>
    <n v="4"/>
    <n v="64"/>
    <s v="GB"/>
    <x v="2"/>
    <s v="Yes"/>
    <n v="4.5"/>
    <n v="13999"/>
    <n v="15999"/>
    <x v="46"/>
    <n v="2000"/>
    <n v="0.12500781298831176"/>
  </r>
  <r>
    <x v="0"/>
    <x v="469"/>
    <x v="55"/>
    <n v="8"/>
    <s v="GB"/>
    <n v="8"/>
    <n v="128"/>
    <s v="GB"/>
    <x v="0"/>
    <s v="Yes"/>
    <n v="4.2"/>
    <n v="20350"/>
    <n v="22595"/>
    <x v="478"/>
    <n v="2245"/>
    <n v="9.9358265102898871E-2"/>
  </r>
  <r>
    <x v="0"/>
    <x v="470"/>
    <x v="16"/>
    <n v="2"/>
    <s v="GB"/>
    <n v="2"/>
    <n v="32"/>
    <s v="GB"/>
    <x v="6"/>
    <s v="Yes"/>
    <n v="4"/>
    <n v="8299"/>
    <n v="8499"/>
    <x v="479"/>
    <n v="200"/>
    <n v="2.3532180256500765E-2"/>
  </r>
  <r>
    <x v="3"/>
    <x v="471"/>
    <x v="266"/>
    <n v="6"/>
    <s v="GB"/>
    <n v="6"/>
    <n v="64"/>
    <s v="GB"/>
    <x v="2"/>
    <s v="Yes"/>
    <n v="4.3"/>
    <n v="13999"/>
    <n v="16999"/>
    <x v="480"/>
    <n v="3000"/>
    <n v="0.17648096946879227"/>
  </r>
  <r>
    <x v="8"/>
    <x v="472"/>
    <x v="290"/>
    <n v="8"/>
    <s v="GB"/>
    <n v="8"/>
    <n v="128"/>
    <s v="GB"/>
    <x v="0"/>
    <s v="Yes"/>
    <n v="4.4000000000000004"/>
    <n v="13990"/>
    <n v="18990"/>
    <x v="481"/>
    <n v="5000"/>
    <n v="0.2632964718272775"/>
  </r>
  <r>
    <x v="9"/>
    <x v="386"/>
    <x v="16"/>
    <n v="3"/>
    <s v="GB"/>
    <n v="3"/>
    <n v="32"/>
    <s v="GB"/>
    <x v="6"/>
    <s v="Yes"/>
    <n v="4.2"/>
    <n v="9999"/>
    <n v="9999"/>
    <x v="391"/>
    <n v="0"/>
    <n v="0"/>
  </r>
  <r>
    <x v="2"/>
    <x v="306"/>
    <x v="143"/>
    <n v="4"/>
    <s v="GB"/>
    <n v="4"/>
    <n v="64"/>
    <s v="GB"/>
    <x v="2"/>
    <s v="Yes"/>
    <n v="4.4000000000000004"/>
    <n v="10999"/>
    <n v="10999"/>
    <x v="309"/>
    <n v="0"/>
    <n v="0"/>
  </r>
  <r>
    <x v="2"/>
    <x v="19"/>
    <x v="291"/>
    <n v="6"/>
    <s v="GB"/>
    <n v="6"/>
    <n v="128"/>
    <s v="GB"/>
    <x v="0"/>
    <s v="Yes"/>
    <n v="4.3"/>
    <n v="10990"/>
    <n v="14990"/>
    <x v="19"/>
    <n v="4000"/>
    <n v="0.26684456304202803"/>
  </r>
  <r>
    <x v="2"/>
    <x v="22"/>
    <x v="292"/>
    <n v="4"/>
    <s v="GB"/>
    <n v="4"/>
    <n v="16"/>
    <s v="GB"/>
    <x v="1"/>
    <s v="Yes"/>
    <n v="4.3"/>
    <n v="10499"/>
    <n v="10999"/>
    <x v="22"/>
    <n v="500"/>
    <n v="4.5458678061641965E-2"/>
  </r>
  <r>
    <x v="1"/>
    <x v="202"/>
    <x v="293"/>
    <n v="4"/>
    <s v="GB"/>
    <n v="4"/>
    <n v="64"/>
    <s v="GB"/>
    <x v="2"/>
    <s v="Yes"/>
    <n v="4"/>
    <n v="36999"/>
    <n v="36999"/>
    <x v="221"/>
    <n v="0"/>
    <n v="0"/>
  </r>
  <r>
    <x v="0"/>
    <x v="473"/>
    <x v="294"/>
    <n v="12"/>
    <s v="GB"/>
    <n v="12"/>
    <n v="256"/>
    <s v="GB"/>
    <x v="5"/>
    <s v="Yes"/>
    <n v="4.4000000000000004"/>
    <n v="149999"/>
    <n v="171999"/>
    <x v="482"/>
    <n v="22000"/>
    <n v="0.12790772039372322"/>
  </r>
  <r>
    <x v="3"/>
    <x v="474"/>
    <x v="295"/>
    <n v="3"/>
    <s v="GB"/>
    <n v="3"/>
    <n v="32"/>
    <s v="GB"/>
    <x v="6"/>
    <s v="Yes"/>
    <n v="4.0999999999999996"/>
    <n v="7946"/>
    <n v="7999"/>
    <x v="483"/>
    <n v="53"/>
    <n v="6.6258282285285661E-3"/>
  </r>
  <r>
    <x v="0"/>
    <x v="475"/>
    <x v="4"/>
    <n v="6"/>
    <s v="GB"/>
    <n v="6"/>
    <n v="64"/>
    <s v="GB"/>
    <x v="2"/>
    <s v="Yes"/>
    <n v="4.3"/>
    <n v="16989"/>
    <n v="37990"/>
    <x v="484"/>
    <n v="21001"/>
    <n v="0.55280336930771257"/>
  </r>
  <r>
    <x v="2"/>
    <x v="476"/>
    <x v="296"/>
    <n v="4"/>
    <s v="GB"/>
    <n v="4"/>
    <n v="64"/>
    <s v="GB"/>
    <x v="2"/>
    <s v="Yes"/>
    <n v="4.5"/>
    <n v="10999"/>
    <n v="12999"/>
    <x v="485"/>
    <n v="2000"/>
    <n v="0.15385798907608278"/>
  </r>
  <r>
    <x v="2"/>
    <x v="477"/>
    <x v="297"/>
    <n v="6"/>
    <s v="GB"/>
    <n v="6"/>
    <n v="128"/>
    <s v="GB"/>
    <x v="0"/>
    <s v="Yes"/>
    <n v="4.5"/>
    <n v="17999"/>
    <n v="20999"/>
    <x v="486"/>
    <n v="3000"/>
    <n v="0.14286394590218582"/>
  </r>
  <r>
    <x v="2"/>
    <x v="19"/>
    <x v="2"/>
    <n v="6"/>
    <s v="GB"/>
    <n v="6"/>
    <n v="16"/>
    <s v="GB"/>
    <x v="1"/>
    <s v="Yes"/>
    <n v="4.3"/>
    <n v="10999"/>
    <n v="14990"/>
    <x v="19"/>
    <n v="3991"/>
    <n v="0.26624416277518348"/>
  </r>
  <r>
    <x v="4"/>
    <x v="138"/>
    <x v="298"/>
    <n v="4"/>
    <s v="GB"/>
    <n v="4"/>
    <n v="512"/>
    <s v="GB"/>
    <x v="4"/>
    <s v="Yes"/>
    <n v="4.7"/>
    <n v="159900"/>
    <n v="159900"/>
    <x v="139"/>
    <n v="0"/>
    <n v="0"/>
  </r>
  <r>
    <x v="6"/>
    <x v="122"/>
    <x v="54"/>
    <n v="8"/>
    <s v="GB"/>
    <n v="8"/>
    <n v="128"/>
    <s v="GB"/>
    <x v="0"/>
    <s v="Yes"/>
    <n v="4.3"/>
    <n v="28999"/>
    <n v="33999"/>
    <x v="123"/>
    <n v="5000"/>
    <n v="0.14706314891614458"/>
  </r>
  <r>
    <x v="0"/>
    <x v="33"/>
    <x v="4"/>
    <n v="2"/>
    <s v="MB"/>
    <n v="1.953125E-3"/>
    <n v="2"/>
    <s v="MB"/>
    <x v="8"/>
    <s v="Yes"/>
    <n v="4.0999999999999996"/>
    <n v="2200"/>
    <n v="2200"/>
    <x v="33"/>
    <n v="0"/>
    <n v="0"/>
  </r>
  <r>
    <x v="0"/>
    <x v="27"/>
    <x v="23"/>
    <n v="4"/>
    <s v="GB"/>
    <n v="4"/>
    <n v="64"/>
    <s v="GB"/>
    <x v="2"/>
    <s v="Yes"/>
    <n v="4.3"/>
    <n v="18900"/>
    <n v="18900"/>
    <x v="27"/>
    <n v="0"/>
    <n v="0"/>
  </r>
  <r>
    <x v="4"/>
    <x v="456"/>
    <x v="16"/>
    <n v="4"/>
    <s v="GB"/>
    <n v="4"/>
    <n v="256"/>
    <s v="GB"/>
    <x v="5"/>
    <s v="Yes"/>
    <n v="4.5"/>
    <n v="71999"/>
    <n v="84900"/>
    <x v="464"/>
    <n v="12901"/>
    <n v="0.15195524146054182"/>
  </r>
  <r>
    <x v="0"/>
    <x v="470"/>
    <x v="17"/>
    <n v="3"/>
    <s v="GB"/>
    <n v="3"/>
    <n v="32"/>
    <s v="GB"/>
    <x v="6"/>
    <s v="Yes"/>
    <n v="4"/>
    <n v="8850"/>
    <n v="9998"/>
    <x v="479"/>
    <n v="1148"/>
    <n v="0.11482296459291859"/>
  </r>
  <r>
    <x v="0"/>
    <x v="328"/>
    <x v="34"/>
    <n v="8"/>
    <s v="GB"/>
    <n v="8"/>
    <n v="512"/>
    <s v="GB"/>
    <x v="4"/>
    <s v="Yes"/>
    <n v="4.5"/>
    <n v="49999"/>
    <n v="49999"/>
    <x v="332"/>
    <n v="0"/>
    <n v="0"/>
  </r>
  <r>
    <x v="7"/>
    <x v="254"/>
    <x v="299"/>
    <n v="6"/>
    <s v="GB"/>
    <n v="6"/>
    <n v="128"/>
    <s v="GB"/>
    <x v="0"/>
    <s v="Yes"/>
    <n v="4.3"/>
    <n v="13799"/>
    <n v="13799"/>
    <x v="257"/>
    <n v="0"/>
    <n v="0"/>
  </r>
  <r>
    <x v="7"/>
    <x v="88"/>
    <x v="4"/>
    <n v="6"/>
    <s v="GB"/>
    <n v="6"/>
    <n v="128"/>
    <s v="GB"/>
    <x v="0"/>
    <s v="Yes"/>
    <n v="4.5"/>
    <n v="27990"/>
    <n v="27990"/>
    <x v="88"/>
    <n v="0"/>
    <n v="0"/>
  </r>
  <r>
    <x v="8"/>
    <x v="478"/>
    <x v="300"/>
    <n v="8"/>
    <s v="GB"/>
    <n v="8"/>
    <n v="128"/>
    <s v="GB"/>
    <x v="0"/>
    <s v="Yes"/>
    <n v="4.2"/>
    <n v="19990"/>
    <n v="23990"/>
    <x v="487"/>
    <n v="4000"/>
    <n v="0.16673614005835766"/>
  </r>
  <r>
    <x v="14"/>
    <x v="479"/>
    <x v="43"/>
    <n v="1"/>
    <s v="GB"/>
    <n v="1"/>
    <n v="16"/>
    <s v="GB"/>
    <x v="1"/>
    <s v="Yes"/>
    <n v="3.6"/>
    <n v="7000"/>
    <n v="14990"/>
    <x v="488"/>
    <n v="7990"/>
    <n v="0.53302201467645094"/>
  </r>
  <r>
    <x v="0"/>
    <x v="480"/>
    <x v="18"/>
    <n v="1.5"/>
    <s v="GB"/>
    <n v="1.5"/>
    <n v="8"/>
    <s v="GB"/>
    <x v="7"/>
    <s v="Yes"/>
    <n v="4.3"/>
    <n v="11390"/>
    <n v="11390"/>
    <x v="489"/>
    <n v="0"/>
    <n v="0"/>
  </r>
  <r>
    <x v="0"/>
    <x v="150"/>
    <x v="301"/>
    <n v="1.5"/>
    <s v="GB"/>
    <n v="1.5"/>
    <n v="16"/>
    <s v="GB"/>
    <x v="1"/>
    <s v="Yes"/>
    <n v="4.3"/>
    <n v="13499"/>
    <n v="13500"/>
    <x v="151"/>
    <n v="1"/>
    <n v="7.4074074074074073E-5"/>
  </r>
  <r>
    <x v="0"/>
    <x v="481"/>
    <x v="302"/>
    <n v="6"/>
    <s v="GB"/>
    <n v="6"/>
    <n v="128"/>
    <s v="GB"/>
    <x v="0"/>
    <s v="Yes"/>
    <n v="4.3"/>
    <n v="16999"/>
    <n v="23999"/>
    <x v="490"/>
    <n v="7000"/>
    <n v="0.29167881995083128"/>
  </r>
  <r>
    <x v="0"/>
    <x v="482"/>
    <x v="24"/>
    <n v="1"/>
    <s v="GB"/>
    <n v="1"/>
    <n v="16"/>
    <s v="GB"/>
    <x v="1"/>
    <s v="Yes"/>
    <n v="4"/>
    <n v="9999"/>
    <n v="9999"/>
    <x v="491"/>
    <n v="0"/>
    <n v="0"/>
  </r>
  <r>
    <x v="13"/>
    <x v="39"/>
    <x v="251"/>
    <n v="4"/>
    <s v="GB"/>
    <n v="4"/>
    <n v="64"/>
    <s v="GB"/>
    <x v="2"/>
    <s v="Yes"/>
    <n v="4.5"/>
    <n v="71000"/>
    <n v="71000"/>
    <x v="39"/>
    <n v="0"/>
    <n v="0"/>
  </r>
  <r>
    <x v="3"/>
    <x v="483"/>
    <x v="303"/>
    <n v="2"/>
    <s v="GB"/>
    <n v="2"/>
    <n v="32"/>
    <s v="GB"/>
    <x v="6"/>
    <s v="Yes"/>
    <n v="4.3"/>
    <n v="7990"/>
    <n v="7990"/>
    <x v="492"/>
    <n v="0"/>
    <n v="0"/>
  </r>
  <r>
    <x v="11"/>
    <x v="266"/>
    <x v="28"/>
    <n v="2"/>
    <s v="GB"/>
    <n v="2"/>
    <n v="16"/>
    <s v="GB"/>
    <x v="1"/>
    <s v="Yes"/>
    <n v="4.2"/>
    <n v="6999"/>
    <n v="6999"/>
    <x v="269"/>
    <n v="0"/>
    <n v="0"/>
  </r>
  <r>
    <x v="0"/>
    <x v="28"/>
    <x v="16"/>
    <n v="4"/>
    <s v="GB"/>
    <n v="4"/>
    <n v="64"/>
    <s v="GB"/>
    <x v="2"/>
    <s v="Yes"/>
    <n v="4.5"/>
    <n v="9490"/>
    <n v="17108"/>
    <x v="28"/>
    <n v="7618"/>
    <n v="0.44528875379939209"/>
  </r>
  <r>
    <x v="8"/>
    <x v="484"/>
    <x v="229"/>
    <n v="3"/>
    <s v="GB"/>
    <n v="3"/>
    <n v="32"/>
    <s v="GB"/>
    <x v="6"/>
    <s v="Yes"/>
    <n v="4.4000000000000004"/>
    <n v="10990"/>
    <n v="10990"/>
    <x v="493"/>
    <n v="0"/>
    <n v="0"/>
  </r>
  <r>
    <x v="1"/>
    <x v="286"/>
    <x v="4"/>
    <n v="8"/>
    <s v="MB"/>
    <n v="7.8125E-3"/>
    <n v="32"/>
    <s v="GB"/>
    <x v="6"/>
    <s v="Yes"/>
    <n v="4"/>
    <n v="3499"/>
    <n v="3499"/>
    <x v="289"/>
    <n v="0"/>
    <n v="0"/>
  </r>
  <r>
    <x v="1"/>
    <x v="270"/>
    <x v="4"/>
    <n v="32"/>
    <s v="MB"/>
    <n v="3.125E-2"/>
    <n v="64"/>
    <s v="MB"/>
    <x v="11"/>
    <s v="Yes"/>
    <n v="3.8"/>
    <n v="4300"/>
    <n v="4300"/>
    <x v="273"/>
    <n v="0"/>
    <n v="0"/>
  </r>
  <r>
    <x v="6"/>
    <x v="91"/>
    <x v="49"/>
    <n v="6"/>
    <s v="GB"/>
    <n v="6"/>
    <n v="128"/>
    <s v="GB"/>
    <x v="0"/>
    <s v="Yes"/>
    <n v="4.4000000000000004"/>
    <n v="24283"/>
    <n v="28700"/>
    <x v="91"/>
    <n v="4417"/>
    <n v="0.15390243902439024"/>
  </r>
  <r>
    <x v="6"/>
    <x v="91"/>
    <x v="45"/>
    <n v="6"/>
    <s v="GB"/>
    <n v="6"/>
    <n v="128"/>
    <s v="GB"/>
    <x v="0"/>
    <s v="Yes"/>
    <n v="4.2"/>
    <n v="24744"/>
    <n v="25990"/>
    <x v="91"/>
    <n v="1246"/>
    <n v="4.7941515967679878E-2"/>
  </r>
  <r>
    <x v="0"/>
    <x v="334"/>
    <x v="4"/>
    <n v="128"/>
    <s v="MB"/>
    <n v="0.125"/>
    <n v="2"/>
    <s v="MB"/>
    <x v="8"/>
    <s v="Yes"/>
    <n v="4.2"/>
    <n v="1450"/>
    <n v="1450"/>
    <x v="338"/>
    <n v="0"/>
    <n v="0"/>
  </r>
  <r>
    <x v="8"/>
    <x v="201"/>
    <x v="118"/>
    <n v="2"/>
    <s v="GB"/>
    <n v="2"/>
    <n v="32"/>
    <s v="GB"/>
    <x v="6"/>
    <s v="Yes"/>
    <n v="4.2"/>
    <n v="49990"/>
    <n v="54990"/>
    <x v="202"/>
    <n v="5000"/>
    <n v="9.092562284051646E-2"/>
  </r>
  <r>
    <x v="8"/>
    <x v="485"/>
    <x v="14"/>
    <n v="2"/>
    <s v="GB"/>
    <n v="2"/>
    <n v="16"/>
    <s v="GB"/>
    <x v="1"/>
    <s v="Yes"/>
    <n v="4.3"/>
    <n v="8990"/>
    <n v="8990"/>
    <x v="494"/>
    <n v="0"/>
    <n v="0"/>
  </r>
  <r>
    <x v="15"/>
    <x v="110"/>
    <x v="304"/>
    <n v="4"/>
    <s v="GB"/>
    <n v="4"/>
    <n v="64"/>
    <s v="GB"/>
    <x v="2"/>
    <s v="Yes"/>
    <n v="4.3"/>
    <n v="10999"/>
    <n v="11999"/>
    <x v="110"/>
    <n v="1000"/>
    <n v="8.3340278356529712E-2"/>
  </r>
  <r>
    <x v="10"/>
    <x v="180"/>
    <x v="9"/>
    <n v="2"/>
    <s v="GB"/>
    <n v="2"/>
    <n v="16"/>
    <s v="GB"/>
    <x v="1"/>
    <s v="Yes"/>
    <n v="3.9"/>
    <n v="15999"/>
    <n v="15999"/>
    <x v="181"/>
    <n v="0"/>
    <n v="0"/>
  </r>
  <r>
    <x v="10"/>
    <x v="486"/>
    <x v="4"/>
    <n v="8"/>
    <s v="GB"/>
    <n v="8"/>
    <n v="256"/>
    <s v="GB"/>
    <x v="5"/>
    <s v="Yes"/>
    <n v="4.3"/>
    <n v="43999"/>
    <n v="43999"/>
    <x v="495"/>
    <n v="0"/>
    <n v="0"/>
  </r>
  <r>
    <x v="11"/>
    <x v="487"/>
    <x v="177"/>
    <n v="4"/>
    <s v="GB"/>
    <n v="4"/>
    <n v="64"/>
    <s v="GB"/>
    <x v="2"/>
    <s v="Yes"/>
    <n v="4.3"/>
    <n v="9999"/>
    <n v="9999"/>
    <x v="496"/>
    <n v="0"/>
    <n v="0"/>
  </r>
  <r>
    <x v="4"/>
    <x v="138"/>
    <x v="305"/>
    <n v="4"/>
    <s v="GB"/>
    <n v="4"/>
    <n v="1"/>
    <s v="TB"/>
    <x v="10"/>
    <s v="Yes"/>
    <n v="4.7"/>
    <n v="179900"/>
    <n v="179900"/>
    <x v="139"/>
    <n v="0"/>
    <n v="0"/>
  </r>
  <r>
    <x v="0"/>
    <x v="488"/>
    <x v="14"/>
    <n v="1.5"/>
    <s v="GB"/>
    <n v="1.5"/>
    <n v="8"/>
    <s v="GB"/>
    <x v="7"/>
    <s v="Yes"/>
    <n v="4.2"/>
    <n v="8490"/>
    <n v="8490"/>
    <x v="497"/>
    <n v="0"/>
    <n v="0"/>
  </r>
  <r>
    <x v="0"/>
    <x v="489"/>
    <x v="4"/>
    <n v="3"/>
    <s v="GB"/>
    <n v="3"/>
    <n v="16"/>
    <s v="GB"/>
    <x v="1"/>
    <s v="Yes"/>
    <n v="4.3"/>
    <n v="11200"/>
    <n v="11200"/>
    <x v="498"/>
    <n v="0"/>
    <n v="0"/>
  </r>
  <r>
    <x v="14"/>
    <x v="422"/>
    <x v="306"/>
    <n v="3"/>
    <s v="GB"/>
    <n v="3"/>
    <n v="32"/>
    <s v="GB"/>
    <x v="6"/>
    <s v="Yes"/>
    <n v="4"/>
    <n v="30600"/>
    <n v="30600"/>
    <x v="427"/>
    <n v="0"/>
    <n v="0"/>
  </r>
  <r>
    <x v="1"/>
    <x v="1"/>
    <x v="4"/>
    <n v="2"/>
    <s v="GB"/>
    <n v="2"/>
    <n v="16"/>
    <s v="GB"/>
    <x v="1"/>
    <s v="Yes"/>
    <n v="3.8"/>
    <n v="9999"/>
    <n v="9999"/>
    <x v="1"/>
    <n v="0"/>
    <n v="0"/>
  </r>
  <r>
    <x v="9"/>
    <x v="380"/>
    <x v="14"/>
    <n v="3"/>
    <s v="GB"/>
    <n v="3"/>
    <n v="32"/>
    <s v="GB"/>
    <x v="6"/>
    <s v="Yes"/>
    <n v="4.0999999999999996"/>
    <n v="6250"/>
    <n v="6250"/>
    <x v="385"/>
    <n v="0"/>
    <n v="0"/>
  </r>
  <r>
    <x v="11"/>
    <x v="144"/>
    <x v="307"/>
    <n v="4"/>
    <s v="GB"/>
    <n v="4"/>
    <n v="64"/>
    <s v="GB"/>
    <x v="2"/>
    <s v="Yes"/>
    <n v="4.0999999999999996"/>
    <n v="8799"/>
    <n v="11999"/>
    <x v="145"/>
    <n v="3200"/>
    <n v="0.26668889074089508"/>
  </r>
  <r>
    <x v="5"/>
    <x v="490"/>
    <x v="9"/>
    <n v="1"/>
    <s v="GB"/>
    <n v="1"/>
    <n v="8"/>
    <s v="GB"/>
    <x v="7"/>
    <s v="Yes"/>
    <n v="3.8"/>
    <n v="3990"/>
    <n v="3990"/>
    <x v="499"/>
    <n v="0"/>
    <n v="0"/>
  </r>
  <r>
    <x v="1"/>
    <x v="491"/>
    <x v="308"/>
    <n v="4"/>
    <s v="GB"/>
    <n v="4"/>
    <n v="64"/>
    <s v="GB"/>
    <x v="2"/>
    <s v="Yes"/>
    <n v="3.9"/>
    <n v="11999"/>
    <n v="13999"/>
    <x v="500"/>
    <n v="2000"/>
    <n v="0.14286734766769055"/>
  </r>
  <r>
    <x v="6"/>
    <x v="235"/>
    <x v="52"/>
    <n v="4"/>
    <s v="GB"/>
    <n v="4"/>
    <n v="64"/>
    <s v="GB"/>
    <x v="2"/>
    <s v="Yes"/>
    <n v="4.5"/>
    <n v="13499"/>
    <n v="14500"/>
    <x v="237"/>
    <n v="1001"/>
    <n v="6.9034482758620688E-2"/>
  </r>
  <r>
    <x v="0"/>
    <x v="492"/>
    <x v="309"/>
    <n v="6"/>
    <s v="GB"/>
    <n v="6"/>
    <n v="64"/>
    <s v="GB"/>
    <x v="2"/>
    <s v="Yes"/>
    <n v="4.5999999999999996"/>
    <n v="35990"/>
    <n v="74000"/>
    <x v="501"/>
    <n v="38010"/>
    <n v="0.51364864864864868"/>
  </r>
  <r>
    <x v="15"/>
    <x v="493"/>
    <x v="37"/>
    <n v="6"/>
    <s v="GB"/>
    <n v="6"/>
    <n v="128"/>
    <s v="GB"/>
    <x v="0"/>
    <s v="Yes"/>
    <n v="4.2"/>
    <n v="16499"/>
    <n v="17999"/>
    <x v="502"/>
    <n v="1500"/>
    <n v="8.3337963220178904E-2"/>
  </r>
  <r>
    <x v="7"/>
    <x v="494"/>
    <x v="224"/>
    <n v="8"/>
    <s v="GB"/>
    <n v="8"/>
    <n v="128"/>
    <s v="GB"/>
    <x v="0"/>
    <s v="Yes"/>
    <n v="4.3"/>
    <n v="25990"/>
    <n v="29990"/>
    <x v="503"/>
    <n v="4000"/>
    <n v="0.13337779259753252"/>
  </r>
  <r>
    <x v="5"/>
    <x v="20"/>
    <x v="4"/>
    <n v="1"/>
    <s v="GB"/>
    <n v="1"/>
    <n v="8"/>
    <s v="GB"/>
    <x v="7"/>
    <s v="Yes"/>
    <n v="3.5"/>
    <n v="3999"/>
    <n v="3999"/>
    <x v="20"/>
    <n v="0"/>
    <n v="0"/>
  </r>
  <r>
    <x v="4"/>
    <x v="138"/>
    <x v="163"/>
    <n v="4"/>
    <s v="GB"/>
    <n v="4"/>
    <n v="1"/>
    <s v="TB"/>
    <x v="10"/>
    <s v="Yes"/>
    <n v="4.7"/>
    <n v="179900"/>
    <n v="179900"/>
    <x v="139"/>
    <n v="0"/>
    <n v="0"/>
  </r>
  <r>
    <x v="4"/>
    <x v="47"/>
    <x v="4"/>
    <n v="3"/>
    <s v="GB"/>
    <n v="3"/>
    <n v="128"/>
    <s v="GB"/>
    <x v="0"/>
    <s v="Yes"/>
    <n v="4.5"/>
    <n v="42900"/>
    <n v="42900"/>
    <x v="47"/>
    <n v="0"/>
    <n v="0"/>
  </r>
  <r>
    <x v="0"/>
    <x v="10"/>
    <x v="4"/>
    <n v="6"/>
    <s v="GB"/>
    <n v="6"/>
    <n v="128"/>
    <s v="GB"/>
    <x v="0"/>
    <s v="Yes"/>
    <n v="3.9"/>
    <n v="15843"/>
    <n v="17480"/>
    <x v="10"/>
    <n v="1637"/>
    <n v="9.3649885583524023E-2"/>
  </r>
  <r>
    <x v="8"/>
    <x v="382"/>
    <x v="310"/>
    <n v="4"/>
    <s v="GB"/>
    <n v="4"/>
    <n v="64"/>
    <s v="GB"/>
    <x v="2"/>
    <s v="Yes"/>
    <n v="4.4000000000000004"/>
    <n v="19990"/>
    <n v="24990"/>
    <x v="387"/>
    <n v="5000"/>
    <n v="0.20008003201280511"/>
  </r>
  <r>
    <x v="11"/>
    <x v="379"/>
    <x v="311"/>
    <n v="4"/>
    <s v="GB"/>
    <n v="4"/>
    <n v="64"/>
    <s v="GB"/>
    <x v="2"/>
    <s v="Yes"/>
    <n v="4.2"/>
    <n v="8999"/>
    <n v="12999"/>
    <x v="384"/>
    <n v="4000"/>
    <n v="0.30771597815216556"/>
  </r>
  <r>
    <x v="2"/>
    <x v="200"/>
    <x v="117"/>
    <n v="4"/>
    <s v="GB"/>
    <n v="4"/>
    <n v="128"/>
    <s v="GB"/>
    <x v="0"/>
    <s v="Yes"/>
    <n v="4.3"/>
    <n v="12499"/>
    <n v="13999"/>
    <x v="201"/>
    <n v="1500"/>
    <n v="0.10715051075076791"/>
  </r>
  <r>
    <x v="4"/>
    <x v="172"/>
    <x v="36"/>
    <n v="6"/>
    <s v="GB"/>
    <n v="6"/>
    <n v="256"/>
    <s v="GB"/>
    <x v="5"/>
    <s v="Yes"/>
    <n v="4.2"/>
    <n v="129900"/>
    <n v="129900"/>
    <x v="173"/>
    <n v="0"/>
    <n v="0"/>
  </r>
  <r>
    <x v="2"/>
    <x v="202"/>
    <x v="119"/>
    <n v="6"/>
    <s v="GB"/>
    <n v="6"/>
    <n v="128"/>
    <s v="GB"/>
    <x v="0"/>
    <s v="Yes"/>
    <n v="4.3"/>
    <n v="16999"/>
    <n v="17999"/>
    <x v="203"/>
    <n v="1000"/>
    <n v="5.5558642146785936E-2"/>
  </r>
  <r>
    <x v="12"/>
    <x v="65"/>
    <x v="312"/>
    <n v="3"/>
    <s v="GB"/>
    <n v="3"/>
    <n v="32"/>
    <s v="GB"/>
    <x v="6"/>
    <s v="Yes"/>
    <n v="4.0999999999999996"/>
    <n v="53900"/>
    <n v="53900"/>
    <x v="65"/>
    <n v="0"/>
    <n v="0"/>
  </r>
  <r>
    <x v="12"/>
    <x v="495"/>
    <x v="16"/>
    <n v="1"/>
    <s v="GB"/>
    <n v="1"/>
    <n v="16"/>
    <s v="GB"/>
    <x v="1"/>
    <s v="Yes"/>
    <n v="4"/>
    <n v="21999"/>
    <n v="21999"/>
    <x v="504"/>
    <n v="0"/>
    <n v="0"/>
  </r>
  <r>
    <x v="0"/>
    <x v="328"/>
    <x v="34"/>
    <n v="8"/>
    <s v="GB"/>
    <n v="8"/>
    <n v="128"/>
    <s v="GB"/>
    <x v="0"/>
    <s v="Yes"/>
    <n v="4.5"/>
    <n v="40999"/>
    <n v="43999"/>
    <x v="332"/>
    <n v="3000"/>
    <n v="6.8183367803813719E-2"/>
  </r>
  <r>
    <x v="0"/>
    <x v="496"/>
    <x v="16"/>
    <n v="4"/>
    <s v="GB"/>
    <n v="4"/>
    <n v="64"/>
    <s v="GB"/>
    <x v="2"/>
    <s v="Yes"/>
    <n v="4.4000000000000004"/>
    <n v="19990"/>
    <n v="19990"/>
    <x v="505"/>
    <n v="0"/>
    <n v="0"/>
  </r>
  <r>
    <x v="4"/>
    <x v="141"/>
    <x v="90"/>
    <n v="2"/>
    <s v="GB"/>
    <n v="2"/>
    <n v="32"/>
    <s v="GB"/>
    <x v="6"/>
    <s v="Yes"/>
    <n v="4.4000000000000004"/>
    <n v="34900"/>
    <n v="34900"/>
    <x v="142"/>
    <n v="0"/>
    <n v="0"/>
  </r>
  <r>
    <x v="5"/>
    <x v="42"/>
    <x v="313"/>
    <n v="3"/>
    <s v="GB"/>
    <n v="3"/>
    <n v="64"/>
    <s v="GB"/>
    <x v="2"/>
    <s v="Yes"/>
    <n v="4.0999999999999996"/>
    <n v="8499"/>
    <n v="28099"/>
    <x v="42"/>
    <n v="19600"/>
    <n v="0.69753372006121217"/>
  </r>
  <r>
    <x v="6"/>
    <x v="177"/>
    <x v="14"/>
    <n v="4"/>
    <s v="GB"/>
    <n v="4"/>
    <n v="64"/>
    <s v="GB"/>
    <x v="2"/>
    <s v="Yes"/>
    <n v="4.4000000000000004"/>
    <n v="12499"/>
    <n v="12499"/>
    <x v="178"/>
    <n v="0"/>
    <n v="0"/>
  </r>
  <r>
    <x v="4"/>
    <x v="163"/>
    <x v="9"/>
    <n v="2"/>
    <s v="GB"/>
    <n v="2"/>
    <n v="128"/>
    <s v="GB"/>
    <x v="0"/>
    <s v="Yes"/>
    <n v="4.5"/>
    <n v="34900"/>
    <n v="34900"/>
    <x v="164"/>
    <n v="0"/>
    <n v="0"/>
  </r>
  <r>
    <x v="0"/>
    <x v="109"/>
    <x v="84"/>
    <n v="4"/>
    <s v="GB"/>
    <n v="4"/>
    <n v="64"/>
    <s v="GB"/>
    <x v="2"/>
    <s v="Yes"/>
    <n v="4.2"/>
    <n v="10499"/>
    <n v="11499"/>
    <x v="109"/>
    <n v="1000"/>
    <n v="8.696408383337681E-2"/>
  </r>
  <r>
    <x v="6"/>
    <x v="167"/>
    <x v="31"/>
    <n v="6"/>
    <s v="GB"/>
    <n v="6"/>
    <n v="128"/>
    <s v="GB"/>
    <x v="0"/>
    <s v="Yes"/>
    <n v="4.3"/>
    <n v="18499"/>
    <n v="18999"/>
    <x v="168"/>
    <n v="500"/>
    <n v="2.6317174588136219E-2"/>
  </r>
  <r>
    <x v="4"/>
    <x v="138"/>
    <x v="14"/>
    <n v="4"/>
    <s v="GB"/>
    <n v="4"/>
    <n v="1"/>
    <s v="TB"/>
    <x v="10"/>
    <s v="Yes"/>
    <n v="4.7"/>
    <n v="179900"/>
    <n v="179900"/>
    <x v="139"/>
    <n v="0"/>
    <n v="0"/>
  </r>
  <r>
    <x v="0"/>
    <x v="497"/>
    <x v="18"/>
    <n v="768"/>
    <s v="MB"/>
    <n v="0.75"/>
    <n v="4"/>
    <s v="GB"/>
    <x v="9"/>
    <s v="Yes"/>
    <n v="3.5"/>
    <n v="3990"/>
    <n v="3990"/>
    <x v="506"/>
    <n v="0"/>
    <n v="0"/>
  </r>
  <r>
    <x v="4"/>
    <x v="172"/>
    <x v="36"/>
    <n v="6"/>
    <s v="GB"/>
    <n v="6"/>
    <n v="1"/>
    <s v="TB"/>
    <x v="10"/>
    <s v="Yes"/>
    <n v="4.2"/>
    <n v="169900"/>
    <n v="169900"/>
    <x v="173"/>
    <n v="0"/>
    <n v="0"/>
  </r>
  <r>
    <x v="6"/>
    <x v="177"/>
    <x v="14"/>
    <n v="6"/>
    <s v="GB"/>
    <n v="6"/>
    <n v="128"/>
    <s v="GB"/>
    <x v="0"/>
    <s v="Yes"/>
    <n v="4.3"/>
    <n v="14398"/>
    <n v="14398"/>
    <x v="178"/>
    <n v="0"/>
    <n v="0"/>
  </r>
  <r>
    <x v="0"/>
    <x v="73"/>
    <x v="14"/>
    <n v="3"/>
    <s v="GB"/>
    <n v="3"/>
    <n v="16"/>
    <s v="GB"/>
    <x v="1"/>
    <s v="Yes"/>
    <n v="4.0999999999999996"/>
    <n v="17490"/>
    <n v="17490"/>
    <x v="73"/>
    <n v="0"/>
    <n v="0"/>
  </r>
  <r>
    <x v="6"/>
    <x v="498"/>
    <x v="314"/>
    <n v="2"/>
    <s v="GB"/>
    <n v="2"/>
    <n v="16"/>
    <s v="GB"/>
    <x v="1"/>
    <s v="Yes"/>
    <n v="4.5"/>
    <n v="6499"/>
    <n v="6499"/>
    <x v="507"/>
    <n v="0"/>
    <n v="0"/>
  </r>
  <r>
    <x v="10"/>
    <x v="499"/>
    <x v="315"/>
    <n v="1"/>
    <s v="GB"/>
    <n v="1"/>
    <n v="8"/>
    <s v="GB"/>
    <x v="7"/>
    <s v="Yes"/>
    <n v="3.6"/>
    <n v="4890"/>
    <n v="4890"/>
    <x v="508"/>
    <n v="0"/>
    <n v="0"/>
  </r>
  <r>
    <x v="0"/>
    <x v="273"/>
    <x v="57"/>
    <n v="3"/>
    <s v="GB"/>
    <n v="3"/>
    <n v="32"/>
    <s v="GB"/>
    <x v="6"/>
    <s v="Yes"/>
    <n v="4"/>
    <n v="33900"/>
    <n v="33900"/>
    <x v="276"/>
    <n v="0"/>
    <n v="0"/>
  </r>
  <r>
    <x v="7"/>
    <x v="342"/>
    <x v="204"/>
    <n v="6"/>
    <s v="GB"/>
    <n v="6"/>
    <n v="128"/>
    <s v="GB"/>
    <x v="0"/>
    <s v="Yes"/>
    <n v="4.5"/>
    <n v="38990"/>
    <n v="41990"/>
    <x v="346"/>
    <n v="3000"/>
    <n v="7.1445582281495598E-2"/>
  </r>
  <r>
    <x v="6"/>
    <x v="500"/>
    <x v="316"/>
    <n v="2"/>
    <s v="GB"/>
    <n v="2"/>
    <n v="32"/>
    <s v="GB"/>
    <x v="6"/>
    <s v="Yes"/>
    <n v="4.3"/>
    <n v="9490"/>
    <n v="9490"/>
    <x v="509"/>
    <n v="0"/>
    <n v="0"/>
  </r>
  <r>
    <x v="1"/>
    <x v="501"/>
    <x v="37"/>
    <n v="64"/>
    <s v="MB"/>
    <n v="6.25E-2"/>
    <n v="32"/>
    <s v="GB"/>
    <x v="6"/>
    <s v="Yes"/>
    <n v="3.6"/>
    <n v="3799"/>
    <n v="3799"/>
    <x v="510"/>
    <n v="0"/>
    <n v="0"/>
  </r>
  <r>
    <x v="7"/>
    <x v="74"/>
    <x v="9"/>
    <n v="4"/>
    <s v="GB"/>
    <n v="4"/>
    <n v="64"/>
    <s v="GB"/>
    <x v="2"/>
    <s v="Yes"/>
    <n v="4.3"/>
    <n v="13990"/>
    <n v="13990"/>
    <x v="74"/>
    <n v="0"/>
    <n v="0"/>
  </r>
  <r>
    <x v="0"/>
    <x v="118"/>
    <x v="4"/>
    <n v="4"/>
    <s v="GB"/>
    <n v="4"/>
    <n v="64"/>
    <s v="GB"/>
    <x v="2"/>
    <s v="Yes"/>
    <n v="4.3"/>
    <n v="21000"/>
    <n v="21000"/>
    <x v="119"/>
    <n v="0"/>
    <n v="0"/>
  </r>
  <r>
    <x v="5"/>
    <x v="502"/>
    <x v="9"/>
    <n v="2"/>
    <s v="GB"/>
    <n v="2"/>
    <n v="32"/>
    <s v="GB"/>
    <x v="6"/>
    <s v="Yes"/>
    <n v="4.0999999999999996"/>
    <n v="6299"/>
    <n v="7990"/>
    <x v="511"/>
    <n v="1691"/>
    <n v="0.211639549436796"/>
  </r>
  <r>
    <x v="0"/>
    <x v="55"/>
    <x v="196"/>
    <n v="4"/>
    <s v="GB"/>
    <n v="4"/>
    <n v="32"/>
    <s v="GB"/>
    <x v="6"/>
    <s v="Yes"/>
    <n v="4.2"/>
    <n v="34999"/>
    <n v="34999"/>
    <x v="55"/>
    <n v="0"/>
    <n v="0"/>
  </r>
  <r>
    <x v="7"/>
    <x v="63"/>
    <x v="16"/>
    <n v="4"/>
    <s v="GB"/>
    <n v="4"/>
    <n v="64"/>
    <s v="GB"/>
    <x v="2"/>
    <s v="Yes"/>
    <n v="4.4000000000000004"/>
    <n v="10990"/>
    <n v="15990"/>
    <x v="63"/>
    <n v="5000"/>
    <n v="0.31269543464665417"/>
  </r>
  <r>
    <x v="14"/>
    <x v="503"/>
    <x v="145"/>
    <n v="4"/>
    <s v="GB"/>
    <n v="4"/>
    <n v="64"/>
    <s v="GB"/>
    <x v="2"/>
    <s v="Yes"/>
    <n v="3.8"/>
    <n v="13775"/>
    <n v="14500"/>
    <x v="512"/>
    <n v="725"/>
    <n v="0.05"/>
  </r>
  <r>
    <x v="11"/>
    <x v="504"/>
    <x v="317"/>
    <n v="8"/>
    <s v="GB"/>
    <n v="8"/>
    <n v="256"/>
    <s v="GB"/>
    <x v="5"/>
    <s v="Yes"/>
    <n v="4"/>
    <n v="89999"/>
    <n v="149999"/>
    <x v="513"/>
    <n v="60000"/>
    <n v="0.40000266668444456"/>
  </r>
  <r>
    <x v="16"/>
    <x v="39"/>
    <x v="318"/>
    <n v="8"/>
    <s v="GB"/>
    <n v="8"/>
    <n v="256"/>
    <s v="GB"/>
    <x v="5"/>
    <s v="Yes"/>
    <n v="4.4000000000000004"/>
    <n v="37990"/>
    <n v="40990"/>
    <x v="111"/>
    <n v="3000"/>
    <n v="7.3188582581117351E-2"/>
  </r>
  <r>
    <x v="0"/>
    <x v="469"/>
    <x v="319"/>
    <n v="6"/>
    <s v="GB"/>
    <n v="6"/>
    <n v="128"/>
    <s v="GB"/>
    <x v="0"/>
    <s v="Yes"/>
    <n v="4.3"/>
    <n v="25489"/>
    <n v="28449"/>
    <x v="478"/>
    <n v="2960"/>
    <n v="0.10404583640901262"/>
  </r>
  <r>
    <x v="0"/>
    <x v="475"/>
    <x v="18"/>
    <n v="6"/>
    <s v="GB"/>
    <n v="6"/>
    <n v="64"/>
    <s v="GB"/>
    <x v="2"/>
    <s v="Yes"/>
    <n v="4.3"/>
    <n v="18990"/>
    <n v="18990"/>
    <x v="484"/>
    <n v="0"/>
    <n v="0"/>
  </r>
  <r>
    <x v="0"/>
    <x v="505"/>
    <x v="320"/>
    <n v="12"/>
    <s v="GB"/>
    <n v="12"/>
    <n v="256"/>
    <s v="GB"/>
    <x v="5"/>
    <s v="Yes"/>
    <n v="4.5"/>
    <n v="91999"/>
    <n v="116000"/>
    <x v="514"/>
    <n v="24001"/>
    <n v="0.20690517241379311"/>
  </r>
  <r>
    <x v="2"/>
    <x v="506"/>
    <x v="321"/>
    <n v="4"/>
    <s v="GB"/>
    <n v="4"/>
    <n v="64"/>
    <s v="GB"/>
    <x v="2"/>
    <s v="Yes"/>
    <n v="4.3"/>
    <n v="8999"/>
    <n v="9999"/>
    <x v="515"/>
    <n v="1000"/>
    <n v="0.1000100010001"/>
  </r>
  <r>
    <x v="5"/>
    <x v="24"/>
    <x v="53"/>
    <n v="2"/>
    <s v="GB"/>
    <n v="2"/>
    <n v="16"/>
    <s v="GB"/>
    <x v="1"/>
    <s v="Yes"/>
    <n v="4.0999999999999996"/>
    <n v="6990"/>
    <n v="6990"/>
    <x v="24"/>
    <n v="0"/>
    <n v="0"/>
  </r>
  <r>
    <x v="4"/>
    <x v="141"/>
    <x v="14"/>
    <n v="2"/>
    <s v="GB"/>
    <n v="2"/>
    <n v="64"/>
    <s v="GB"/>
    <x v="2"/>
    <s v="Yes"/>
    <n v="4.4000000000000004"/>
    <n v="59999"/>
    <n v="59999"/>
    <x v="142"/>
    <n v="0"/>
    <n v="0"/>
  </r>
  <r>
    <x v="0"/>
    <x v="507"/>
    <x v="24"/>
    <n v="4"/>
    <s v="GB"/>
    <n v="4"/>
    <n v="128"/>
    <s v="GB"/>
    <x v="0"/>
    <s v="Yes"/>
    <n v="4.4000000000000004"/>
    <n v="61900"/>
    <n v="61900"/>
    <x v="516"/>
    <n v="0"/>
    <n v="0"/>
  </r>
  <r>
    <x v="0"/>
    <x v="508"/>
    <x v="322"/>
    <n v="8"/>
    <s v="GB"/>
    <n v="8"/>
    <n v="256"/>
    <s v="GB"/>
    <x v="5"/>
    <s v="Yes"/>
    <n v="4.3"/>
    <n v="77999"/>
    <n v="86000"/>
    <x v="517"/>
    <n v="8001"/>
    <n v="9.3034883720930231E-2"/>
  </r>
  <r>
    <x v="5"/>
    <x v="359"/>
    <x v="14"/>
    <n v="3"/>
    <s v="GB"/>
    <n v="3"/>
    <n v="32"/>
    <s v="GB"/>
    <x v="6"/>
    <s v="Yes"/>
    <n v="3.8"/>
    <n v="7999"/>
    <n v="20924"/>
    <x v="364"/>
    <n v="12925"/>
    <n v="0.61771171860064999"/>
  </r>
  <r>
    <x v="6"/>
    <x v="272"/>
    <x v="147"/>
    <n v="6"/>
    <s v="GB"/>
    <n v="6"/>
    <n v="128"/>
    <s v="GB"/>
    <x v="0"/>
    <s v="Yes"/>
    <n v="4.3"/>
    <n v="17995"/>
    <n v="18950"/>
    <x v="275"/>
    <n v="955"/>
    <n v="5.0395778364116094E-2"/>
  </r>
  <r>
    <x v="8"/>
    <x v="201"/>
    <x v="86"/>
    <n v="6"/>
    <s v="GB"/>
    <n v="6"/>
    <n v="128"/>
    <s v="GB"/>
    <x v="0"/>
    <s v="Yes"/>
    <n v="4.3"/>
    <n v="13400"/>
    <n v="13400"/>
    <x v="202"/>
    <n v="0"/>
    <n v="0"/>
  </r>
  <r>
    <x v="0"/>
    <x v="28"/>
    <x v="16"/>
    <n v="3"/>
    <s v="GB"/>
    <n v="3"/>
    <n v="32"/>
    <s v="GB"/>
    <x v="6"/>
    <s v="Yes"/>
    <n v="4.4000000000000004"/>
    <n v="12990"/>
    <n v="12990"/>
    <x v="28"/>
    <n v="0"/>
    <n v="0"/>
  </r>
  <r>
    <x v="15"/>
    <x v="64"/>
    <x v="323"/>
    <n v="6"/>
    <s v="GB"/>
    <n v="6"/>
    <n v="128"/>
    <s v="GB"/>
    <x v="0"/>
    <s v="Yes"/>
    <n v="4.5"/>
    <n v="24999"/>
    <n v="24999"/>
    <x v="318"/>
    <n v="0"/>
    <n v="0"/>
  </r>
  <r>
    <x v="0"/>
    <x v="78"/>
    <x v="56"/>
    <n v="6"/>
    <s v="GB"/>
    <n v="6"/>
    <n v="128"/>
    <s v="GB"/>
    <x v="0"/>
    <s v="Yes"/>
    <n v="4"/>
    <n v="16999"/>
    <n v="23999"/>
    <x v="78"/>
    <n v="7000"/>
    <n v="0.29167881995083128"/>
  </r>
  <r>
    <x v="8"/>
    <x v="509"/>
    <x v="324"/>
    <n v="12"/>
    <s v="GB"/>
    <n v="12"/>
    <n v="256"/>
    <s v="GB"/>
    <x v="5"/>
    <s v="Yes"/>
    <n v="4.4000000000000004"/>
    <n v="15490"/>
    <n v="19490"/>
    <x v="518"/>
    <n v="4000"/>
    <n v="0.20523345305284763"/>
  </r>
  <r>
    <x v="5"/>
    <x v="263"/>
    <x v="14"/>
    <n v="4"/>
    <s v="GB"/>
    <n v="4"/>
    <n v="64"/>
    <s v="GB"/>
    <x v="2"/>
    <s v="Yes"/>
    <n v="4.0999999999999996"/>
    <n v="15399"/>
    <n v="15399"/>
    <x v="266"/>
    <n v="0"/>
    <n v="0"/>
  </r>
  <r>
    <x v="1"/>
    <x v="93"/>
    <x v="325"/>
    <n v="4"/>
    <s v="GB"/>
    <n v="4"/>
    <n v="64"/>
    <s v="GB"/>
    <x v="2"/>
    <s v="Yes"/>
    <n v="4.2"/>
    <n v="14490"/>
    <n v="14490"/>
    <x v="93"/>
    <n v="0"/>
    <n v="0"/>
  </r>
  <r>
    <x v="12"/>
    <x v="256"/>
    <x v="326"/>
    <n v="6"/>
    <s v="GB"/>
    <n v="6"/>
    <n v="128"/>
    <s v="GB"/>
    <x v="0"/>
    <s v="Yes"/>
    <n v="4.5999999999999996"/>
    <n v="53990"/>
    <n v="53990"/>
    <x v="259"/>
    <n v="0"/>
    <n v="0"/>
  </r>
  <r>
    <x v="10"/>
    <x v="130"/>
    <x v="188"/>
    <n v="6"/>
    <s v="GB"/>
    <n v="6"/>
    <n v="64"/>
    <s v="GB"/>
    <x v="2"/>
    <s v="Yes"/>
    <n v="4.3"/>
    <n v="19999"/>
    <n v="19999"/>
    <x v="131"/>
    <n v="0"/>
    <n v="0"/>
  </r>
  <r>
    <x v="4"/>
    <x v="510"/>
    <x v="36"/>
    <n v="3"/>
    <s v="GB"/>
    <n v="3"/>
    <n v="256"/>
    <s v="GB"/>
    <x v="5"/>
    <s v="Yes"/>
    <n v="4.5999999999999996"/>
    <n v="106900"/>
    <n v="106900"/>
    <x v="519"/>
    <n v="0"/>
    <n v="0"/>
  </r>
  <r>
    <x v="0"/>
    <x v="217"/>
    <x v="4"/>
    <n v="3"/>
    <s v="GB"/>
    <n v="3"/>
    <n v="32"/>
    <s v="GB"/>
    <x v="6"/>
    <s v="Yes"/>
    <n v="4"/>
    <n v="11499"/>
    <n v="13499"/>
    <x v="218"/>
    <n v="2000"/>
    <n v="0.14815912289799243"/>
  </r>
  <r>
    <x v="7"/>
    <x v="94"/>
    <x v="245"/>
    <n v="8"/>
    <s v="GB"/>
    <n v="8"/>
    <n v="256"/>
    <s v="GB"/>
    <x v="5"/>
    <s v="Yes"/>
    <n v="4.4000000000000004"/>
    <n v="27990"/>
    <n v="35990"/>
    <x v="94"/>
    <n v="8000"/>
    <n v="0.22228396776882467"/>
  </r>
  <r>
    <x v="9"/>
    <x v="511"/>
    <x v="124"/>
    <n v="3"/>
    <s v="GB"/>
    <n v="3"/>
    <n v="32"/>
    <s v="GB"/>
    <x v="6"/>
    <s v="Yes"/>
    <n v="4.2"/>
    <n v="13490"/>
    <n v="13490"/>
    <x v="520"/>
    <n v="0"/>
    <n v="0"/>
  </r>
  <r>
    <x v="9"/>
    <x v="512"/>
    <x v="138"/>
    <n v="3"/>
    <s v="GB"/>
    <n v="3"/>
    <n v="32"/>
    <s v="GB"/>
    <x v="6"/>
    <s v="Yes"/>
    <n v="4.0999999999999996"/>
    <n v="7819"/>
    <n v="7819"/>
    <x v="521"/>
    <n v="0"/>
    <n v="0"/>
  </r>
  <r>
    <x v="0"/>
    <x v="513"/>
    <x v="41"/>
    <n v="6"/>
    <s v="GB"/>
    <n v="6"/>
    <n v="64"/>
    <s v="GB"/>
    <x v="2"/>
    <s v="Yes"/>
    <n v="4.3"/>
    <n v="15999"/>
    <n v="19999"/>
    <x v="522"/>
    <n v="4000"/>
    <n v="0.20001000050002501"/>
  </r>
  <r>
    <x v="2"/>
    <x v="243"/>
    <x v="143"/>
    <n v="4"/>
    <s v="GB"/>
    <n v="4"/>
    <n v="128"/>
    <s v="GB"/>
    <x v="0"/>
    <s v="Yes"/>
    <n v="4.4000000000000004"/>
    <n v="10999"/>
    <n v="11999"/>
    <x v="245"/>
    <n v="1000"/>
    <n v="8.3340278356529712E-2"/>
  </r>
  <r>
    <x v="6"/>
    <x v="223"/>
    <x v="193"/>
    <n v="3"/>
    <s v="GB"/>
    <n v="3"/>
    <n v="32"/>
    <s v="GB"/>
    <x v="6"/>
    <s v="Yes"/>
    <n v="4.0999999999999996"/>
    <n v="8498"/>
    <n v="8525"/>
    <x v="225"/>
    <n v="27"/>
    <n v="3.1671554252199413E-3"/>
  </r>
  <r>
    <x v="1"/>
    <x v="312"/>
    <x v="14"/>
    <n v="4"/>
    <s v="GB"/>
    <n v="4"/>
    <n v="32"/>
    <s v="GB"/>
    <x v="6"/>
    <s v="Yes"/>
    <n v="4"/>
    <n v="9500"/>
    <n v="9500"/>
    <x v="315"/>
    <n v="0"/>
    <n v="0"/>
  </r>
  <r>
    <x v="7"/>
    <x v="342"/>
    <x v="35"/>
    <n v="8"/>
    <s v="GB"/>
    <n v="8"/>
    <n v="256"/>
    <s v="GB"/>
    <x v="5"/>
    <s v="Yes"/>
    <n v="4.4000000000000004"/>
    <n v="41990"/>
    <n v="55990"/>
    <x v="346"/>
    <n v="14000"/>
    <n v="0.25004465083050542"/>
  </r>
  <r>
    <x v="3"/>
    <x v="514"/>
    <x v="181"/>
    <n v="6"/>
    <s v="GB"/>
    <n v="6"/>
    <n v="64"/>
    <s v="GB"/>
    <x v="2"/>
    <s v="Yes"/>
    <n v="4.3"/>
    <n v="10999"/>
    <n v="13999"/>
    <x v="523"/>
    <n v="3000"/>
    <n v="0.21430102150153582"/>
  </r>
  <r>
    <x v="0"/>
    <x v="515"/>
    <x v="9"/>
    <n v="4"/>
    <s v="GB"/>
    <n v="4"/>
    <n v="64"/>
    <s v="GB"/>
    <x v="2"/>
    <s v="Yes"/>
    <n v="4.3"/>
    <n v="13600"/>
    <n v="13600"/>
    <x v="524"/>
    <n v="0"/>
    <n v="0"/>
  </r>
  <r>
    <x v="7"/>
    <x v="391"/>
    <x v="327"/>
    <n v="6"/>
    <s v="GB"/>
    <n v="6"/>
    <n v="128"/>
    <s v="GB"/>
    <x v="0"/>
    <s v="Yes"/>
    <n v="4.5"/>
    <n v="21990"/>
    <n v="27990"/>
    <x v="396"/>
    <n v="6000"/>
    <n v="0.21436227224008575"/>
  </r>
  <r>
    <x v="7"/>
    <x v="516"/>
    <x v="16"/>
    <n v="4"/>
    <s v="GB"/>
    <n v="4"/>
    <n v="64"/>
    <s v="GB"/>
    <x v="2"/>
    <s v="Yes"/>
    <n v="4.3"/>
    <n v="15000"/>
    <n v="15000"/>
    <x v="525"/>
    <n v="0"/>
    <n v="0"/>
  </r>
  <r>
    <x v="14"/>
    <x v="517"/>
    <x v="328"/>
    <n v="6"/>
    <s v="GB"/>
    <n v="6"/>
    <n v="128"/>
    <s v="GB"/>
    <x v="0"/>
    <s v="Yes"/>
    <n v="4.2"/>
    <n v="29999"/>
    <n v="29999"/>
    <x v="526"/>
    <n v="0"/>
    <n v="0"/>
  </r>
  <r>
    <x v="4"/>
    <x v="116"/>
    <x v="90"/>
    <n v="2"/>
    <s v="GB"/>
    <n v="2"/>
    <n v="32"/>
    <s v="GB"/>
    <x v="6"/>
    <s v="Yes"/>
    <n v="4.5"/>
    <n v="25299"/>
    <n v="29900"/>
    <x v="117"/>
    <n v="4601"/>
    <n v="0.15387959866220735"/>
  </r>
  <r>
    <x v="4"/>
    <x v="83"/>
    <x v="18"/>
    <n v="4"/>
    <s v="GB"/>
    <n v="4"/>
    <n v="256"/>
    <s v="GB"/>
    <x v="5"/>
    <s v="Yes"/>
    <n v="4.5999999999999996"/>
    <n v="78999"/>
    <n v="80900"/>
    <x v="83"/>
    <n v="1901"/>
    <n v="2.3498145859085291E-2"/>
  </r>
  <r>
    <x v="1"/>
    <x v="312"/>
    <x v="329"/>
    <n v="3"/>
    <s v="GB"/>
    <n v="3"/>
    <n v="32"/>
    <s v="GB"/>
    <x v="6"/>
    <s v="Yes"/>
    <n v="4.2"/>
    <n v="17979"/>
    <n v="17979"/>
    <x v="315"/>
    <n v="0"/>
    <n v="0"/>
  </r>
  <r>
    <x v="1"/>
    <x v="464"/>
    <x v="18"/>
    <n v="3"/>
    <s v="GB"/>
    <n v="3"/>
    <n v="32"/>
    <s v="GB"/>
    <x v="6"/>
    <s v="Yes"/>
    <n v="4.3"/>
    <n v="13199"/>
    <n v="13199"/>
    <x v="472"/>
    <n v="0"/>
    <n v="0"/>
  </r>
  <r>
    <x v="13"/>
    <x v="228"/>
    <x v="251"/>
    <n v="4"/>
    <s v="GB"/>
    <n v="4"/>
    <n v="64"/>
    <s v="GB"/>
    <x v="2"/>
    <s v="Yes"/>
    <n v="4.5999999999999996"/>
    <n v="83000"/>
    <n v="83000"/>
    <x v="230"/>
    <n v="0"/>
    <n v="0"/>
  </r>
  <r>
    <x v="0"/>
    <x v="274"/>
    <x v="4"/>
    <n v="2"/>
    <s v="GB"/>
    <n v="2"/>
    <n v="32"/>
    <s v="GB"/>
    <x v="6"/>
    <s v="Yes"/>
    <n v="4.3"/>
    <n v="9000"/>
    <n v="9000"/>
    <x v="277"/>
    <n v="0"/>
    <n v="0"/>
  </r>
  <r>
    <x v="0"/>
    <x v="518"/>
    <x v="23"/>
    <n v="6"/>
    <s v="GB"/>
    <n v="6"/>
    <n v="128"/>
    <s v="GB"/>
    <x v="0"/>
    <s v="Yes"/>
    <n v="4.3"/>
    <n v="20999"/>
    <n v="25999"/>
    <x v="527"/>
    <n v="5000"/>
    <n v="0.19231508904188624"/>
  </r>
  <r>
    <x v="7"/>
    <x v="176"/>
    <x v="330"/>
    <n v="6"/>
    <s v="GB"/>
    <n v="6"/>
    <n v="128"/>
    <s v="GB"/>
    <x v="0"/>
    <s v="Yes"/>
    <n v="4.5"/>
    <n v="14990"/>
    <n v="29990"/>
    <x v="177"/>
    <n v="15000"/>
    <n v="0.50016672224074687"/>
  </r>
  <r>
    <x v="0"/>
    <x v="519"/>
    <x v="171"/>
    <n v="8"/>
    <s v="GB"/>
    <n v="8"/>
    <n v="256"/>
    <s v="GB"/>
    <x v="5"/>
    <s v="Yes"/>
    <n v="4.4000000000000004"/>
    <n v="75999"/>
    <n v="104999"/>
    <x v="528"/>
    <n v="29000"/>
    <n v="0.27619310660101526"/>
  </r>
  <r>
    <x v="1"/>
    <x v="312"/>
    <x v="18"/>
    <n v="4"/>
    <s v="GB"/>
    <n v="4"/>
    <n v="64"/>
    <s v="GB"/>
    <x v="2"/>
    <s v="Yes"/>
    <n v="4"/>
    <n v="12499"/>
    <n v="16990"/>
    <x v="315"/>
    <n v="4491"/>
    <n v="0.26433195997645675"/>
  </r>
  <r>
    <x v="0"/>
    <x v="520"/>
    <x v="18"/>
    <n v="512"/>
    <s v="MB"/>
    <n v="0.5"/>
    <n v="4"/>
    <s v="GB"/>
    <x v="9"/>
    <s v="Yes"/>
    <n v="3.8"/>
    <n v="5499"/>
    <n v="5499"/>
    <x v="529"/>
    <n v="0"/>
    <n v="0"/>
  </r>
  <r>
    <x v="7"/>
    <x v="521"/>
    <x v="331"/>
    <n v="4"/>
    <s v="GB"/>
    <n v="4"/>
    <n v="64"/>
    <s v="GB"/>
    <x v="2"/>
    <s v="Yes"/>
    <n v="4.5"/>
    <n v="17890"/>
    <n v="21990"/>
    <x v="530"/>
    <n v="4100"/>
    <n v="0.18644838562983174"/>
  </r>
  <r>
    <x v="5"/>
    <x v="522"/>
    <x v="332"/>
    <n v="2"/>
    <s v="GB"/>
    <n v="2"/>
    <n v="16"/>
    <s v="GB"/>
    <x v="1"/>
    <s v="Yes"/>
    <n v="4"/>
    <n v="8479"/>
    <n v="8479"/>
    <x v="531"/>
    <n v="0"/>
    <n v="0"/>
  </r>
  <r>
    <x v="5"/>
    <x v="114"/>
    <x v="37"/>
    <n v="1"/>
    <s v="GB"/>
    <n v="1"/>
    <n v="16"/>
    <s v="GB"/>
    <x v="1"/>
    <s v="Yes"/>
    <n v="3.7"/>
    <n v="3990"/>
    <n v="7999"/>
    <x v="115"/>
    <n v="4009"/>
    <n v="0.50118764845605701"/>
  </r>
  <r>
    <x v="15"/>
    <x v="493"/>
    <x v="73"/>
    <n v="6"/>
    <s v="GB"/>
    <n v="6"/>
    <n v="128"/>
    <s v="GB"/>
    <x v="0"/>
    <s v="Yes"/>
    <n v="4.2"/>
    <n v="16499"/>
    <n v="17999"/>
    <x v="502"/>
    <n v="1500"/>
    <n v="8.3337963220178904E-2"/>
  </r>
  <r>
    <x v="9"/>
    <x v="424"/>
    <x v="4"/>
    <n v="2"/>
    <s v="GB"/>
    <n v="2"/>
    <n v="16"/>
    <s v="GB"/>
    <x v="1"/>
    <s v="Yes"/>
    <n v="4.0999999999999996"/>
    <n v="7499"/>
    <n v="7499"/>
    <x v="429"/>
    <n v="0"/>
    <n v="0"/>
  </r>
  <r>
    <x v="1"/>
    <x v="219"/>
    <x v="209"/>
    <n v="3"/>
    <s v="GB"/>
    <n v="3"/>
    <n v="32"/>
    <s v="GB"/>
    <x v="6"/>
    <s v="Yes"/>
    <n v="3.8"/>
    <n v="7499"/>
    <n v="9999"/>
    <x v="356"/>
    <n v="2500"/>
    <n v="0.25002500250025"/>
  </r>
  <r>
    <x v="14"/>
    <x v="255"/>
    <x v="14"/>
    <n v="3"/>
    <s v="GB"/>
    <n v="3"/>
    <n v="32"/>
    <s v="GB"/>
    <x v="6"/>
    <s v="Yes"/>
    <n v="4"/>
    <n v="16990"/>
    <n v="16990"/>
    <x v="258"/>
    <n v="0"/>
    <n v="0"/>
  </r>
  <r>
    <x v="4"/>
    <x v="83"/>
    <x v="4"/>
    <n v="4"/>
    <s v="GB"/>
    <n v="4"/>
    <n v="128"/>
    <s v="GB"/>
    <x v="0"/>
    <s v="Yes"/>
    <n v="4.5999999999999996"/>
    <n v="68999"/>
    <n v="70900"/>
    <x v="83"/>
    <n v="1901"/>
    <n v="2.6812411847672777E-2"/>
  </r>
  <r>
    <x v="4"/>
    <x v="138"/>
    <x v="36"/>
    <n v="4"/>
    <s v="GB"/>
    <n v="4"/>
    <n v="1"/>
    <s v="TB"/>
    <x v="10"/>
    <s v="Yes"/>
    <n v="4.7"/>
    <n v="179900"/>
    <n v="179900"/>
    <x v="139"/>
    <n v="0"/>
    <n v="0"/>
  </r>
  <r>
    <x v="2"/>
    <x v="188"/>
    <x v="112"/>
    <n v="8"/>
    <s v="GB"/>
    <n v="8"/>
    <n v="256"/>
    <s v="GB"/>
    <x v="5"/>
    <s v="Yes"/>
    <n v="4.5"/>
    <n v="24999"/>
    <n v="24999"/>
    <x v="189"/>
    <n v="0"/>
    <n v="0"/>
  </r>
  <r>
    <x v="0"/>
    <x v="325"/>
    <x v="196"/>
    <n v="4"/>
    <s v="GB"/>
    <n v="4"/>
    <n v="32"/>
    <s v="GB"/>
    <x v="6"/>
    <s v="Yes"/>
    <n v="4.0999999999999996"/>
    <n v="46300"/>
    <n v="46300"/>
    <x v="329"/>
    <n v="0"/>
    <n v="0"/>
  </r>
  <r>
    <x v="2"/>
    <x v="22"/>
    <x v="20"/>
    <n v="3"/>
    <s v="GB"/>
    <n v="3"/>
    <n v="32"/>
    <s v="GB"/>
    <x v="6"/>
    <s v="Yes"/>
    <n v="4.3"/>
    <n v="8999"/>
    <n v="9999"/>
    <x v="22"/>
    <n v="1000"/>
    <n v="0.1000100010001"/>
  </r>
  <r>
    <x v="10"/>
    <x v="523"/>
    <x v="5"/>
    <n v="2"/>
    <s v="GB"/>
    <n v="2"/>
    <n v="16"/>
    <s v="GB"/>
    <x v="1"/>
    <s v="Yes"/>
    <n v="4"/>
    <n v="7999"/>
    <n v="7999"/>
    <x v="532"/>
    <n v="0"/>
    <n v="0"/>
  </r>
  <r>
    <x v="5"/>
    <x v="524"/>
    <x v="18"/>
    <n v="512"/>
    <s v="MB"/>
    <n v="0.5"/>
    <n v="4"/>
    <s v="GB"/>
    <x v="9"/>
    <s v="Yes"/>
    <n v="3.6"/>
    <n v="2350"/>
    <n v="7996"/>
    <x v="533"/>
    <n v="5646"/>
    <n v="0.70610305152576291"/>
  </r>
  <r>
    <x v="9"/>
    <x v="426"/>
    <x v="36"/>
    <n v="3"/>
    <s v="GB"/>
    <n v="3"/>
    <n v="16"/>
    <s v="GB"/>
    <x v="1"/>
    <s v="Yes"/>
    <n v="4"/>
    <n v="8499"/>
    <n v="8499"/>
    <x v="431"/>
    <n v="0"/>
    <n v="0"/>
  </r>
  <r>
    <x v="1"/>
    <x v="461"/>
    <x v="1"/>
    <n v="3"/>
    <s v="GB"/>
    <n v="3"/>
    <n v="32"/>
    <s v="GB"/>
    <x v="6"/>
    <s v="Yes"/>
    <n v="4"/>
    <n v="9599"/>
    <n v="9599"/>
    <x v="469"/>
    <n v="0"/>
    <n v="0"/>
  </r>
  <r>
    <x v="4"/>
    <x v="197"/>
    <x v="108"/>
    <n v="4"/>
    <s v="GB"/>
    <n v="4"/>
    <n v="256"/>
    <s v="GB"/>
    <x v="5"/>
    <s v="Yes"/>
    <n v="4.5999999999999996"/>
    <n v="78999"/>
    <n v="124900"/>
    <x v="198"/>
    <n v="45901"/>
    <n v="0.36750200160128105"/>
  </r>
  <r>
    <x v="6"/>
    <x v="269"/>
    <x v="9"/>
    <n v="3"/>
    <s v="GB"/>
    <n v="3"/>
    <n v="32"/>
    <s v="GB"/>
    <x v="6"/>
    <s v="Yes"/>
    <n v="4.5"/>
    <n v="9990"/>
    <n v="9990"/>
    <x v="272"/>
    <n v="0"/>
    <n v="0"/>
  </r>
  <r>
    <x v="2"/>
    <x v="525"/>
    <x v="333"/>
    <n v="2"/>
    <s v="GB"/>
    <n v="2"/>
    <n v="32"/>
    <s v="GB"/>
    <x v="6"/>
    <s v="Yes"/>
    <n v="4.4000000000000004"/>
    <n v="7499"/>
    <n v="8999"/>
    <x v="534"/>
    <n v="1500"/>
    <n v="0.166685187243027"/>
  </r>
  <r>
    <x v="4"/>
    <x v="133"/>
    <x v="163"/>
    <n v="6"/>
    <s v="GB"/>
    <n v="6"/>
    <n v="512"/>
    <s v="GB"/>
    <x v="4"/>
    <s v="Yes"/>
    <n v="4.5999999999999996"/>
    <n v="139900"/>
    <n v="139900"/>
    <x v="134"/>
    <n v="0"/>
    <n v="0"/>
  </r>
  <r>
    <x v="5"/>
    <x v="526"/>
    <x v="9"/>
    <n v="3"/>
    <s v="GB"/>
    <n v="3"/>
    <n v="32"/>
    <s v="GB"/>
    <x v="6"/>
    <s v="Yes"/>
    <n v="3.8"/>
    <n v="7299"/>
    <n v="9999"/>
    <x v="535"/>
    <n v="2700"/>
    <n v="0.27002700270027002"/>
  </r>
  <r>
    <x v="8"/>
    <x v="527"/>
    <x v="4"/>
    <n v="4"/>
    <s v="GB"/>
    <n v="4"/>
    <n v="32"/>
    <s v="GB"/>
    <x v="6"/>
    <s v="Yes"/>
    <n v="4.4000000000000004"/>
    <n v="19899"/>
    <n v="19990"/>
    <x v="536"/>
    <n v="91"/>
    <n v="4.5522761380690346E-3"/>
  </r>
  <r>
    <x v="0"/>
    <x v="528"/>
    <x v="334"/>
    <n v="4"/>
    <s v="GB"/>
    <n v="4"/>
    <n v="64"/>
    <s v="GB"/>
    <x v="2"/>
    <s v="Yes"/>
    <n v="4.4000000000000004"/>
    <n v="13589"/>
    <n v="16490"/>
    <x v="537"/>
    <n v="2901"/>
    <n v="0.17592480291085508"/>
  </r>
  <r>
    <x v="2"/>
    <x v="39"/>
    <x v="335"/>
    <n v="3"/>
    <s v="GB"/>
    <n v="3"/>
    <n v="64"/>
    <s v="GB"/>
    <x v="2"/>
    <s v="Yes"/>
    <n v="4.5"/>
    <n v="9499"/>
    <n v="11999"/>
    <x v="453"/>
    <n v="2500"/>
    <n v="0.20835069589132427"/>
  </r>
  <r>
    <x v="6"/>
    <x v="59"/>
    <x v="49"/>
    <n v="8"/>
    <s v="GB"/>
    <n v="8"/>
    <n v="128"/>
    <s v="GB"/>
    <x v="0"/>
    <s v="Yes"/>
    <n v="4.4000000000000004"/>
    <n v="39999"/>
    <n v="39999"/>
    <x v="59"/>
    <n v="0"/>
    <n v="0"/>
  </r>
  <r>
    <x v="0"/>
    <x v="442"/>
    <x v="23"/>
    <n v="8"/>
    <s v="GB"/>
    <n v="8"/>
    <n v="128"/>
    <s v="GB"/>
    <x v="0"/>
    <s v="Yes"/>
    <n v="4.3"/>
    <n v="30500"/>
    <n v="33100"/>
    <x v="449"/>
    <n v="2600"/>
    <n v="7.8549848942598186E-2"/>
  </r>
  <r>
    <x v="6"/>
    <x v="275"/>
    <x v="269"/>
    <n v="8"/>
    <s v="GB"/>
    <n v="8"/>
    <n v="128"/>
    <s v="GB"/>
    <x v="0"/>
    <s v="Yes"/>
    <n v="4.3"/>
    <n v="25684"/>
    <n v="25684"/>
    <x v="278"/>
    <n v="0"/>
    <n v="0"/>
  </r>
  <r>
    <x v="4"/>
    <x v="47"/>
    <x v="90"/>
    <n v="3"/>
    <s v="GB"/>
    <n v="3"/>
    <n v="256"/>
    <s v="GB"/>
    <x v="5"/>
    <s v="Yes"/>
    <n v="4.5"/>
    <n v="85400"/>
    <n v="85400"/>
    <x v="47"/>
    <n v="0"/>
    <n v="0"/>
  </r>
  <r>
    <x v="0"/>
    <x v="529"/>
    <x v="4"/>
    <n v="12"/>
    <s v="GB"/>
    <n v="12"/>
    <n v="256"/>
    <s v="GB"/>
    <x v="5"/>
    <s v="Yes"/>
    <n v="4.2"/>
    <n v="169999"/>
    <n v="169999"/>
    <x v="538"/>
    <n v="0"/>
    <n v="0"/>
  </r>
  <r>
    <x v="4"/>
    <x v="299"/>
    <x v="36"/>
    <n v="4"/>
    <s v="GB"/>
    <n v="4"/>
    <n v="64"/>
    <s v="GB"/>
    <x v="2"/>
    <s v="Yes"/>
    <n v="4.7"/>
    <n v="62999"/>
    <n v="89900"/>
    <x v="302"/>
    <n v="26901"/>
    <n v="0.29923248053392659"/>
  </r>
  <r>
    <x v="3"/>
    <x v="189"/>
    <x v="336"/>
    <n v="8"/>
    <s v="GB"/>
    <n v="8"/>
    <n v="256"/>
    <s v="GB"/>
    <x v="5"/>
    <s v="Yes"/>
    <n v="4.2"/>
    <n v="16999"/>
    <n v="19999"/>
    <x v="190"/>
    <n v="3000"/>
    <n v="0.15000750037501875"/>
  </r>
  <r>
    <x v="1"/>
    <x v="530"/>
    <x v="4"/>
    <n v="4"/>
    <s v="GB"/>
    <n v="4"/>
    <n v="64"/>
    <s v="GB"/>
    <x v="2"/>
    <s v="Yes"/>
    <n v="4.2"/>
    <n v="12849"/>
    <n v="18999"/>
    <x v="539"/>
    <n v="6150"/>
    <n v="0.32370124743407547"/>
  </r>
  <r>
    <x v="12"/>
    <x v="69"/>
    <x v="16"/>
    <n v="4"/>
    <s v="GB"/>
    <n v="4"/>
    <n v="128"/>
    <s v="GB"/>
    <x v="0"/>
    <s v="Yes"/>
    <n v="3.9"/>
    <n v="17999"/>
    <n v="17999"/>
    <x v="69"/>
    <n v="0"/>
    <n v="0"/>
  </r>
  <r>
    <x v="5"/>
    <x v="531"/>
    <x v="75"/>
    <n v="2"/>
    <s v="GB"/>
    <n v="2"/>
    <n v="16"/>
    <s v="GB"/>
    <x v="1"/>
    <s v="Yes"/>
    <n v="4"/>
    <n v="4489"/>
    <n v="9999"/>
    <x v="540"/>
    <n v="5510"/>
    <n v="0.55105510551055104"/>
  </r>
  <r>
    <x v="4"/>
    <x v="141"/>
    <x v="36"/>
    <n v="2"/>
    <s v="GB"/>
    <n v="2"/>
    <n v="32"/>
    <s v="GB"/>
    <x v="6"/>
    <s v="Yes"/>
    <n v="4.4000000000000004"/>
    <n v="34900"/>
    <n v="34900"/>
    <x v="142"/>
    <n v="0"/>
    <n v="0"/>
  </r>
  <r>
    <x v="11"/>
    <x v="293"/>
    <x v="337"/>
    <n v="4"/>
    <s v="GB"/>
    <n v="4"/>
    <n v="128"/>
    <s v="GB"/>
    <x v="0"/>
    <s v="Yes"/>
    <n v="4.2"/>
    <n v="10999"/>
    <n v="16999"/>
    <x v="296"/>
    <n v="6000"/>
    <n v="0.35296193893758454"/>
  </r>
  <r>
    <x v="8"/>
    <x v="532"/>
    <x v="338"/>
    <n v="4"/>
    <s v="GB"/>
    <n v="4"/>
    <n v="32"/>
    <s v="GB"/>
    <x v="6"/>
    <s v="Yes"/>
    <n v="4.4000000000000004"/>
    <n v="15990"/>
    <n v="15990"/>
    <x v="541"/>
    <n v="0"/>
    <n v="0"/>
  </r>
  <r>
    <x v="2"/>
    <x v="35"/>
    <x v="19"/>
    <n v="8"/>
    <s v="GB"/>
    <n v="8"/>
    <n v="256"/>
    <s v="GB"/>
    <x v="5"/>
    <s v="Yes"/>
    <n v="4.3"/>
    <n v="29999"/>
    <n v="31999"/>
    <x v="35"/>
    <n v="2000"/>
    <n v="6.250195318603706E-2"/>
  </r>
  <r>
    <x v="14"/>
    <x v="533"/>
    <x v="43"/>
    <n v="1.5"/>
    <s v="GB"/>
    <n v="1.5"/>
    <n v="8"/>
    <s v="GB"/>
    <x v="7"/>
    <s v="Yes"/>
    <n v="4.0999999999999996"/>
    <n v="6590"/>
    <n v="6590"/>
    <x v="542"/>
    <n v="0"/>
    <n v="0"/>
  </r>
  <r>
    <x v="14"/>
    <x v="534"/>
    <x v="4"/>
    <n v="3"/>
    <s v="GB"/>
    <n v="3"/>
    <n v="32"/>
    <s v="GB"/>
    <x v="6"/>
    <s v="Yes"/>
    <n v="4"/>
    <n v="7690"/>
    <n v="7799"/>
    <x v="543"/>
    <n v="109"/>
    <n v="1.3976150788562637E-2"/>
  </r>
  <r>
    <x v="0"/>
    <x v="535"/>
    <x v="4"/>
    <n v="6"/>
    <s v="GB"/>
    <n v="6"/>
    <n v="128"/>
    <s v="GB"/>
    <x v="0"/>
    <s v="Yes"/>
    <n v="4.4000000000000004"/>
    <n v="24600"/>
    <n v="24600"/>
    <x v="544"/>
    <n v="0"/>
    <n v="0"/>
  </r>
  <r>
    <x v="11"/>
    <x v="536"/>
    <x v="339"/>
    <n v="4"/>
    <s v="GB"/>
    <n v="4"/>
    <n v="64"/>
    <s v="GB"/>
    <x v="2"/>
    <s v="Yes"/>
    <n v="4.3"/>
    <n v="15999"/>
    <n v="15999"/>
    <x v="545"/>
    <n v="0"/>
    <n v="0"/>
  </r>
  <r>
    <x v="2"/>
    <x v="188"/>
    <x v="340"/>
    <n v="8"/>
    <s v="GB"/>
    <n v="8"/>
    <n v="128"/>
    <s v="GB"/>
    <x v="0"/>
    <s v="Yes"/>
    <n v="4.5"/>
    <n v="20999"/>
    <n v="20999"/>
    <x v="189"/>
    <n v="0"/>
    <n v="0"/>
  </r>
  <r>
    <x v="0"/>
    <x v="15"/>
    <x v="16"/>
    <n v="1"/>
    <s v="GB"/>
    <n v="1"/>
    <n v="8"/>
    <s v="GB"/>
    <x v="7"/>
    <s v="Yes"/>
    <n v="4.2"/>
    <n v="6500"/>
    <n v="6500"/>
    <x v="15"/>
    <n v="0"/>
    <n v="0"/>
  </r>
  <r>
    <x v="1"/>
    <x v="312"/>
    <x v="14"/>
    <n v="4"/>
    <s v="GB"/>
    <n v="4"/>
    <n v="64"/>
    <s v="GB"/>
    <x v="2"/>
    <s v="Yes"/>
    <n v="4"/>
    <n v="18300"/>
    <n v="18300"/>
    <x v="315"/>
    <n v="0"/>
    <n v="0"/>
  </r>
  <r>
    <x v="5"/>
    <x v="359"/>
    <x v="90"/>
    <n v="3"/>
    <s v="GB"/>
    <n v="3"/>
    <n v="32"/>
    <s v="GB"/>
    <x v="6"/>
    <s v="Yes"/>
    <n v="3.8"/>
    <n v="6600"/>
    <n v="6600"/>
    <x v="364"/>
    <n v="0"/>
    <n v="0"/>
  </r>
  <r>
    <x v="15"/>
    <x v="259"/>
    <x v="157"/>
    <n v="6"/>
    <s v="GB"/>
    <n v="6"/>
    <n v="64"/>
    <s v="GB"/>
    <x v="2"/>
    <s v="Yes"/>
    <n v="4.4000000000000004"/>
    <n v="10499"/>
    <n v="12999"/>
    <x v="262"/>
    <n v="2500"/>
    <n v="0.19232248634510346"/>
  </r>
  <r>
    <x v="12"/>
    <x v="537"/>
    <x v="341"/>
    <n v="1.5"/>
    <s v="GB"/>
    <n v="1.5"/>
    <n v="8"/>
    <s v="GB"/>
    <x v="7"/>
    <s v="Yes"/>
    <n v="4.0999999999999996"/>
    <n v="27390"/>
    <n v="27390"/>
    <x v="546"/>
    <n v="0"/>
    <n v="0"/>
  </r>
  <r>
    <x v="1"/>
    <x v="538"/>
    <x v="4"/>
    <n v="32"/>
    <s v="MB"/>
    <n v="3.125E-2"/>
    <n v="2"/>
    <s v="MB"/>
    <x v="8"/>
    <s v="Yes"/>
    <n v="4.0999999999999996"/>
    <n v="1344"/>
    <n v="1344"/>
    <x v="547"/>
    <n v="0"/>
    <n v="0"/>
  </r>
  <r>
    <x v="6"/>
    <x v="539"/>
    <x v="49"/>
    <n v="6"/>
    <s v="GB"/>
    <n v="6"/>
    <n v="128"/>
    <s v="GB"/>
    <x v="0"/>
    <s v="Yes"/>
    <n v="4.2"/>
    <n v="32999"/>
    <n v="39999"/>
    <x v="548"/>
    <n v="7000"/>
    <n v="0.17500437510937775"/>
  </r>
  <r>
    <x v="2"/>
    <x v="35"/>
    <x v="19"/>
    <n v="12"/>
    <s v="GB"/>
    <n v="12"/>
    <n v="256"/>
    <s v="GB"/>
    <x v="5"/>
    <s v="Yes"/>
    <n v="4.2"/>
    <n v="32999"/>
    <n v="34999"/>
    <x v="35"/>
    <n v="2000"/>
    <n v="5.7144489842566933E-2"/>
  </r>
  <r>
    <x v="1"/>
    <x v="540"/>
    <x v="342"/>
    <n v="4"/>
    <s v="GB"/>
    <n v="4"/>
    <n v="64"/>
    <s v="GB"/>
    <x v="2"/>
    <s v="Yes"/>
    <n v="4.3"/>
    <n v="15999"/>
    <n v="15999"/>
    <x v="549"/>
    <n v="0"/>
    <n v="0"/>
  </r>
  <r>
    <x v="10"/>
    <x v="180"/>
    <x v="17"/>
    <n v="3"/>
    <s v="GB"/>
    <n v="3"/>
    <n v="32"/>
    <s v="GB"/>
    <x v="6"/>
    <s v="Yes"/>
    <n v="4"/>
    <n v="17999"/>
    <n v="17999"/>
    <x v="181"/>
    <n v="0"/>
    <n v="0"/>
  </r>
  <r>
    <x v="2"/>
    <x v="82"/>
    <x v="343"/>
    <n v="8"/>
    <s v="GB"/>
    <n v="8"/>
    <n v="128"/>
    <s v="GB"/>
    <x v="0"/>
    <s v="Yes"/>
    <n v="4.5"/>
    <n v="16999"/>
    <n v="17999"/>
    <x v="82"/>
    <n v="1000"/>
    <n v="5.5558642146785936E-2"/>
  </r>
  <r>
    <x v="4"/>
    <x v="389"/>
    <x v="108"/>
    <n v="1"/>
    <s v="GB"/>
    <n v="1"/>
    <n v="64"/>
    <s v="GB"/>
    <x v="2"/>
    <s v="Yes"/>
    <n v="4.4000000000000004"/>
    <n v="44999"/>
    <n v="44999"/>
    <x v="394"/>
    <n v="0"/>
    <n v="0"/>
  </r>
  <r>
    <x v="6"/>
    <x v="402"/>
    <x v="24"/>
    <n v="6"/>
    <s v="GB"/>
    <n v="6"/>
    <n v="128"/>
    <s v="GB"/>
    <x v="0"/>
    <s v="Yes"/>
    <n v="4.3"/>
    <n v="22950"/>
    <n v="24198"/>
    <x v="407"/>
    <n v="1248"/>
    <n v="5.1574510290106623E-2"/>
  </r>
  <r>
    <x v="2"/>
    <x v="105"/>
    <x v="344"/>
    <n v="4"/>
    <s v="GB"/>
    <n v="4"/>
    <n v="128"/>
    <s v="GB"/>
    <x v="0"/>
    <s v="Yes"/>
    <n v="4.5"/>
    <n v="12999"/>
    <n v="14999"/>
    <x v="105"/>
    <n v="2000"/>
    <n v="0.13334222281485433"/>
  </r>
  <r>
    <x v="0"/>
    <x v="541"/>
    <x v="18"/>
    <n v="2"/>
    <s v="GB"/>
    <n v="2"/>
    <n v="32"/>
    <s v="GB"/>
    <x v="6"/>
    <s v="Yes"/>
    <n v="4.2"/>
    <n v="33500"/>
    <n v="33500"/>
    <x v="550"/>
    <n v="0"/>
    <n v="0"/>
  </r>
  <r>
    <x v="6"/>
    <x v="542"/>
    <x v="345"/>
    <n v="8"/>
    <s v="GB"/>
    <n v="8"/>
    <n v="256"/>
    <s v="GB"/>
    <x v="5"/>
    <s v="Yes"/>
    <n v="4.2"/>
    <n v="54999"/>
    <n v="59999"/>
    <x v="551"/>
    <n v="5000"/>
    <n v="8.3334722245370751E-2"/>
  </r>
  <r>
    <x v="5"/>
    <x v="543"/>
    <x v="14"/>
    <n v="3"/>
    <s v="GB"/>
    <n v="3"/>
    <n v="32"/>
    <s v="GB"/>
    <x v="6"/>
    <s v="Yes"/>
    <n v="3.9"/>
    <n v="13649"/>
    <n v="13649"/>
    <x v="552"/>
    <n v="0"/>
    <n v="0"/>
  </r>
  <r>
    <x v="12"/>
    <x v="544"/>
    <x v="346"/>
    <n v="2"/>
    <s v="GB"/>
    <n v="2"/>
    <n v="16"/>
    <s v="GB"/>
    <x v="1"/>
    <s v="Yes"/>
    <n v="3.8"/>
    <n v="12570"/>
    <n v="12570"/>
    <x v="553"/>
    <n v="0"/>
    <n v="0"/>
  </r>
  <r>
    <x v="2"/>
    <x v="351"/>
    <x v="175"/>
    <n v="3"/>
    <s v="GB"/>
    <n v="3"/>
    <n v="32"/>
    <s v="GB"/>
    <x v="6"/>
    <s v="Yes"/>
    <n v="4.4000000000000004"/>
    <n v="8999"/>
    <n v="10999"/>
    <x v="355"/>
    <n v="2000"/>
    <n v="0.18183471224656786"/>
  </r>
  <r>
    <x v="3"/>
    <x v="437"/>
    <x v="199"/>
    <n v="2"/>
    <s v="GB"/>
    <n v="2"/>
    <n v="32"/>
    <s v="GB"/>
    <x v="6"/>
    <s v="Yes"/>
    <n v="4.2"/>
    <n v="7999"/>
    <n v="7999"/>
    <x v="444"/>
    <n v="0"/>
    <n v="0"/>
  </r>
  <r>
    <x v="1"/>
    <x v="219"/>
    <x v="253"/>
    <n v="2"/>
    <s v="GB"/>
    <n v="2"/>
    <n v="16"/>
    <s v="GB"/>
    <x v="1"/>
    <s v="Yes"/>
    <n v="3.7"/>
    <n v="7299"/>
    <n v="7299"/>
    <x v="356"/>
    <n v="0"/>
    <n v="0"/>
  </r>
  <r>
    <x v="1"/>
    <x v="312"/>
    <x v="18"/>
    <n v="4"/>
    <s v="GB"/>
    <n v="4"/>
    <n v="32"/>
    <s v="GB"/>
    <x v="6"/>
    <s v="Yes"/>
    <n v="4"/>
    <n v="17000"/>
    <n v="17000"/>
    <x v="315"/>
    <n v="0"/>
    <n v="0"/>
  </r>
  <r>
    <x v="13"/>
    <x v="228"/>
    <x v="347"/>
    <n v="4"/>
    <s v="GB"/>
    <n v="4"/>
    <n v="128"/>
    <s v="GB"/>
    <x v="0"/>
    <s v="Yes"/>
    <n v="4.5999999999999996"/>
    <n v="92000"/>
    <n v="92000"/>
    <x v="230"/>
    <n v="0"/>
    <n v="0"/>
  </r>
  <r>
    <x v="6"/>
    <x v="182"/>
    <x v="58"/>
    <n v="6"/>
    <s v="GB"/>
    <n v="6"/>
    <n v="128"/>
    <s v="GB"/>
    <x v="0"/>
    <s v="Yes"/>
    <n v="4.2"/>
    <n v="13499"/>
    <n v="16999"/>
    <x v="183"/>
    <n v="3500"/>
    <n v="0.20589446438025766"/>
  </r>
  <r>
    <x v="0"/>
    <x v="545"/>
    <x v="348"/>
    <n v="1"/>
    <s v="GB"/>
    <n v="1"/>
    <n v="8"/>
    <s v="GB"/>
    <x v="7"/>
    <s v="Yes"/>
    <n v="4"/>
    <n v="14700"/>
    <n v="14700"/>
    <x v="554"/>
    <n v="0"/>
    <n v="0"/>
  </r>
  <r>
    <x v="14"/>
    <x v="546"/>
    <x v="7"/>
    <n v="2"/>
    <s v="GB"/>
    <n v="2"/>
    <n v="16"/>
    <s v="GB"/>
    <x v="1"/>
    <s v="Yes"/>
    <n v="4.0999999999999996"/>
    <n v="9999"/>
    <n v="9999"/>
    <x v="555"/>
    <n v="0"/>
    <n v="0"/>
  </r>
  <r>
    <x v="5"/>
    <x v="114"/>
    <x v="14"/>
    <n v="1"/>
    <s v="GB"/>
    <n v="1"/>
    <n v="16"/>
    <s v="GB"/>
    <x v="1"/>
    <s v="Yes"/>
    <n v="3.7"/>
    <n v="4290"/>
    <n v="4290"/>
    <x v="115"/>
    <n v="0"/>
    <n v="0"/>
  </r>
  <r>
    <x v="7"/>
    <x v="308"/>
    <x v="16"/>
    <n v="3"/>
    <s v="GB"/>
    <n v="3"/>
    <n v="16"/>
    <s v="GB"/>
    <x v="1"/>
    <s v="Yes"/>
    <n v="4.4000000000000004"/>
    <n v="10990"/>
    <n v="10990"/>
    <x v="311"/>
    <n v="0"/>
    <n v="0"/>
  </r>
  <r>
    <x v="2"/>
    <x v="135"/>
    <x v="349"/>
    <n v="8"/>
    <s v="GB"/>
    <n v="8"/>
    <n v="128"/>
    <s v="GB"/>
    <x v="0"/>
    <s v="Yes"/>
    <n v="4.3"/>
    <n v="37999"/>
    <n v="40999"/>
    <x v="136"/>
    <n v="3000"/>
    <n v="7.3172516402839088E-2"/>
  </r>
  <r>
    <x v="11"/>
    <x v="547"/>
    <x v="350"/>
    <n v="3"/>
    <s v="GB"/>
    <n v="3"/>
    <n v="16"/>
    <s v="GB"/>
    <x v="1"/>
    <s v="Yes"/>
    <n v="4.2"/>
    <n v="5450"/>
    <n v="5450"/>
    <x v="556"/>
    <n v="0"/>
    <n v="0"/>
  </r>
  <r>
    <x v="0"/>
    <x v="548"/>
    <x v="18"/>
    <n v="512"/>
    <s v="MB"/>
    <n v="0.5"/>
    <n v="4"/>
    <s v="GB"/>
    <x v="9"/>
    <s v="Yes"/>
    <n v="3.9"/>
    <n v="4890"/>
    <n v="4890"/>
    <x v="557"/>
    <n v="0"/>
    <n v="0"/>
  </r>
  <r>
    <x v="3"/>
    <x v="3"/>
    <x v="351"/>
    <n v="4"/>
    <s v="GB"/>
    <n v="4"/>
    <n v="64"/>
    <s v="GB"/>
    <x v="2"/>
    <s v="Yes"/>
    <n v="4.2"/>
    <n v="12999"/>
    <n v="12999"/>
    <x v="3"/>
    <n v="0"/>
    <n v="0"/>
  </r>
  <r>
    <x v="3"/>
    <x v="549"/>
    <x v="256"/>
    <n v="2"/>
    <s v="GB"/>
    <n v="2"/>
    <n v="32"/>
    <s v="GB"/>
    <x v="6"/>
    <s v="Yes"/>
    <n v="4.4000000000000004"/>
    <n v="7199"/>
    <n v="7999"/>
    <x v="558"/>
    <n v="800"/>
    <n v="0.10001250156269534"/>
  </r>
  <r>
    <x v="0"/>
    <x v="319"/>
    <x v="192"/>
    <n v="8"/>
    <s v="GB"/>
    <n v="8"/>
    <n v="128"/>
    <s v="GB"/>
    <x v="0"/>
    <s v="Yes"/>
    <n v="4.3"/>
    <n v="69999"/>
    <n v="83999"/>
    <x v="323"/>
    <n v="14000"/>
    <n v="0.16666865081727164"/>
  </r>
  <r>
    <x v="3"/>
    <x v="206"/>
    <x v="272"/>
    <n v="6"/>
    <s v="GB"/>
    <n v="6"/>
    <n v="128"/>
    <s v="GB"/>
    <x v="0"/>
    <s v="Yes"/>
    <n v="4.2"/>
    <n v="12499"/>
    <n v="14999"/>
    <x v="207"/>
    <n v="2500"/>
    <n v="0.16667777851856791"/>
  </r>
  <r>
    <x v="7"/>
    <x v="87"/>
    <x v="62"/>
    <n v="8"/>
    <s v="GB"/>
    <n v="8"/>
    <n v="128"/>
    <s v="GB"/>
    <x v="0"/>
    <s v="Yes"/>
    <n v="4.3"/>
    <n v="21990"/>
    <n v="23990"/>
    <x v="87"/>
    <n v="2000"/>
    <n v="8.3368070029178828E-2"/>
  </r>
  <r>
    <x v="0"/>
    <x v="550"/>
    <x v="4"/>
    <n v="768"/>
    <s v="MB"/>
    <n v="0.75"/>
    <n v="4"/>
    <s v="GB"/>
    <x v="9"/>
    <s v="Yes"/>
    <n v="3.9"/>
    <n v="5920"/>
    <n v="5920"/>
    <x v="559"/>
    <n v="0"/>
    <n v="0"/>
  </r>
  <r>
    <x v="5"/>
    <x v="335"/>
    <x v="4"/>
    <n v="8"/>
    <s v="MB"/>
    <n v="7.8125E-3"/>
    <n v="16"/>
    <s v="MB"/>
    <x v="3"/>
    <s v="Yes"/>
    <n v="3.9"/>
    <n v="1099"/>
    <n v="1099"/>
    <x v="339"/>
    <n v="0"/>
    <n v="0"/>
  </r>
  <r>
    <x v="3"/>
    <x v="277"/>
    <x v="352"/>
    <n v="4"/>
    <s v="GB"/>
    <n v="4"/>
    <n v="64"/>
    <s v="GB"/>
    <x v="2"/>
    <s v="Yes"/>
    <n v="4.0999999999999996"/>
    <n v="11999"/>
    <n v="11999"/>
    <x v="280"/>
    <n v="0"/>
    <n v="0"/>
  </r>
  <r>
    <x v="2"/>
    <x v="551"/>
    <x v="175"/>
    <n v="4"/>
    <s v="GB"/>
    <n v="4"/>
    <n v="64"/>
    <s v="GB"/>
    <x v="2"/>
    <s v="Yes"/>
    <n v="4.4000000000000004"/>
    <n v="12999"/>
    <n v="12999"/>
    <x v="560"/>
    <n v="0"/>
    <n v="0"/>
  </r>
  <r>
    <x v="11"/>
    <x v="552"/>
    <x v="259"/>
    <n v="6"/>
    <s v="GB"/>
    <n v="6"/>
    <n v="64"/>
    <s v="GB"/>
    <x v="2"/>
    <s v="Yes"/>
    <n v="4.3"/>
    <n v="11829"/>
    <n v="11829"/>
    <x v="561"/>
    <n v="0"/>
    <n v="0"/>
  </r>
  <r>
    <x v="7"/>
    <x v="100"/>
    <x v="4"/>
    <n v="2"/>
    <s v="GB"/>
    <n v="2"/>
    <n v="16"/>
    <s v="GB"/>
    <x v="1"/>
    <s v="Yes"/>
    <n v="4.2"/>
    <n v="9990"/>
    <n v="9990"/>
    <x v="100"/>
    <n v="0"/>
    <n v="0"/>
  </r>
  <r>
    <x v="6"/>
    <x v="235"/>
    <x v="353"/>
    <n v="4"/>
    <s v="GB"/>
    <n v="4"/>
    <n v="64"/>
    <s v="GB"/>
    <x v="2"/>
    <s v="Yes"/>
    <n v="4.3"/>
    <n v="14999"/>
    <n v="14999"/>
    <x v="237"/>
    <n v="0"/>
    <n v="0"/>
  </r>
  <r>
    <x v="0"/>
    <x v="8"/>
    <x v="18"/>
    <n v="1.5"/>
    <s v="GB"/>
    <n v="1.5"/>
    <n v="16"/>
    <s v="GB"/>
    <x v="1"/>
    <s v="Yes"/>
    <n v="4.2"/>
    <n v="8490"/>
    <n v="8490"/>
    <x v="8"/>
    <n v="0"/>
    <n v="0"/>
  </r>
  <r>
    <x v="8"/>
    <x v="553"/>
    <x v="156"/>
    <n v="6"/>
    <s v="GB"/>
    <n v="6"/>
    <n v="64"/>
    <s v="GB"/>
    <x v="2"/>
    <s v="Yes"/>
    <n v="4.5"/>
    <n v="19990"/>
    <n v="24990"/>
    <x v="562"/>
    <n v="5000"/>
    <n v="0.20008003201280511"/>
  </r>
  <r>
    <x v="2"/>
    <x v="104"/>
    <x v="244"/>
    <n v="4"/>
    <s v="GB"/>
    <n v="4"/>
    <n v="128"/>
    <s v="GB"/>
    <x v="0"/>
    <s v="Yes"/>
    <n v="4.3"/>
    <n v="16499"/>
    <n v="16999"/>
    <x v="104"/>
    <n v="500"/>
    <n v="2.9413494911465381E-2"/>
  </r>
  <r>
    <x v="6"/>
    <x v="357"/>
    <x v="16"/>
    <n v="4"/>
    <s v="GB"/>
    <n v="4"/>
    <n v="64"/>
    <s v="GB"/>
    <x v="2"/>
    <s v="Yes"/>
    <n v="4.3"/>
    <n v="10999"/>
    <n v="10999"/>
    <x v="362"/>
    <n v="0"/>
    <n v="0"/>
  </r>
  <r>
    <x v="4"/>
    <x v="83"/>
    <x v="26"/>
    <n v="4"/>
    <s v="GB"/>
    <n v="4"/>
    <n v="64"/>
    <s v="GB"/>
    <x v="2"/>
    <s v="Yes"/>
    <n v="4.5999999999999996"/>
    <n v="63999"/>
    <n v="65900"/>
    <x v="83"/>
    <n v="1901"/>
    <n v="2.8846737481031868E-2"/>
  </r>
  <r>
    <x v="3"/>
    <x v="514"/>
    <x v="33"/>
    <n v="6"/>
    <s v="GB"/>
    <n v="6"/>
    <n v="64"/>
    <s v="GB"/>
    <x v="2"/>
    <s v="Yes"/>
    <n v="4.3"/>
    <n v="10999"/>
    <n v="13999"/>
    <x v="523"/>
    <n v="3000"/>
    <n v="0.21430102150153582"/>
  </r>
  <r>
    <x v="3"/>
    <x v="554"/>
    <x v="25"/>
    <n v="4"/>
    <s v="GB"/>
    <n v="4"/>
    <n v="64"/>
    <s v="GB"/>
    <x v="2"/>
    <s v="Yes"/>
    <n v="3.9"/>
    <n v="16999"/>
    <n v="16999"/>
    <x v="563"/>
    <n v="0"/>
    <n v="0"/>
  </r>
  <r>
    <x v="0"/>
    <x v="555"/>
    <x v="354"/>
    <n v="3"/>
    <s v="GB"/>
    <n v="3"/>
    <n v="32"/>
    <s v="GB"/>
    <x v="6"/>
    <s v="Yes"/>
    <n v="4.2"/>
    <n v="50650"/>
    <n v="50650"/>
    <x v="564"/>
    <n v="0"/>
    <n v="0"/>
  </r>
  <r>
    <x v="2"/>
    <x v="551"/>
    <x v="355"/>
    <n v="4"/>
    <s v="GB"/>
    <n v="4"/>
    <n v="64"/>
    <s v="GB"/>
    <x v="2"/>
    <s v="Yes"/>
    <n v="4.4000000000000004"/>
    <n v="12999"/>
    <n v="12999"/>
    <x v="560"/>
    <n v="0"/>
    <n v="0"/>
  </r>
  <r>
    <x v="4"/>
    <x v="344"/>
    <x v="9"/>
    <n v="2"/>
    <s v="GB"/>
    <n v="2"/>
    <n v="256"/>
    <s v="GB"/>
    <x v="5"/>
    <s v="Yes"/>
    <n v="4.5"/>
    <n v="54900"/>
    <n v="54900"/>
    <x v="348"/>
    <n v="0"/>
    <n v="0"/>
  </r>
  <r>
    <x v="2"/>
    <x v="556"/>
    <x v="356"/>
    <n v="3"/>
    <s v="GB"/>
    <n v="3"/>
    <n v="32"/>
    <s v="GB"/>
    <x v="6"/>
    <s v="Yes"/>
    <n v="4.5"/>
    <n v="8999"/>
    <n v="9999"/>
    <x v="565"/>
    <n v="1000"/>
    <n v="0.1000100010001"/>
  </r>
  <r>
    <x v="10"/>
    <x v="124"/>
    <x v="14"/>
    <n v="1"/>
    <s v="GB"/>
    <n v="1"/>
    <n v="8"/>
    <s v="GB"/>
    <x v="7"/>
    <s v="Yes"/>
    <n v="3.8"/>
    <n v="4649"/>
    <n v="4649"/>
    <x v="125"/>
    <n v="0"/>
    <n v="0"/>
  </r>
  <r>
    <x v="7"/>
    <x v="94"/>
    <x v="223"/>
    <n v="8"/>
    <s v="GB"/>
    <n v="8"/>
    <n v="128"/>
    <s v="GB"/>
    <x v="0"/>
    <s v="Yes"/>
    <n v="4.4000000000000004"/>
    <n v="24989"/>
    <n v="24989"/>
    <x v="94"/>
    <n v="0"/>
    <n v="0"/>
  </r>
  <r>
    <x v="1"/>
    <x v="314"/>
    <x v="16"/>
    <n v="4"/>
    <s v="GB"/>
    <n v="4"/>
    <n v="64"/>
    <s v="GB"/>
    <x v="2"/>
    <s v="Yes"/>
    <n v="4.0999999999999996"/>
    <n v="11199"/>
    <n v="11199"/>
    <x v="317"/>
    <n v="0"/>
    <n v="0"/>
  </r>
  <r>
    <x v="1"/>
    <x v="557"/>
    <x v="357"/>
    <n v="1"/>
    <s v="GB"/>
    <n v="1"/>
    <n v="8"/>
    <s v="GB"/>
    <x v="7"/>
    <s v="Yes"/>
    <n v="4"/>
    <n v="7712"/>
    <n v="7712"/>
    <x v="566"/>
    <n v="0"/>
    <n v="0"/>
  </r>
  <r>
    <x v="2"/>
    <x v="140"/>
    <x v="358"/>
    <n v="4"/>
    <s v="GB"/>
    <n v="4"/>
    <n v="128"/>
    <s v="GB"/>
    <x v="0"/>
    <s v="Yes"/>
    <n v="4.5"/>
    <n v="17999"/>
    <n v="17999"/>
    <x v="141"/>
    <n v="0"/>
    <n v="0"/>
  </r>
  <r>
    <x v="9"/>
    <x v="426"/>
    <x v="36"/>
    <n v="2"/>
    <s v="GB"/>
    <n v="2"/>
    <n v="16"/>
    <s v="GB"/>
    <x v="1"/>
    <s v="Yes"/>
    <n v="4"/>
    <n v="8499"/>
    <n v="8499"/>
    <x v="431"/>
    <n v="0"/>
    <n v="0"/>
  </r>
  <r>
    <x v="4"/>
    <x v="197"/>
    <x v="14"/>
    <n v="4"/>
    <s v="GB"/>
    <n v="4"/>
    <n v="512"/>
    <s v="GB"/>
    <x v="4"/>
    <s v="Yes"/>
    <n v="4.5999999999999996"/>
    <n v="144900"/>
    <n v="144900"/>
    <x v="198"/>
    <n v="0"/>
    <n v="0"/>
  </r>
  <r>
    <x v="0"/>
    <x v="396"/>
    <x v="16"/>
    <n v="4"/>
    <s v="GB"/>
    <n v="4"/>
    <n v="32"/>
    <s v="GB"/>
    <x v="6"/>
    <s v="Yes"/>
    <n v="4.3"/>
    <n v="17990"/>
    <n v="17990"/>
    <x v="401"/>
    <n v="0"/>
    <n v="0"/>
  </r>
  <r>
    <x v="0"/>
    <x v="302"/>
    <x v="40"/>
    <n v="3"/>
    <s v="GB"/>
    <n v="3"/>
    <n v="32"/>
    <s v="GB"/>
    <x v="6"/>
    <s v="Yes"/>
    <n v="4.3"/>
    <n v="10990"/>
    <n v="11290"/>
    <x v="305"/>
    <n v="300"/>
    <n v="2.6572187776793623E-2"/>
  </r>
  <r>
    <x v="12"/>
    <x v="558"/>
    <x v="160"/>
    <n v="2"/>
    <s v="GB"/>
    <n v="2"/>
    <n v="16"/>
    <s v="GB"/>
    <x v="1"/>
    <s v="Yes"/>
    <n v="4"/>
    <n v="25999"/>
    <n v="25999"/>
    <x v="567"/>
    <n v="0"/>
    <n v="0"/>
  </r>
  <r>
    <x v="8"/>
    <x v="559"/>
    <x v="24"/>
    <n v="8"/>
    <s v="GB"/>
    <n v="8"/>
    <n v="128"/>
    <s v="GB"/>
    <x v="0"/>
    <s v="Yes"/>
    <n v="4.3"/>
    <n v="13990"/>
    <n v="16990"/>
    <x v="568"/>
    <n v="3000"/>
    <n v="0.17657445556209536"/>
  </r>
  <r>
    <x v="6"/>
    <x v="560"/>
    <x v="121"/>
    <n v="4"/>
    <s v="GB"/>
    <n v="4"/>
    <n v="64"/>
    <s v="GB"/>
    <x v="2"/>
    <s v="Yes"/>
    <n v="4.3"/>
    <n v="13500"/>
    <n v="13500"/>
    <x v="569"/>
    <n v="0"/>
    <n v="0"/>
  </r>
  <r>
    <x v="1"/>
    <x v="561"/>
    <x v="4"/>
    <n v="2"/>
    <s v="GB"/>
    <n v="2"/>
    <n v="16"/>
    <s v="GB"/>
    <x v="1"/>
    <s v="Yes"/>
    <n v="3.9"/>
    <n v="10000"/>
    <n v="10000"/>
    <x v="570"/>
    <n v="0"/>
    <n v="0"/>
  </r>
  <r>
    <x v="2"/>
    <x v="2"/>
    <x v="84"/>
    <n v="2"/>
    <s v="GB"/>
    <n v="2"/>
    <n v="16"/>
    <s v="GB"/>
    <x v="1"/>
    <s v="Yes"/>
    <n v="4.4000000000000004"/>
    <n v="6499"/>
    <n v="6999"/>
    <x v="2"/>
    <n v="500"/>
    <n v="7.1438776968138301E-2"/>
  </r>
  <r>
    <x v="1"/>
    <x v="562"/>
    <x v="18"/>
    <n v="512"/>
    <s v="MB"/>
    <n v="0.5"/>
    <n v="32"/>
    <s v="GB"/>
    <x v="6"/>
    <s v="Yes"/>
    <n v="3.8"/>
    <n v="7399"/>
    <n v="7399"/>
    <x v="571"/>
    <n v="0"/>
    <n v="0"/>
  </r>
  <r>
    <x v="2"/>
    <x v="11"/>
    <x v="224"/>
    <n v="6"/>
    <s v="GB"/>
    <n v="6"/>
    <n v="128"/>
    <s v="GB"/>
    <x v="0"/>
    <s v="Yes"/>
    <n v="4.3"/>
    <n v="19999"/>
    <n v="21999"/>
    <x v="11"/>
    <n v="2000"/>
    <n v="9.0913223328333112E-2"/>
  </r>
  <r>
    <x v="4"/>
    <x v="172"/>
    <x v="305"/>
    <n v="6"/>
    <s v="GB"/>
    <n v="6"/>
    <n v="256"/>
    <s v="GB"/>
    <x v="5"/>
    <s v="Yes"/>
    <n v="4.2"/>
    <n v="129900"/>
    <n v="129900"/>
    <x v="173"/>
    <n v="0"/>
    <n v="0"/>
  </r>
  <r>
    <x v="0"/>
    <x v="111"/>
    <x v="4"/>
    <n v="2"/>
    <s v="GB"/>
    <n v="2"/>
    <n v="2"/>
    <s v="MB"/>
    <x v="8"/>
    <s v="Yes"/>
    <n v="4.3"/>
    <n v="1450"/>
    <n v="1450"/>
    <x v="112"/>
    <n v="0"/>
    <n v="0"/>
  </r>
  <r>
    <x v="1"/>
    <x v="561"/>
    <x v="4"/>
    <n v="3"/>
    <s v="GB"/>
    <n v="3"/>
    <n v="32"/>
    <s v="GB"/>
    <x v="6"/>
    <s v="Yes"/>
    <n v="4"/>
    <n v="6990"/>
    <n v="6990"/>
    <x v="570"/>
    <n v="0"/>
    <n v="0"/>
  </r>
  <r>
    <x v="0"/>
    <x v="563"/>
    <x v="359"/>
    <n v="6"/>
    <s v="GB"/>
    <n v="6"/>
    <n v="128"/>
    <s v="GB"/>
    <x v="0"/>
    <s v="Yes"/>
    <n v="4.0999999999999996"/>
    <n v="20999"/>
    <n v="23999"/>
    <x v="572"/>
    <n v="3000"/>
    <n v="0.12500520855035627"/>
  </r>
  <r>
    <x v="0"/>
    <x v="377"/>
    <x v="40"/>
    <n v="2"/>
    <s v="GB"/>
    <n v="2"/>
    <n v="16"/>
    <s v="GB"/>
    <x v="1"/>
    <s v="Yes"/>
    <n v="4.3"/>
    <n v="8190"/>
    <n v="8190"/>
    <x v="382"/>
    <n v="0"/>
    <n v="0"/>
  </r>
  <r>
    <x v="14"/>
    <x v="564"/>
    <x v="328"/>
    <n v="6"/>
    <s v="GB"/>
    <n v="6"/>
    <n v="128"/>
    <s v="GB"/>
    <x v="0"/>
    <s v="Yes"/>
    <n v="4.4000000000000004"/>
    <n v="44990"/>
    <n v="55000"/>
    <x v="573"/>
    <n v="10010"/>
    <n v="0.182"/>
  </r>
  <r>
    <x v="1"/>
    <x v="19"/>
    <x v="360"/>
    <n v="1"/>
    <s v="GB"/>
    <n v="1"/>
    <n v="8"/>
    <s v="GB"/>
    <x v="7"/>
    <s v="Yes"/>
    <n v="3.9"/>
    <n v="4672"/>
    <n v="4672"/>
    <x v="574"/>
    <n v="0"/>
    <n v="0"/>
  </r>
  <r>
    <x v="4"/>
    <x v="141"/>
    <x v="108"/>
    <n v="2"/>
    <s v="GB"/>
    <n v="2"/>
    <n v="32"/>
    <s v="GB"/>
    <x v="6"/>
    <s v="Yes"/>
    <n v="4.4000000000000004"/>
    <n v="34900"/>
    <n v="34900"/>
    <x v="142"/>
    <n v="0"/>
    <n v="0"/>
  </r>
  <r>
    <x v="0"/>
    <x v="565"/>
    <x v="232"/>
    <n v="4"/>
    <s v="GB"/>
    <n v="4"/>
    <n v="64"/>
    <s v="GB"/>
    <x v="2"/>
    <s v="Yes"/>
    <n v="4.3"/>
    <n v="12499"/>
    <n v="12800"/>
    <x v="575"/>
    <n v="301"/>
    <n v="2.3515624999999998E-2"/>
  </r>
  <r>
    <x v="0"/>
    <x v="469"/>
    <x v="361"/>
    <n v="8"/>
    <s v="GB"/>
    <n v="8"/>
    <n v="128"/>
    <s v="GB"/>
    <x v="0"/>
    <s v="Yes"/>
    <n v="4.3"/>
    <n v="27839"/>
    <n v="31889"/>
    <x v="478"/>
    <n v="4050"/>
    <n v="0.12700304180124808"/>
  </r>
  <r>
    <x v="7"/>
    <x v="74"/>
    <x v="9"/>
    <n v="2"/>
    <s v="GB"/>
    <n v="2"/>
    <n v="16"/>
    <s v="GB"/>
    <x v="1"/>
    <s v="Yes"/>
    <n v="4.2"/>
    <n v="9990"/>
    <n v="9990"/>
    <x v="74"/>
    <n v="0"/>
    <n v="0"/>
  </r>
  <r>
    <x v="4"/>
    <x v="163"/>
    <x v="4"/>
    <n v="2"/>
    <s v="GB"/>
    <n v="2"/>
    <n v="128"/>
    <s v="GB"/>
    <x v="0"/>
    <s v="Yes"/>
    <n v="4.5"/>
    <n v="34900"/>
    <n v="34900"/>
    <x v="164"/>
    <n v="0"/>
    <n v="0"/>
  </r>
  <r>
    <x v="6"/>
    <x v="275"/>
    <x v="269"/>
    <n v="6"/>
    <s v="GB"/>
    <n v="6"/>
    <n v="128"/>
    <s v="GB"/>
    <x v="0"/>
    <s v="Yes"/>
    <n v="4.3"/>
    <n v="23990"/>
    <n v="23990"/>
    <x v="278"/>
    <n v="0"/>
    <n v="0"/>
  </r>
  <r>
    <x v="0"/>
    <x v="566"/>
    <x v="163"/>
    <n v="8"/>
    <s v="GB"/>
    <n v="8"/>
    <n v="128"/>
    <s v="GB"/>
    <x v="0"/>
    <s v="Yes"/>
    <n v="4.3"/>
    <n v="54990"/>
    <n v="54990"/>
    <x v="576"/>
    <n v="0"/>
    <n v="0"/>
  </r>
  <r>
    <x v="0"/>
    <x v="567"/>
    <x v="4"/>
    <n v="153"/>
    <s v="MB"/>
    <n v="0.1494140625"/>
    <n v="153"/>
    <s v="MB"/>
    <x v="18"/>
    <s v="Yes"/>
    <n v="4.0999999999999996"/>
    <n v="1549"/>
    <n v="1549"/>
    <x v="577"/>
    <n v="0"/>
    <n v="0"/>
  </r>
  <r>
    <x v="10"/>
    <x v="568"/>
    <x v="4"/>
    <n v="4"/>
    <s v="GB"/>
    <n v="4"/>
    <n v="64"/>
    <s v="GB"/>
    <x v="2"/>
    <s v="Yes"/>
    <n v="4"/>
    <n v="9599"/>
    <n v="9599"/>
    <x v="578"/>
    <n v="0"/>
    <n v="0"/>
  </r>
  <r>
    <x v="2"/>
    <x v="306"/>
    <x v="143"/>
    <n v="4"/>
    <s v="GB"/>
    <n v="4"/>
    <n v="128"/>
    <s v="GB"/>
    <x v="0"/>
    <s v="Yes"/>
    <n v="4.4000000000000004"/>
    <n v="11999"/>
    <n v="11999"/>
    <x v="309"/>
    <n v="0"/>
    <n v="0"/>
  </r>
  <r>
    <x v="2"/>
    <x v="222"/>
    <x v="2"/>
    <n v="3"/>
    <s v="GB"/>
    <n v="3"/>
    <n v="16"/>
    <s v="GB"/>
    <x v="1"/>
    <s v="Yes"/>
    <n v="4.5"/>
    <n v="9990"/>
    <n v="9990"/>
    <x v="224"/>
    <n v="0"/>
    <n v="0"/>
  </r>
  <r>
    <x v="4"/>
    <x v="301"/>
    <x v="36"/>
    <n v="3"/>
    <s v="GB"/>
    <n v="3"/>
    <n v="64"/>
    <s v="GB"/>
    <x v="2"/>
    <s v="Yes"/>
    <n v="4.5999999999999996"/>
    <n v="49900"/>
    <n v="49900"/>
    <x v="304"/>
    <n v="0"/>
    <n v="0"/>
  </r>
  <r>
    <x v="2"/>
    <x v="506"/>
    <x v="198"/>
    <n v="2"/>
    <s v="GB"/>
    <n v="2"/>
    <n v="32"/>
    <s v="GB"/>
    <x v="6"/>
    <s v="Yes"/>
    <n v="4.3"/>
    <n v="7499"/>
    <n v="7999"/>
    <x v="515"/>
    <n v="500"/>
    <n v="6.250781347668459E-2"/>
  </r>
  <r>
    <x v="8"/>
    <x v="435"/>
    <x v="362"/>
    <n v="8"/>
    <s v="GB"/>
    <n v="8"/>
    <n v="128"/>
    <s v="GB"/>
    <x v="0"/>
    <s v="Yes"/>
    <n v="3.9"/>
    <n v="18990"/>
    <n v="22990"/>
    <x v="442"/>
    <n v="4000"/>
    <n v="0.17398869073510223"/>
  </r>
  <r>
    <x v="0"/>
    <x v="354"/>
    <x v="4"/>
    <n v="6"/>
    <s v="GB"/>
    <n v="6"/>
    <n v="128"/>
    <s v="GB"/>
    <x v="0"/>
    <s v="Yes"/>
    <n v="4.2"/>
    <n v="13984"/>
    <n v="15499"/>
    <x v="359"/>
    <n v="1515"/>
    <n v="9.7748241822053036E-2"/>
  </r>
  <r>
    <x v="4"/>
    <x v="344"/>
    <x v="18"/>
    <n v="2"/>
    <s v="GB"/>
    <n v="2"/>
    <n v="128"/>
    <s v="GB"/>
    <x v="0"/>
    <s v="Yes"/>
    <n v="4.5"/>
    <n v="44900"/>
    <n v="44900"/>
    <x v="348"/>
    <n v="0"/>
    <n v="0"/>
  </r>
  <r>
    <x v="11"/>
    <x v="569"/>
    <x v="363"/>
    <n v="4"/>
    <s v="GB"/>
    <n v="4"/>
    <n v="64"/>
    <s v="GB"/>
    <x v="2"/>
    <s v="Yes"/>
    <n v="4.0999999999999996"/>
    <n v="7999"/>
    <n v="9999"/>
    <x v="579"/>
    <n v="2000"/>
    <n v="0.20002000200020001"/>
  </r>
  <r>
    <x v="2"/>
    <x v="570"/>
    <x v="364"/>
    <n v="12"/>
    <s v="GB"/>
    <n v="12"/>
    <n v="256"/>
    <s v="GB"/>
    <x v="5"/>
    <s v="Yes"/>
    <n v="4.3"/>
    <n v="29999"/>
    <n v="32999"/>
    <x v="580"/>
    <n v="3000"/>
    <n v="9.0911845813509501E-2"/>
  </r>
  <r>
    <x v="2"/>
    <x v="2"/>
    <x v="2"/>
    <n v="2"/>
    <s v="GB"/>
    <n v="2"/>
    <n v="32"/>
    <s v="GB"/>
    <x v="6"/>
    <s v="Yes"/>
    <n v="4.4000000000000004"/>
    <n v="6999"/>
    <n v="7999"/>
    <x v="2"/>
    <n v="1000"/>
    <n v="0.12501562695336918"/>
  </r>
  <r>
    <x v="10"/>
    <x v="571"/>
    <x v="18"/>
    <n v="4"/>
    <s v="GB"/>
    <n v="4"/>
    <n v="64"/>
    <s v="GB"/>
    <x v="2"/>
    <s v="Yes"/>
    <n v="3.6"/>
    <n v="37999"/>
    <n v="37999"/>
    <x v="581"/>
    <n v="0"/>
    <n v="0"/>
  </r>
  <r>
    <x v="6"/>
    <x v="207"/>
    <x v="237"/>
    <n v="4"/>
    <s v="GB"/>
    <n v="4"/>
    <n v="64"/>
    <s v="GB"/>
    <x v="2"/>
    <s v="Yes"/>
    <n v="4.3"/>
    <n v="10999"/>
    <n v="10999"/>
    <x v="208"/>
    <n v="0"/>
    <n v="0"/>
  </r>
  <r>
    <x v="12"/>
    <x v="448"/>
    <x v="275"/>
    <n v="1"/>
    <s v="GB"/>
    <n v="1"/>
    <n v="8"/>
    <s v="GB"/>
    <x v="7"/>
    <s v="Yes"/>
    <n v="3.7"/>
    <n v="9590"/>
    <n v="9590"/>
    <x v="456"/>
    <n v="0"/>
    <n v="0"/>
  </r>
  <r>
    <x v="0"/>
    <x v="324"/>
    <x v="365"/>
    <n v="6"/>
    <s v="GB"/>
    <n v="6"/>
    <n v="128"/>
    <s v="GB"/>
    <x v="0"/>
    <s v="Yes"/>
    <n v="4.3"/>
    <n v="18499"/>
    <n v="20499"/>
    <x v="328"/>
    <n v="2000"/>
    <n v="9.7565734913898236E-2"/>
  </r>
  <r>
    <x v="0"/>
    <x v="287"/>
    <x v="116"/>
    <n v="8"/>
    <s v="GB"/>
    <n v="8"/>
    <n v="128"/>
    <s v="GB"/>
    <x v="0"/>
    <s v="Yes"/>
    <n v="4.4000000000000004"/>
    <n v="22930"/>
    <n v="26990"/>
    <x v="290"/>
    <n v="4060"/>
    <n v="0.15042608373471655"/>
  </r>
  <r>
    <x v="15"/>
    <x v="155"/>
    <x v="98"/>
    <n v="6"/>
    <s v="GB"/>
    <n v="6"/>
    <n v="64"/>
    <s v="GB"/>
    <x v="2"/>
    <s v="Yes"/>
    <n v="4.3"/>
    <n v="14999"/>
    <n v="16999"/>
    <x v="156"/>
    <n v="2000"/>
    <n v="0.11765397964586152"/>
  </r>
  <r>
    <x v="0"/>
    <x v="412"/>
    <x v="26"/>
    <n v="3"/>
    <s v="GB"/>
    <n v="3"/>
    <n v="32"/>
    <s v="GB"/>
    <x v="6"/>
    <s v="Yes"/>
    <n v="4.3"/>
    <n v="11599"/>
    <n v="12900"/>
    <x v="417"/>
    <n v="1301"/>
    <n v="0.10085271317829457"/>
  </r>
  <r>
    <x v="5"/>
    <x v="263"/>
    <x v="4"/>
    <n v="4"/>
    <s v="GB"/>
    <n v="4"/>
    <n v="64"/>
    <s v="GB"/>
    <x v="2"/>
    <s v="Yes"/>
    <n v="4.0999999999999996"/>
    <n v="7899"/>
    <n v="7899"/>
    <x v="266"/>
    <n v="0"/>
    <n v="0"/>
  </r>
  <r>
    <x v="2"/>
    <x v="279"/>
    <x v="190"/>
    <n v="6"/>
    <s v="GB"/>
    <n v="6"/>
    <n v="128"/>
    <s v="GB"/>
    <x v="0"/>
    <s v="Yes"/>
    <n v="4.3"/>
    <n v="15499"/>
    <n v="16999"/>
    <x v="282"/>
    <n v="1500"/>
    <n v="8.8240484734396135E-2"/>
  </r>
  <r>
    <x v="0"/>
    <x v="153"/>
    <x v="9"/>
    <n v="3"/>
    <s v="GB"/>
    <n v="3"/>
    <n v="32"/>
    <s v="GB"/>
    <x v="6"/>
    <s v="Yes"/>
    <n v="4.3"/>
    <n v="12900"/>
    <n v="12900"/>
    <x v="154"/>
    <n v="0"/>
    <n v="0"/>
  </r>
  <r>
    <x v="7"/>
    <x v="154"/>
    <x v="97"/>
    <n v="6"/>
    <s v="GB"/>
    <n v="6"/>
    <n v="128"/>
    <s v="GB"/>
    <x v="0"/>
    <s v="Yes"/>
    <n v="4.3"/>
    <n v="16990"/>
    <n v="17990"/>
    <x v="155"/>
    <n v="1000"/>
    <n v="5.5586436909394105E-2"/>
  </r>
  <r>
    <x v="5"/>
    <x v="572"/>
    <x v="14"/>
    <n v="3"/>
    <s v="GB"/>
    <n v="3"/>
    <n v="32"/>
    <s v="GB"/>
    <x v="6"/>
    <s v="Yes"/>
    <n v="3.8"/>
    <n v="5990"/>
    <n v="5990"/>
    <x v="582"/>
    <n v="0"/>
    <n v="0"/>
  </r>
  <r>
    <x v="2"/>
    <x v="19"/>
    <x v="154"/>
    <n v="6"/>
    <s v="GB"/>
    <n v="6"/>
    <n v="128"/>
    <s v="GB"/>
    <x v="0"/>
    <s v="Yes"/>
    <n v="4.3"/>
    <n v="12799"/>
    <n v="12799"/>
    <x v="19"/>
    <n v="0"/>
    <n v="0"/>
  </r>
  <r>
    <x v="9"/>
    <x v="573"/>
    <x v="108"/>
    <n v="3"/>
    <s v="GB"/>
    <n v="3"/>
    <n v="64"/>
    <s v="GB"/>
    <x v="2"/>
    <s v="Yes"/>
    <n v="3.4"/>
    <n v="7499"/>
    <n v="13499"/>
    <x v="583"/>
    <n v="6000"/>
    <n v="0.44447736869397736"/>
  </r>
  <r>
    <x v="0"/>
    <x v="574"/>
    <x v="14"/>
    <n v="2"/>
    <s v="GB"/>
    <n v="2"/>
    <n v="16"/>
    <s v="GB"/>
    <x v="1"/>
    <s v="Yes"/>
    <n v="4.3"/>
    <n v="13800"/>
    <n v="13800"/>
    <x v="584"/>
    <n v="0"/>
    <n v="0"/>
  </r>
  <r>
    <x v="11"/>
    <x v="575"/>
    <x v="18"/>
    <n v="1"/>
    <s v="GB"/>
    <n v="1"/>
    <n v="8"/>
    <s v="GB"/>
    <x v="7"/>
    <s v="Yes"/>
    <n v="4.0999999999999996"/>
    <n v="5999"/>
    <n v="5999"/>
    <x v="585"/>
    <n v="0"/>
    <n v="0"/>
  </r>
  <r>
    <x v="4"/>
    <x v="510"/>
    <x v="36"/>
    <n v="3"/>
    <s v="GB"/>
    <n v="3"/>
    <n v="64"/>
    <s v="GB"/>
    <x v="2"/>
    <s v="Yes"/>
    <n v="4.5999999999999996"/>
    <n v="91900"/>
    <n v="91900"/>
    <x v="519"/>
    <n v="0"/>
    <n v="0"/>
  </r>
  <r>
    <x v="0"/>
    <x v="10"/>
    <x v="4"/>
    <n v="4"/>
    <s v="GB"/>
    <n v="4"/>
    <n v="64"/>
    <s v="GB"/>
    <x v="2"/>
    <s v="Yes"/>
    <n v="4.2"/>
    <n v="15999"/>
    <n v="15999"/>
    <x v="10"/>
    <n v="0"/>
    <n v="0"/>
  </r>
  <r>
    <x v="9"/>
    <x v="576"/>
    <x v="18"/>
    <n v="1"/>
    <s v="GB"/>
    <n v="1"/>
    <n v="8"/>
    <s v="GB"/>
    <x v="7"/>
    <s v="Yes"/>
    <n v="4"/>
    <n v="9999"/>
    <n v="9999"/>
    <x v="586"/>
    <n v="0"/>
    <n v="0"/>
  </r>
  <r>
    <x v="8"/>
    <x v="577"/>
    <x v="366"/>
    <n v="3"/>
    <s v="GB"/>
    <n v="3"/>
    <n v="64"/>
    <s v="GB"/>
    <x v="2"/>
    <s v="Yes"/>
    <n v="4.4000000000000004"/>
    <n v="28990"/>
    <n v="28990"/>
    <x v="587"/>
    <n v="0"/>
    <n v="0"/>
  </r>
  <r>
    <x v="11"/>
    <x v="266"/>
    <x v="75"/>
    <n v="2"/>
    <s v="GB"/>
    <n v="2"/>
    <n v="16"/>
    <s v="GB"/>
    <x v="1"/>
    <s v="Yes"/>
    <n v="4.2"/>
    <n v="6900"/>
    <n v="6900"/>
    <x v="269"/>
    <n v="0"/>
    <n v="0"/>
  </r>
  <r>
    <x v="3"/>
    <x v="225"/>
    <x v="86"/>
    <n v="4"/>
    <s v="GB"/>
    <n v="4"/>
    <n v="64"/>
    <s v="GB"/>
    <x v="2"/>
    <s v="Yes"/>
    <n v="4.4000000000000004"/>
    <n v="11999"/>
    <n v="11999"/>
    <x v="227"/>
    <n v="0"/>
    <n v="0"/>
  </r>
  <r>
    <x v="0"/>
    <x v="480"/>
    <x v="4"/>
    <n v="1.5"/>
    <s v="GB"/>
    <n v="1.5"/>
    <n v="8"/>
    <s v="GB"/>
    <x v="7"/>
    <s v="Yes"/>
    <n v="4.3"/>
    <n v="7990"/>
    <n v="7990"/>
    <x v="489"/>
    <n v="0"/>
    <n v="0"/>
  </r>
  <r>
    <x v="1"/>
    <x v="202"/>
    <x v="1"/>
    <n v="4"/>
    <s v="GB"/>
    <n v="4"/>
    <n v="64"/>
    <s v="GB"/>
    <x v="2"/>
    <s v="Yes"/>
    <n v="4"/>
    <n v="36999"/>
    <n v="36999"/>
    <x v="221"/>
    <n v="0"/>
    <n v="0"/>
  </r>
  <r>
    <x v="0"/>
    <x v="496"/>
    <x v="4"/>
    <n v="4"/>
    <s v="GB"/>
    <n v="4"/>
    <n v="64"/>
    <s v="GB"/>
    <x v="2"/>
    <s v="Yes"/>
    <n v="4.4000000000000004"/>
    <n v="19990"/>
    <n v="19990"/>
    <x v="505"/>
    <n v="0"/>
    <n v="0"/>
  </r>
  <r>
    <x v="9"/>
    <x v="380"/>
    <x v="17"/>
    <n v="4"/>
    <s v="GB"/>
    <n v="4"/>
    <n v="32"/>
    <s v="GB"/>
    <x v="6"/>
    <s v="Yes"/>
    <n v="4"/>
    <n v="9150"/>
    <n v="9150"/>
    <x v="385"/>
    <n v="0"/>
    <n v="0"/>
  </r>
  <r>
    <x v="15"/>
    <x v="374"/>
    <x v="367"/>
    <n v="6"/>
    <s v="GB"/>
    <n v="6"/>
    <n v="64"/>
    <s v="GB"/>
    <x v="2"/>
    <s v="Yes"/>
    <n v="4.5"/>
    <n v="14999"/>
    <n v="18999"/>
    <x v="379"/>
    <n v="4000"/>
    <n v="0.21053739670508975"/>
  </r>
  <r>
    <x v="0"/>
    <x v="139"/>
    <x v="16"/>
    <n v="4"/>
    <s v="GB"/>
    <n v="4"/>
    <n v="64"/>
    <s v="GB"/>
    <x v="2"/>
    <s v="Yes"/>
    <n v="4.2"/>
    <n v="15399"/>
    <n v="15499"/>
    <x v="140"/>
    <n v="100"/>
    <n v="6.4520291631718178E-3"/>
  </r>
  <r>
    <x v="14"/>
    <x v="433"/>
    <x v="111"/>
    <n v="3"/>
    <s v="GB"/>
    <n v="3"/>
    <n v="32"/>
    <s v="GB"/>
    <x v="6"/>
    <s v="Yes"/>
    <n v="3.9"/>
    <n v="8399"/>
    <n v="8399"/>
    <x v="439"/>
    <n v="0"/>
    <n v="0"/>
  </r>
  <r>
    <x v="4"/>
    <x v="47"/>
    <x v="9"/>
    <n v="3"/>
    <s v="GB"/>
    <n v="3"/>
    <n v="128"/>
    <s v="GB"/>
    <x v="0"/>
    <s v="Yes"/>
    <n v="4.5"/>
    <n v="42900"/>
    <n v="42900"/>
    <x v="47"/>
    <n v="0"/>
    <n v="0"/>
  </r>
  <r>
    <x v="4"/>
    <x v="172"/>
    <x v="36"/>
    <n v="6"/>
    <s v="GB"/>
    <n v="6"/>
    <n v="128"/>
    <s v="GB"/>
    <x v="0"/>
    <s v="Yes"/>
    <n v="4.2"/>
    <n v="119900"/>
    <n v="119900"/>
    <x v="173"/>
    <n v="0"/>
    <n v="0"/>
  </r>
  <r>
    <x v="1"/>
    <x v="578"/>
    <x v="4"/>
    <n v="16"/>
    <s v="MB"/>
    <n v="1.5625E-2"/>
    <n v="16"/>
    <s v="MB"/>
    <x v="3"/>
    <s v="Yes"/>
    <n v="4.2"/>
    <n v="2450"/>
    <n v="2450"/>
    <x v="588"/>
    <n v="0"/>
    <n v="0"/>
  </r>
  <r>
    <x v="0"/>
    <x v="565"/>
    <x v="232"/>
    <n v="3"/>
    <s v="GB"/>
    <n v="3"/>
    <n v="32"/>
    <s v="GB"/>
    <x v="6"/>
    <s v="Yes"/>
    <n v="4.2"/>
    <n v="11745"/>
    <n v="11745"/>
    <x v="575"/>
    <n v="0"/>
    <n v="0"/>
  </r>
  <r>
    <x v="0"/>
    <x v="442"/>
    <x v="23"/>
    <n v="6"/>
    <s v="GB"/>
    <n v="6"/>
    <n v="128"/>
    <s v="GB"/>
    <x v="0"/>
    <s v="Yes"/>
    <n v="4.3"/>
    <n v="17999"/>
    <n v="31000"/>
    <x v="449"/>
    <n v="13001"/>
    <n v="0.41938709677419356"/>
  </r>
  <r>
    <x v="4"/>
    <x v="456"/>
    <x v="26"/>
    <n v="4"/>
    <s v="GB"/>
    <n v="4"/>
    <n v="256"/>
    <s v="GB"/>
    <x v="5"/>
    <s v="Yes"/>
    <n v="4.5"/>
    <n v="71999"/>
    <n v="74900"/>
    <x v="464"/>
    <n v="2901"/>
    <n v="3.8731642189586114E-2"/>
  </r>
  <r>
    <x v="14"/>
    <x v="579"/>
    <x v="4"/>
    <n v="6"/>
    <s v="GB"/>
    <n v="6"/>
    <n v="128"/>
    <s v="GB"/>
    <x v="0"/>
    <s v="Yes"/>
    <n v="4.2"/>
    <n v="29999"/>
    <n v="29999"/>
    <x v="589"/>
    <n v="0"/>
    <n v="0"/>
  </r>
  <r>
    <x v="3"/>
    <x v="225"/>
    <x v="133"/>
    <n v="6"/>
    <s v="GB"/>
    <n v="6"/>
    <n v="128"/>
    <s v="GB"/>
    <x v="0"/>
    <s v="Yes"/>
    <n v="4.3"/>
    <n v="13999"/>
    <n v="13999"/>
    <x v="227"/>
    <n v="0"/>
    <n v="0"/>
  </r>
  <r>
    <x v="2"/>
    <x v="19"/>
    <x v="4"/>
    <n v="4"/>
    <s v="GB"/>
    <n v="4"/>
    <n v="64"/>
    <s v="GB"/>
    <x v="2"/>
    <s v="Yes"/>
    <n v="4.4000000000000004"/>
    <n v="10990"/>
    <n v="14990"/>
    <x v="19"/>
    <n v="4000"/>
    <n v="0.26684456304202803"/>
  </r>
  <r>
    <x v="4"/>
    <x v="456"/>
    <x v="26"/>
    <n v="4"/>
    <s v="GB"/>
    <n v="4"/>
    <n v="64"/>
    <s v="GB"/>
    <x v="2"/>
    <s v="Yes"/>
    <n v="4.5"/>
    <n v="56999"/>
    <n v="59900"/>
    <x v="464"/>
    <n v="2901"/>
    <n v="4.8430717863105176E-2"/>
  </r>
  <r>
    <x v="4"/>
    <x v="204"/>
    <x v="14"/>
    <n v="6"/>
    <s v="GB"/>
    <n v="6"/>
    <n v="16"/>
    <s v="GB"/>
    <x v="1"/>
    <s v="Yes"/>
    <n v="4.2"/>
    <n v="179900"/>
    <n v="179900"/>
    <x v="205"/>
    <n v="0"/>
    <n v="0"/>
  </r>
  <r>
    <x v="2"/>
    <x v="23"/>
    <x v="21"/>
    <n v="6"/>
    <s v="GB"/>
    <n v="6"/>
    <n v="128"/>
    <s v="GB"/>
    <x v="0"/>
    <s v="Yes"/>
    <n v="4.3"/>
    <n v="17999"/>
    <n v="19999"/>
    <x v="23"/>
    <n v="2000"/>
    <n v="0.10000500025001251"/>
  </r>
  <r>
    <x v="4"/>
    <x v="179"/>
    <x v="14"/>
    <n v="4"/>
    <s v="GB"/>
    <n v="4"/>
    <n v="64"/>
    <s v="GB"/>
    <x v="2"/>
    <s v="Yes"/>
    <n v="4.5999999999999996"/>
    <n v="79999"/>
    <n v="106600"/>
    <x v="180"/>
    <n v="26601"/>
    <n v="0.24954033771106943"/>
  </r>
  <r>
    <x v="4"/>
    <x v="7"/>
    <x v="18"/>
    <n v="3"/>
    <s v="GB"/>
    <n v="3"/>
    <n v="128"/>
    <s v="GB"/>
    <x v="0"/>
    <s v="Yes"/>
    <n v="4.5999999999999996"/>
    <n v="47999"/>
    <n v="52900"/>
    <x v="7"/>
    <n v="4901"/>
    <n v="9.2646502835538755E-2"/>
  </r>
  <r>
    <x v="0"/>
    <x v="580"/>
    <x v="14"/>
    <n v="1"/>
    <s v="GB"/>
    <n v="1"/>
    <n v="8"/>
    <s v="GB"/>
    <x v="7"/>
    <s v="Yes"/>
    <n v="4.0999999999999996"/>
    <n v="7400"/>
    <n v="7400"/>
    <x v="590"/>
    <n v="0"/>
    <n v="0"/>
  </r>
  <r>
    <x v="8"/>
    <x v="143"/>
    <x v="368"/>
    <n v="8"/>
    <s v="GB"/>
    <n v="8"/>
    <n v="256"/>
    <s v="GB"/>
    <x v="5"/>
    <s v="Yes"/>
    <n v="4.5"/>
    <n v="15490"/>
    <n v="19490"/>
    <x v="144"/>
    <n v="4000"/>
    <n v="0.20523345305284763"/>
  </r>
  <r>
    <x v="8"/>
    <x v="143"/>
    <x v="115"/>
    <n v="12"/>
    <s v="GB"/>
    <n v="12"/>
    <n v="256"/>
    <s v="GB"/>
    <x v="5"/>
    <s v="Yes"/>
    <n v="4.4000000000000004"/>
    <n v="14990"/>
    <n v="14990"/>
    <x v="144"/>
    <n v="0"/>
    <n v="0"/>
  </r>
  <r>
    <x v="15"/>
    <x v="331"/>
    <x v="37"/>
    <n v="8"/>
    <s v="GB"/>
    <n v="8"/>
    <n v="128"/>
    <s v="GB"/>
    <x v="0"/>
    <s v="Yes"/>
    <n v="4.4000000000000004"/>
    <n v="18999"/>
    <n v="21999"/>
    <x v="335"/>
    <n v="3000"/>
    <n v="0.13636983499249966"/>
  </r>
  <r>
    <x v="0"/>
    <x v="520"/>
    <x v="4"/>
    <n v="512"/>
    <s v="MB"/>
    <n v="0.5"/>
    <n v="4"/>
    <s v="GB"/>
    <x v="9"/>
    <s v="Yes"/>
    <n v="3.8"/>
    <n v="3500"/>
    <n v="3500"/>
    <x v="529"/>
    <n v="0"/>
    <n v="0"/>
  </r>
  <r>
    <x v="5"/>
    <x v="581"/>
    <x v="18"/>
    <n v="3"/>
    <s v="GB"/>
    <n v="3"/>
    <n v="16"/>
    <s v="GB"/>
    <x v="1"/>
    <s v="Yes"/>
    <n v="3.9"/>
    <n v="8999"/>
    <n v="8999"/>
    <x v="591"/>
    <n v="0"/>
    <n v="0"/>
  </r>
  <r>
    <x v="8"/>
    <x v="582"/>
    <x v="369"/>
    <n v="4"/>
    <s v="GB"/>
    <n v="4"/>
    <n v="128"/>
    <s v="GB"/>
    <x v="0"/>
    <s v="Yes"/>
    <n v="4.4000000000000004"/>
    <n v="19990"/>
    <n v="19990"/>
    <x v="592"/>
    <n v="0"/>
    <n v="0"/>
  </r>
  <r>
    <x v="7"/>
    <x v="63"/>
    <x v="9"/>
    <n v="3"/>
    <s v="GB"/>
    <n v="3"/>
    <n v="32"/>
    <s v="GB"/>
    <x v="6"/>
    <s v="Yes"/>
    <n v="4.4000000000000004"/>
    <n v="12990"/>
    <n v="12990"/>
    <x v="63"/>
    <n v="0"/>
    <n v="0"/>
  </r>
  <r>
    <x v="5"/>
    <x v="283"/>
    <x v="17"/>
    <n v="4"/>
    <s v="GB"/>
    <n v="4"/>
    <n v="64"/>
    <s v="GB"/>
    <x v="2"/>
    <s v="Yes"/>
    <n v="4"/>
    <n v="21499"/>
    <n v="21499"/>
    <x v="286"/>
    <n v="0"/>
    <n v="0"/>
  </r>
  <r>
    <x v="7"/>
    <x v="583"/>
    <x v="164"/>
    <n v="4"/>
    <s v="GB"/>
    <n v="4"/>
    <n v="64"/>
    <s v="GB"/>
    <x v="2"/>
    <s v="Yes"/>
    <n v="4.3"/>
    <n v="15490"/>
    <n v="15490"/>
    <x v="593"/>
    <n v="0"/>
    <n v="0"/>
  </r>
  <r>
    <x v="0"/>
    <x v="304"/>
    <x v="370"/>
    <n v="8"/>
    <s v="GB"/>
    <n v="8"/>
    <n v="128"/>
    <s v="GB"/>
    <x v="0"/>
    <s v="Yes"/>
    <n v="4.3"/>
    <n v="49980"/>
    <n v="49980"/>
    <x v="307"/>
    <n v="0"/>
    <n v="0"/>
  </r>
  <r>
    <x v="2"/>
    <x v="244"/>
    <x v="144"/>
    <n v="8"/>
    <s v="GB"/>
    <n v="8"/>
    <n v="128"/>
    <s v="GB"/>
    <x v="0"/>
    <s v="Yes"/>
    <n v="4.4000000000000004"/>
    <n v="16999"/>
    <n v="17999"/>
    <x v="246"/>
    <n v="1000"/>
    <n v="5.5558642146785936E-2"/>
  </r>
  <r>
    <x v="0"/>
    <x v="528"/>
    <x v="371"/>
    <n v="6"/>
    <s v="GB"/>
    <n v="6"/>
    <n v="128"/>
    <s v="GB"/>
    <x v="0"/>
    <s v="Yes"/>
    <n v="4.3"/>
    <n v="15890"/>
    <n v="15990"/>
    <x v="537"/>
    <n v="100"/>
    <n v="6.2539086929330832E-3"/>
  </r>
  <r>
    <x v="0"/>
    <x v="528"/>
    <x v="371"/>
    <n v="4"/>
    <s v="GB"/>
    <n v="4"/>
    <n v="64"/>
    <s v="GB"/>
    <x v="2"/>
    <s v="Yes"/>
    <n v="4.4000000000000004"/>
    <n v="13995"/>
    <n v="14455"/>
    <x v="537"/>
    <n v="460"/>
    <n v="3.1822898650985816E-2"/>
  </r>
  <r>
    <x v="7"/>
    <x v="583"/>
    <x v="372"/>
    <n v="6"/>
    <s v="GB"/>
    <n v="6"/>
    <n v="128"/>
    <s v="GB"/>
    <x v="0"/>
    <s v="Yes"/>
    <n v="3.8"/>
    <n v="17490"/>
    <n v="20990"/>
    <x v="593"/>
    <n v="3500"/>
    <n v="0.16674606955693186"/>
  </r>
  <r>
    <x v="9"/>
    <x v="584"/>
    <x v="18"/>
    <n v="2"/>
    <s v="GB"/>
    <n v="2"/>
    <n v="16"/>
    <s v="GB"/>
    <x v="1"/>
    <s v="Yes"/>
    <n v="4.0999999999999996"/>
    <n v="6999"/>
    <n v="6999"/>
    <x v="594"/>
    <n v="0"/>
    <n v="0"/>
  </r>
  <r>
    <x v="2"/>
    <x v="82"/>
    <x v="134"/>
    <n v="4"/>
    <s v="GB"/>
    <n v="4"/>
    <n v="64"/>
    <s v="GB"/>
    <x v="2"/>
    <s v="Yes"/>
    <n v="4.5"/>
    <n v="13999"/>
    <n v="14999"/>
    <x v="82"/>
    <n v="1000"/>
    <n v="6.6671111407427167E-2"/>
  </r>
  <r>
    <x v="10"/>
    <x v="296"/>
    <x v="4"/>
    <n v="8"/>
    <s v="GB"/>
    <n v="8"/>
    <n v="128"/>
    <s v="GB"/>
    <x v="0"/>
    <s v="Yes"/>
    <n v="4.5999999999999996"/>
    <n v="40999"/>
    <n v="40999"/>
    <x v="299"/>
    <n v="0"/>
    <n v="0"/>
  </r>
  <r>
    <x v="8"/>
    <x v="485"/>
    <x v="173"/>
    <n v="2"/>
    <s v="GB"/>
    <n v="2"/>
    <n v="16"/>
    <s v="GB"/>
    <x v="1"/>
    <s v="Yes"/>
    <n v="4.3"/>
    <n v="8990"/>
    <n v="8990"/>
    <x v="494"/>
    <n v="0"/>
    <n v="0"/>
  </r>
  <r>
    <x v="4"/>
    <x v="197"/>
    <x v="36"/>
    <n v="4"/>
    <s v="GB"/>
    <n v="4"/>
    <n v="512"/>
    <s v="GB"/>
    <x v="4"/>
    <s v="Yes"/>
    <n v="4.5999999999999996"/>
    <n v="144900"/>
    <n v="144900"/>
    <x v="198"/>
    <n v="0"/>
    <n v="0"/>
  </r>
  <r>
    <x v="15"/>
    <x v="331"/>
    <x v="304"/>
    <n v="4"/>
    <s v="GB"/>
    <n v="4"/>
    <n v="64"/>
    <s v="GB"/>
    <x v="2"/>
    <s v="Yes"/>
    <n v="4.5"/>
    <n v="14999"/>
    <n v="16999"/>
    <x v="335"/>
    <n v="2000"/>
    <n v="0.11765397964586152"/>
  </r>
  <r>
    <x v="0"/>
    <x v="519"/>
    <x v="294"/>
    <n v="8"/>
    <s v="GB"/>
    <n v="8"/>
    <n v="128"/>
    <s v="GB"/>
    <x v="0"/>
    <s v="Yes"/>
    <n v="4.4000000000000004"/>
    <n v="71999"/>
    <n v="100999"/>
    <x v="528"/>
    <n v="29000"/>
    <n v="0.28713155575797777"/>
  </r>
  <r>
    <x v="0"/>
    <x v="574"/>
    <x v="4"/>
    <n v="2"/>
    <s v="GB"/>
    <n v="2"/>
    <n v="16"/>
    <s v="GB"/>
    <x v="1"/>
    <s v="Yes"/>
    <n v="4.3"/>
    <n v="13800"/>
    <n v="15014"/>
    <x v="584"/>
    <n v="1214"/>
    <n v="8.0857865991741038E-2"/>
  </r>
  <r>
    <x v="2"/>
    <x v="315"/>
    <x v="151"/>
    <n v="2"/>
    <s v="GB"/>
    <n v="2"/>
    <n v="32"/>
    <s v="GB"/>
    <x v="6"/>
    <s v="Yes"/>
    <n v="4.3"/>
    <n v="7299"/>
    <n v="7999"/>
    <x v="319"/>
    <n v="700"/>
    <n v="8.7510938867358418E-2"/>
  </r>
  <r>
    <x v="14"/>
    <x v="585"/>
    <x v="4"/>
    <n v="2"/>
    <s v="GB"/>
    <n v="2"/>
    <n v="16"/>
    <s v="GB"/>
    <x v="1"/>
    <s v="Yes"/>
    <n v="4"/>
    <n v="8499"/>
    <n v="8499"/>
    <x v="595"/>
    <n v="0"/>
    <n v="0"/>
  </r>
  <r>
    <x v="0"/>
    <x v="66"/>
    <x v="303"/>
    <n v="4"/>
    <s v="GB"/>
    <n v="4"/>
    <n v="128"/>
    <s v="GB"/>
    <x v="0"/>
    <s v="Yes"/>
    <n v="4.3"/>
    <n v="15499"/>
    <n v="15999"/>
    <x v="66"/>
    <n v="500"/>
    <n v="3.125195324707794E-2"/>
  </r>
  <r>
    <x v="11"/>
    <x v="191"/>
    <x v="28"/>
    <n v="4"/>
    <s v="GB"/>
    <n v="4"/>
    <n v="64"/>
    <s v="GB"/>
    <x v="2"/>
    <s v="Yes"/>
    <n v="4.4000000000000004"/>
    <n v="27999"/>
    <n v="27999"/>
    <x v="192"/>
    <n v="0"/>
    <n v="0"/>
  </r>
  <r>
    <x v="5"/>
    <x v="526"/>
    <x v="16"/>
    <n v="3"/>
    <s v="GB"/>
    <n v="3"/>
    <n v="32"/>
    <s v="GB"/>
    <x v="6"/>
    <s v="Yes"/>
    <n v="3.8"/>
    <n v="7299"/>
    <n v="9999"/>
    <x v="535"/>
    <n v="2700"/>
    <n v="0.27002700270027002"/>
  </r>
  <r>
    <x v="0"/>
    <x v="442"/>
    <x v="373"/>
    <n v="8"/>
    <s v="GB"/>
    <n v="8"/>
    <n v="128"/>
    <s v="GB"/>
    <x v="0"/>
    <s v="Yes"/>
    <n v="4.3"/>
    <n v="30500"/>
    <n v="33100"/>
    <x v="449"/>
    <n v="2600"/>
    <n v="7.8549848942598186E-2"/>
  </r>
  <r>
    <x v="14"/>
    <x v="186"/>
    <x v="107"/>
    <n v="4"/>
    <s v="GB"/>
    <n v="4"/>
    <n v="64"/>
    <s v="GB"/>
    <x v="2"/>
    <s v="Yes"/>
    <n v="3.8"/>
    <n v="12790"/>
    <n v="12790"/>
    <x v="187"/>
    <n v="0"/>
    <n v="0"/>
  </r>
  <r>
    <x v="0"/>
    <x v="586"/>
    <x v="374"/>
    <n v="1"/>
    <s v="GB"/>
    <n v="1"/>
    <n v="16"/>
    <s v="GB"/>
    <x v="1"/>
    <s v="Yes"/>
    <n v="4.2"/>
    <n v="5900"/>
    <n v="5900"/>
    <x v="596"/>
    <n v="0"/>
    <n v="0"/>
  </r>
  <r>
    <x v="2"/>
    <x v="280"/>
    <x v="355"/>
    <n v="4"/>
    <s v="GB"/>
    <n v="4"/>
    <n v="64"/>
    <s v="GB"/>
    <x v="2"/>
    <s v="Yes"/>
    <n v="4.4000000000000004"/>
    <n v="10999"/>
    <n v="12999"/>
    <x v="283"/>
    <n v="2000"/>
    <n v="0.15385798907608278"/>
  </r>
  <r>
    <x v="0"/>
    <x v="152"/>
    <x v="242"/>
    <n v="8"/>
    <s v="GB"/>
    <n v="8"/>
    <n v="128"/>
    <s v="GB"/>
    <x v="0"/>
    <s v="Yes"/>
    <n v="4.3"/>
    <n v="34999"/>
    <n v="41999"/>
    <x v="153"/>
    <n v="7000"/>
    <n v="0.16667063501511942"/>
  </r>
  <r>
    <x v="0"/>
    <x v="565"/>
    <x v="30"/>
    <n v="3"/>
    <s v="GB"/>
    <n v="3"/>
    <n v="32"/>
    <s v="GB"/>
    <x v="6"/>
    <s v="Yes"/>
    <n v="4.2"/>
    <n v="11745"/>
    <n v="11745"/>
    <x v="575"/>
    <n v="0"/>
    <n v="0"/>
  </r>
  <r>
    <x v="0"/>
    <x v="587"/>
    <x v="18"/>
    <n v="1.5"/>
    <s v="GB"/>
    <n v="1.5"/>
    <n v="16"/>
    <s v="GB"/>
    <x v="1"/>
    <s v="Yes"/>
    <n v="4.3"/>
    <n v="11700"/>
    <n v="11700"/>
    <x v="597"/>
    <n v="0"/>
    <n v="0"/>
  </r>
  <r>
    <x v="0"/>
    <x v="588"/>
    <x v="4"/>
    <n v="2"/>
    <s v="GB"/>
    <n v="2"/>
    <n v="2"/>
    <s v="MB"/>
    <x v="8"/>
    <s v="Yes"/>
    <n v="4.3"/>
    <n v="1375"/>
    <n v="1375"/>
    <x v="598"/>
    <n v="0"/>
    <n v="0"/>
  </r>
  <r>
    <x v="7"/>
    <x v="94"/>
    <x v="24"/>
    <n v="8"/>
    <s v="GB"/>
    <n v="8"/>
    <n v="128"/>
    <s v="GB"/>
    <x v="0"/>
    <s v="Yes"/>
    <n v="4.4000000000000004"/>
    <n v="24768"/>
    <n v="24990"/>
    <x v="94"/>
    <n v="222"/>
    <n v="8.8835534213685466E-3"/>
  </r>
  <r>
    <x v="6"/>
    <x v="9"/>
    <x v="173"/>
    <n v="6"/>
    <s v="GB"/>
    <n v="6"/>
    <n v="130"/>
    <s v="GB"/>
    <x v="19"/>
    <s v="Yes"/>
    <n v="4.2"/>
    <n v="19100"/>
    <n v="19100"/>
    <x v="9"/>
    <n v="0"/>
    <n v="0"/>
  </r>
  <r>
    <x v="1"/>
    <x v="589"/>
    <x v="375"/>
    <n v="3"/>
    <s v="GB"/>
    <n v="3"/>
    <n v="64"/>
    <s v="GB"/>
    <x v="2"/>
    <s v="Yes"/>
    <n v="4"/>
    <n v="10399"/>
    <n v="11499"/>
    <x v="599"/>
    <n v="1100"/>
    <n v="9.5660492216714493E-2"/>
  </r>
  <r>
    <x v="1"/>
    <x v="413"/>
    <x v="215"/>
    <n v="2"/>
    <s v="GB"/>
    <n v="2"/>
    <n v="32"/>
    <s v="GB"/>
    <x v="6"/>
    <s v="Yes"/>
    <n v="4"/>
    <n v="9999"/>
    <n v="9999"/>
    <x v="418"/>
    <n v="0"/>
    <n v="0"/>
  </r>
  <r>
    <x v="5"/>
    <x v="590"/>
    <x v="18"/>
    <n v="1"/>
    <s v="GB"/>
    <n v="1"/>
    <n v="8"/>
    <s v="GB"/>
    <x v="7"/>
    <s v="Yes"/>
    <n v="3.8"/>
    <n v="4850"/>
    <n v="4850"/>
    <x v="600"/>
    <n v="0"/>
    <n v="0"/>
  </r>
  <r>
    <x v="4"/>
    <x v="299"/>
    <x v="14"/>
    <n v="4"/>
    <s v="GB"/>
    <n v="4"/>
    <n v="64"/>
    <s v="GB"/>
    <x v="2"/>
    <s v="Yes"/>
    <n v="4.7"/>
    <n v="62999"/>
    <n v="89900"/>
    <x v="302"/>
    <n v="26901"/>
    <n v="0.29923248053392659"/>
  </r>
  <r>
    <x v="8"/>
    <x v="591"/>
    <x v="376"/>
    <n v="8"/>
    <s v="GB"/>
    <n v="8"/>
    <n v="128"/>
    <s v="GB"/>
    <x v="0"/>
    <s v="Yes"/>
    <n v="4.4000000000000004"/>
    <n v="14990"/>
    <n v="14990"/>
    <x v="601"/>
    <n v="0"/>
    <n v="0"/>
  </r>
  <r>
    <x v="4"/>
    <x v="141"/>
    <x v="90"/>
    <n v="2"/>
    <s v="GB"/>
    <n v="2"/>
    <n v="16"/>
    <s v="GB"/>
    <x v="1"/>
    <s v="Yes"/>
    <n v="4.4000000000000004"/>
    <n v="34900"/>
    <n v="34900"/>
    <x v="142"/>
    <n v="0"/>
    <n v="0"/>
  </r>
  <r>
    <x v="0"/>
    <x v="588"/>
    <x v="4"/>
    <n v="2"/>
    <s v="GB"/>
    <n v="2"/>
    <n v="2"/>
    <s v="MB"/>
    <x v="8"/>
    <s v="Yes"/>
    <n v="4.3"/>
    <n v="1450"/>
    <n v="1450"/>
    <x v="598"/>
    <n v="0"/>
    <n v="0"/>
  </r>
  <r>
    <x v="14"/>
    <x v="592"/>
    <x v="4"/>
    <n v="2"/>
    <s v="GB"/>
    <n v="2"/>
    <n v="16"/>
    <s v="GB"/>
    <x v="1"/>
    <s v="Yes"/>
    <n v="4"/>
    <n v="7999"/>
    <n v="7999"/>
    <x v="602"/>
    <n v="0"/>
    <n v="0"/>
  </r>
  <r>
    <x v="0"/>
    <x v="586"/>
    <x v="16"/>
    <n v="1"/>
    <s v="GB"/>
    <n v="1"/>
    <n v="16"/>
    <s v="GB"/>
    <x v="1"/>
    <s v="Yes"/>
    <n v="4.2"/>
    <n v="5900"/>
    <n v="5900"/>
    <x v="596"/>
    <n v="0"/>
    <n v="0"/>
  </r>
  <r>
    <x v="9"/>
    <x v="593"/>
    <x v="18"/>
    <n v="2"/>
    <s v="GB"/>
    <n v="2"/>
    <n v="16"/>
    <s v="GB"/>
    <x v="1"/>
    <s v="Yes"/>
    <n v="3.7"/>
    <n v="7990"/>
    <n v="7990"/>
    <x v="603"/>
    <n v="0"/>
    <n v="0"/>
  </r>
  <r>
    <x v="2"/>
    <x v="23"/>
    <x v="21"/>
    <n v="8"/>
    <s v="GB"/>
    <n v="8"/>
    <n v="16"/>
    <s v="GB"/>
    <x v="1"/>
    <s v="Yes"/>
    <n v="4.4000000000000004"/>
    <n v="19999"/>
    <n v="21999"/>
    <x v="23"/>
    <n v="2000"/>
    <n v="9.0913223328333112E-2"/>
  </r>
  <r>
    <x v="0"/>
    <x v="175"/>
    <x v="18"/>
    <n v="512"/>
    <s v="MB"/>
    <n v="0.5"/>
    <n v="4"/>
    <s v="GB"/>
    <x v="9"/>
    <s v="Yes"/>
    <n v="3.9"/>
    <n v="5110"/>
    <n v="5110"/>
    <x v="176"/>
    <n v="0"/>
    <n v="0"/>
  </r>
  <r>
    <x v="1"/>
    <x v="407"/>
    <x v="4"/>
    <n v="4"/>
    <s v="MB"/>
    <n v="3.90625E-3"/>
    <n v="4"/>
    <s v="MB"/>
    <x v="12"/>
    <s v="Yes"/>
    <n v="4.0999999999999996"/>
    <n v="1680"/>
    <n v="1762"/>
    <x v="412"/>
    <n v="82"/>
    <n v="4.6538024971623154E-2"/>
  </r>
  <r>
    <x v="4"/>
    <x v="179"/>
    <x v="377"/>
    <n v="4"/>
    <s v="GB"/>
    <n v="4"/>
    <n v="64"/>
    <s v="GB"/>
    <x v="2"/>
    <s v="Yes"/>
    <n v="4.5999999999999996"/>
    <n v="79999"/>
    <n v="106600"/>
    <x v="180"/>
    <n v="26601"/>
    <n v="0.24954033771106943"/>
  </r>
  <r>
    <x v="0"/>
    <x v="594"/>
    <x v="378"/>
    <n v="2"/>
    <s v="GB"/>
    <n v="2"/>
    <n v="32"/>
    <s v="GB"/>
    <x v="6"/>
    <s v="Yes"/>
    <n v="3.6"/>
    <n v="42000"/>
    <n v="42000"/>
    <x v="604"/>
    <n v="0"/>
    <n v="0"/>
  </r>
  <r>
    <x v="1"/>
    <x v="464"/>
    <x v="4"/>
    <n v="6"/>
    <s v="GB"/>
    <n v="6"/>
    <n v="64"/>
    <s v="GB"/>
    <x v="2"/>
    <s v="Yes"/>
    <n v="3.7"/>
    <n v="14999"/>
    <n v="14999"/>
    <x v="472"/>
    <n v="0"/>
    <n v="0"/>
  </r>
  <r>
    <x v="1"/>
    <x v="595"/>
    <x v="379"/>
    <n v="3"/>
    <s v="GB"/>
    <n v="3"/>
    <n v="32"/>
    <s v="GB"/>
    <x v="6"/>
    <s v="Yes"/>
    <n v="4"/>
    <n v="13699"/>
    <n v="13699"/>
    <x v="605"/>
    <n v="0"/>
    <n v="0"/>
  </r>
  <r>
    <x v="9"/>
    <x v="596"/>
    <x v="138"/>
    <n v="3"/>
    <s v="GB"/>
    <n v="3"/>
    <n v="32"/>
    <s v="GB"/>
    <x v="6"/>
    <s v="Yes"/>
    <n v="4.2"/>
    <n v="10999"/>
    <n v="10999"/>
    <x v="606"/>
    <n v="0"/>
    <n v="0"/>
  </r>
  <r>
    <x v="4"/>
    <x v="172"/>
    <x v="14"/>
    <n v="6"/>
    <s v="GB"/>
    <n v="6"/>
    <n v="512"/>
    <s v="GB"/>
    <x v="4"/>
    <s v="Yes"/>
    <n v="4.2"/>
    <n v="149900"/>
    <n v="149900"/>
    <x v="173"/>
    <n v="0"/>
    <n v="0"/>
  </r>
  <r>
    <x v="5"/>
    <x v="581"/>
    <x v="14"/>
    <n v="3"/>
    <s v="GB"/>
    <n v="3"/>
    <n v="16"/>
    <s v="GB"/>
    <x v="1"/>
    <s v="Yes"/>
    <n v="3.9"/>
    <n v="5290"/>
    <n v="5290"/>
    <x v="591"/>
    <n v="0"/>
    <n v="0"/>
  </r>
  <r>
    <x v="6"/>
    <x v="223"/>
    <x v="380"/>
    <n v="2"/>
    <s v="GB"/>
    <n v="2"/>
    <n v="32"/>
    <s v="GB"/>
    <x v="6"/>
    <s v="Yes"/>
    <n v="4.0999999999999996"/>
    <n v="7698"/>
    <n v="7698"/>
    <x v="225"/>
    <n v="0"/>
    <n v="0"/>
  </r>
  <r>
    <x v="1"/>
    <x v="597"/>
    <x v="4"/>
    <n v="16"/>
    <s v="MB"/>
    <n v="1.5625E-2"/>
    <n v="16"/>
    <s v="MB"/>
    <x v="3"/>
    <s v="Yes"/>
    <n v="4.0999999999999996"/>
    <n v="3100"/>
    <n v="3100"/>
    <x v="607"/>
    <n v="0"/>
    <n v="0"/>
  </r>
  <r>
    <x v="4"/>
    <x v="163"/>
    <x v="4"/>
    <n v="2"/>
    <s v="GB"/>
    <n v="2"/>
    <n v="256"/>
    <s v="GB"/>
    <x v="5"/>
    <s v="Yes"/>
    <n v="4.5"/>
    <n v="74400"/>
    <n v="74400"/>
    <x v="164"/>
    <n v="0"/>
    <n v="0"/>
  </r>
  <r>
    <x v="7"/>
    <x v="254"/>
    <x v="60"/>
    <n v="4"/>
    <s v="GB"/>
    <n v="4"/>
    <n v="64"/>
    <s v="GB"/>
    <x v="2"/>
    <s v="Yes"/>
    <n v="4.3"/>
    <n v="11960"/>
    <n v="12990"/>
    <x v="257"/>
    <n v="1030"/>
    <n v="7.9291762894534254E-2"/>
  </r>
  <r>
    <x v="0"/>
    <x v="325"/>
    <x v="42"/>
    <n v="4"/>
    <s v="GB"/>
    <n v="4"/>
    <n v="32"/>
    <s v="GB"/>
    <x v="6"/>
    <s v="Yes"/>
    <n v="4.0999999999999996"/>
    <n v="46300"/>
    <n v="46300"/>
    <x v="329"/>
    <n v="0"/>
    <n v="0"/>
  </r>
  <r>
    <x v="4"/>
    <x v="7"/>
    <x v="16"/>
    <n v="3"/>
    <s v="GB"/>
    <n v="3"/>
    <n v="128"/>
    <s v="GB"/>
    <x v="0"/>
    <s v="Yes"/>
    <n v="4.5999999999999996"/>
    <n v="47999"/>
    <n v="52900"/>
    <x v="7"/>
    <n v="4901"/>
    <n v="9.2646502835538755E-2"/>
  </r>
  <r>
    <x v="4"/>
    <x v="4"/>
    <x v="37"/>
    <n v="4"/>
    <s v="GB"/>
    <n v="4"/>
    <n v="128"/>
    <s v="GB"/>
    <x v="0"/>
    <s v="Yes"/>
    <n v="4.5999999999999996"/>
    <n v="54900"/>
    <n v="54900"/>
    <x v="4"/>
    <n v="0"/>
    <n v="0"/>
  </r>
  <r>
    <x v="0"/>
    <x v="10"/>
    <x v="4"/>
    <n v="4"/>
    <s v="GB"/>
    <n v="4"/>
    <n v="128"/>
    <s v="GB"/>
    <x v="0"/>
    <s v="Yes"/>
    <n v="4.2"/>
    <n v="14999"/>
    <n v="14999"/>
    <x v="10"/>
    <n v="0"/>
    <n v="0"/>
  </r>
  <r>
    <x v="4"/>
    <x v="301"/>
    <x v="14"/>
    <n v="3"/>
    <s v="GB"/>
    <n v="3"/>
    <n v="256"/>
    <s v="GB"/>
    <x v="5"/>
    <s v="Yes"/>
    <n v="4.5999999999999996"/>
    <n v="84900"/>
    <n v="84900"/>
    <x v="304"/>
    <n v="0"/>
    <n v="0"/>
  </r>
  <r>
    <x v="9"/>
    <x v="298"/>
    <x v="14"/>
    <n v="4"/>
    <s v="GB"/>
    <n v="4"/>
    <n v="64"/>
    <s v="GB"/>
    <x v="2"/>
    <s v="Yes"/>
    <n v="4.0999999999999996"/>
    <n v="13499"/>
    <n v="13499"/>
    <x v="301"/>
    <n v="0"/>
    <n v="0"/>
  </r>
  <r>
    <x v="9"/>
    <x v="598"/>
    <x v="4"/>
    <n v="3"/>
    <s v="GB"/>
    <n v="3"/>
    <n v="32"/>
    <s v="GB"/>
    <x v="6"/>
    <s v="Yes"/>
    <n v="3.9"/>
    <n v="8250"/>
    <n v="8250"/>
    <x v="608"/>
    <n v="0"/>
    <n v="0"/>
  </r>
  <r>
    <x v="0"/>
    <x v="411"/>
    <x v="16"/>
    <n v="2"/>
    <s v="GB"/>
    <n v="2"/>
    <n v="32"/>
    <s v="GB"/>
    <x v="6"/>
    <s v="Yes"/>
    <n v="3.9"/>
    <n v="5999"/>
    <n v="5999"/>
    <x v="416"/>
    <n v="0"/>
    <n v="0"/>
  </r>
  <r>
    <x v="0"/>
    <x v="599"/>
    <x v="14"/>
    <n v="1"/>
    <s v="GB"/>
    <n v="1"/>
    <n v="8"/>
    <s v="GB"/>
    <x v="7"/>
    <s v="Yes"/>
    <n v="4"/>
    <n v="6999"/>
    <n v="6999"/>
    <x v="609"/>
    <n v="0"/>
    <n v="0"/>
  </r>
  <r>
    <x v="4"/>
    <x v="47"/>
    <x v="35"/>
    <n v="3"/>
    <s v="GB"/>
    <n v="3"/>
    <n v="32"/>
    <s v="GB"/>
    <x v="6"/>
    <s v="Yes"/>
    <n v="4.5"/>
    <n v="36999"/>
    <n v="37900"/>
    <x v="47"/>
    <n v="901"/>
    <n v="2.3773087071240106E-2"/>
  </r>
  <r>
    <x v="1"/>
    <x v="146"/>
    <x v="17"/>
    <n v="2"/>
    <s v="GB"/>
    <n v="2"/>
    <n v="16"/>
    <s v="GB"/>
    <x v="1"/>
    <s v="Yes"/>
    <n v="4.2"/>
    <n v="5999"/>
    <n v="5999"/>
    <x v="147"/>
    <n v="0"/>
    <n v="0"/>
  </r>
  <r>
    <x v="14"/>
    <x v="600"/>
    <x v="4"/>
    <n v="512"/>
    <s v="MB"/>
    <n v="0.5"/>
    <n v="4"/>
    <s v="GB"/>
    <x v="9"/>
    <s v="Yes"/>
    <n v="3.9"/>
    <n v="6299"/>
    <n v="6299"/>
    <x v="610"/>
    <n v="0"/>
    <n v="0"/>
  </r>
  <r>
    <x v="12"/>
    <x v="601"/>
    <x v="381"/>
    <n v="2"/>
    <s v="GB"/>
    <n v="2"/>
    <n v="16"/>
    <s v="GB"/>
    <x v="1"/>
    <s v="Yes"/>
    <n v="3.7"/>
    <n v="13200"/>
    <n v="13200"/>
    <x v="611"/>
    <n v="0"/>
    <n v="0"/>
  </r>
  <r>
    <x v="0"/>
    <x v="482"/>
    <x v="75"/>
    <n v="1"/>
    <s v="GB"/>
    <n v="1"/>
    <n v="16"/>
    <s v="GB"/>
    <x v="1"/>
    <s v="Yes"/>
    <n v="4"/>
    <n v="10800"/>
    <n v="10800"/>
    <x v="491"/>
    <n v="0"/>
    <n v="0"/>
  </r>
  <r>
    <x v="3"/>
    <x v="438"/>
    <x v="382"/>
    <n v="4"/>
    <s v="GB"/>
    <n v="4"/>
    <n v="64"/>
    <s v="GB"/>
    <x v="2"/>
    <s v="Yes"/>
    <n v="4.3"/>
    <n v="10999"/>
    <n v="10999"/>
    <x v="445"/>
    <n v="0"/>
    <n v="0"/>
  </r>
  <r>
    <x v="4"/>
    <x v="179"/>
    <x v="36"/>
    <n v="4"/>
    <s v="GB"/>
    <n v="4"/>
    <n v="256"/>
    <s v="GB"/>
    <x v="5"/>
    <s v="Yes"/>
    <n v="4.5999999999999996"/>
    <n v="121300"/>
    <n v="121300"/>
    <x v="180"/>
    <n v="0"/>
    <n v="0"/>
  </r>
  <r>
    <x v="0"/>
    <x v="602"/>
    <x v="14"/>
    <n v="1.5"/>
    <s v="GB"/>
    <n v="1.5"/>
    <n v="8"/>
    <s v="GB"/>
    <x v="7"/>
    <s v="Yes"/>
    <n v="4.0999999999999996"/>
    <n v="15999"/>
    <n v="16740"/>
    <x v="612"/>
    <n v="741"/>
    <n v="4.4265232974910397E-2"/>
  </r>
  <r>
    <x v="13"/>
    <x v="393"/>
    <x v="128"/>
    <n v="2"/>
    <s v="GB"/>
    <n v="2"/>
    <n v="32"/>
    <s v="GB"/>
    <x v="6"/>
    <s v="Yes"/>
    <n v="4.3"/>
    <n v="29990"/>
    <n v="29990"/>
    <x v="398"/>
    <n v="0"/>
    <n v="0"/>
  </r>
  <r>
    <x v="1"/>
    <x v="603"/>
    <x v="4"/>
    <n v="4"/>
    <s v="MB"/>
    <n v="3.90625E-3"/>
    <n v="8"/>
    <s v="MB"/>
    <x v="13"/>
    <s v="Yes"/>
    <n v="4.2"/>
    <n v="1625"/>
    <n v="1625"/>
    <x v="613"/>
    <n v="0"/>
    <n v="0"/>
  </r>
  <r>
    <x v="4"/>
    <x v="92"/>
    <x v="377"/>
    <n v="4"/>
    <s v="GB"/>
    <n v="4"/>
    <n v="256"/>
    <s v="GB"/>
    <x v="5"/>
    <s v="Yes"/>
    <n v="4.7"/>
    <n v="131900"/>
    <n v="131900"/>
    <x v="92"/>
    <n v="0"/>
    <n v="0"/>
  </r>
  <r>
    <x v="6"/>
    <x v="234"/>
    <x v="4"/>
    <n v="2"/>
    <s v="GB"/>
    <n v="2"/>
    <n v="32"/>
    <s v="GB"/>
    <x v="6"/>
    <s v="Yes"/>
    <n v="4.3"/>
    <n v="7989"/>
    <n v="7989"/>
    <x v="236"/>
    <n v="0"/>
    <n v="0"/>
  </r>
  <r>
    <x v="6"/>
    <x v="604"/>
    <x v="139"/>
    <n v="4"/>
    <s v="GB"/>
    <n v="4"/>
    <n v="64"/>
    <s v="GB"/>
    <x v="2"/>
    <s v="Yes"/>
    <n v="4.4000000000000004"/>
    <n v="12999"/>
    <n v="12999"/>
    <x v="614"/>
    <n v="0"/>
    <n v="0"/>
  </r>
  <r>
    <x v="4"/>
    <x v="204"/>
    <x v="36"/>
    <n v="6"/>
    <s v="GB"/>
    <n v="6"/>
    <n v="16"/>
    <s v="GB"/>
    <x v="1"/>
    <s v="Yes"/>
    <n v="4.2"/>
    <n v="129900"/>
    <n v="129900"/>
    <x v="205"/>
    <n v="0"/>
    <n v="0"/>
  </r>
  <r>
    <x v="7"/>
    <x v="605"/>
    <x v="4"/>
    <n v="3"/>
    <s v="GB"/>
    <n v="3"/>
    <n v="16"/>
    <s v="GB"/>
    <x v="1"/>
    <s v="Yes"/>
    <n v="4.4000000000000004"/>
    <n v="9940"/>
    <n v="9940"/>
    <x v="615"/>
    <n v="0"/>
    <n v="0"/>
  </r>
  <r>
    <x v="4"/>
    <x v="133"/>
    <x v="168"/>
    <n v="6"/>
    <s v="GB"/>
    <n v="6"/>
    <n v="128"/>
    <s v="GB"/>
    <x v="0"/>
    <s v="Yes"/>
    <n v="4.5999999999999996"/>
    <n v="109900"/>
    <n v="109900"/>
    <x v="134"/>
    <n v="0"/>
    <n v="0"/>
  </r>
  <r>
    <x v="0"/>
    <x v="541"/>
    <x v="4"/>
    <n v="2"/>
    <s v="GB"/>
    <n v="2"/>
    <n v="32"/>
    <s v="GB"/>
    <x v="6"/>
    <s v="Yes"/>
    <n v="4.2"/>
    <n v="25990"/>
    <n v="25990"/>
    <x v="550"/>
    <n v="0"/>
    <n v="0"/>
  </r>
  <r>
    <x v="0"/>
    <x v="371"/>
    <x v="14"/>
    <n v="2"/>
    <s v="GB"/>
    <n v="2"/>
    <n v="16"/>
    <s v="GB"/>
    <x v="1"/>
    <s v="Yes"/>
    <n v="4.3"/>
    <n v="9500"/>
    <n v="9500"/>
    <x v="376"/>
    <n v="0"/>
    <n v="0"/>
  </r>
  <r>
    <x v="7"/>
    <x v="606"/>
    <x v="383"/>
    <n v="4"/>
    <s v="GB"/>
    <n v="4"/>
    <n v="128"/>
    <s v="GB"/>
    <x v="0"/>
    <s v="Yes"/>
    <n v="4.3"/>
    <n v="14990"/>
    <n v="18990"/>
    <x v="616"/>
    <n v="4000"/>
    <n v="0.21063717746182201"/>
  </r>
  <r>
    <x v="3"/>
    <x v="554"/>
    <x v="384"/>
    <n v="4"/>
    <s v="GB"/>
    <n v="4"/>
    <n v="64"/>
    <s v="GB"/>
    <x v="2"/>
    <s v="Yes"/>
    <n v="3.9"/>
    <n v="16999"/>
    <n v="16999"/>
    <x v="563"/>
    <n v="0"/>
    <n v="0"/>
  </r>
  <r>
    <x v="2"/>
    <x v="23"/>
    <x v="21"/>
    <n v="8"/>
    <s v="GB"/>
    <n v="8"/>
    <n v="128"/>
    <s v="GB"/>
    <x v="0"/>
    <s v="Yes"/>
    <n v="4.4000000000000004"/>
    <n v="19999"/>
    <n v="21999"/>
    <x v="23"/>
    <n v="2000"/>
    <n v="9.0913223328333112E-2"/>
  </r>
  <r>
    <x v="1"/>
    <x v="607"/>
    <x v="4"/>
    <n v="4"/>
    <s v="MB"/>
    <n v="3.90625E-3"/>
    <n v="4"/>
    <s v="MB"/>
    <x v="12"/>
    <s v="Yes"/>
    <n v="4.2"/>
    <n v="2540"/>
    <n v="2540"/>
    <x v="617"/>
    <n v="0"/>
    <n v="0"/>
  </r>
  <r>
    <x v="7"/>
    <x v="608"/>
    <x v="97"/>
    <n v="4"/>
    <s v="GB"/>
    <n v="4"/>
    <n v="64"/>
    <s v="GB"/>
    <x v="2"/>
    <s v="Yes"/>
    <n v="4.2"/>
    <n v="13490"/>
    <n v="13490"/>
    <x v="618"/>
    <n v="0"/>
    <n v="0"/>
  </r>
  <r>
    <x v="0"/>
    <x v="164"/>
    <x v="385"/>
    <n v="8"/>
    <s v="GB"/>
    <n v="8"/>
    <n v="128"/>
    <s v="GB"/>
    <x v="0"/>
    <s v="Yes"/>
    <n v="4"/>
    <n v="49999"/>
    <n v="65999"/>
    <x v="165"/>
    <n v="16000"/>
    <n v="0.2424279155744784"/>
  </r>
  <r>
    <x v="0"/>
    <x v="550"/>
    <x v="18"/>
    <n v="768"/>
    <s v="MB"/>
    <n v="0.75"/>
    <n v="4"/>
    <s v="GB"/>
    <x v="9"/>
    <s v="Yes"/>
    <n v="3.9"/>
    <n v="5940"/>
    <n v="5940"/>
    <x v="559"/>
    <n v="0"/>
    <n v="0"/>
  </r>
  <r>
    <x v="5"/>
    <x v="347"/>
    <x v="18"/>
    <n v="1"/>
    <s v="GB"/>
    <n v="1"/>
    <n v="16"/>
    <s v="GB"/>
    <x v="1"/>
    <s v="Yes"/>
    <n v="3.8"/>
    <n v="2799"/>
    <n v="2799"/>
    <x v="351"/>
    <n v="0"/>
    <n v="0"/>
  </r>
  <r>
    <x v="0"/>
    <x v="399"/>
    <x v="386"/>
    <n v="8"/>
    <s v="GB"/>
    <n v="8"/>
    <n v="256"/>
    <s v="GB"/>
    <x v="5"/>
    <s v="Yes"/>
    <n v="4.5"/>
    <n v="73600"/>
    <n v="75000"/>
    <x v="404"/>
    <n v="1400"/>
    <n v="1.8666666666666668E-2"/>
  </r>
  <r>
    <x v="14"/>
    <x v="609"/>
    <x v="7"/>
    <n v="2"/>
    <s v="GB"/>
    <n v="2"/>
    <n v="16"/>
    <s v="GB"/>
    <x v="1"/>
    <s v="Yes"/>
    <n v="4"/>
    <n v="9990"/>
    <n v="9990"/>
    <x v="619"/>
    <n v="0"/>
    <n v="0"/>
  </r>
  <r>
    <x v="10"/>
    <x v="440"/>
    <x v="4"/>
    <n v="12"/>
    <s v="GB"/>
    <n v="12"/>
    <n v="128"/>
    <s v="GB"/>
    <x v="0"/>
    <s v="Yes"/>
    <n v="4.4000000000000004"/>
    <n v="49999"/>
    <n v="57999"/>
    <x v="447"/>
    <n v="8000"/>
    <n v="0.13793341264504561"/>
  </r>
  <r>
    <x v="0"/>
    <x v="580"/>
    <x v="4"/>
    <n v="1"/>
    <s v="GB"/>
    <n v="1"/>
    <n v="8"/>
    <s v="GB"/>
    <x v="7"/>
    <s v="Yes"/>
    <n v="4.0999999999999996"/>
    <n v="7400"/>
    <n v="7400"/>
    <x v="590"/>
    <n v="0"/>
    <n v="0"/>
  </r>
  <r>
    <x v="4"/>
    <x v="204"/>
    <x v="305"/>
    <n v="6"/>
    <s v="GB"/>
    <n v="6"/>
    <n v="1"/>
    <s v="TB"/>
    <x v="10"/>
    <s v="Yes"/>
    <n v="4.2"/>
    <n v="179900"/>
    <n v="179900"/>
    <x v="205"/>
    <n v="0"/>
    <n v="0"/>
  </r>
  <r>
    <x v="10"/>
    <x v="486"/>
    <x v="36"/>
    <n v="8"/>
    <s v="GB"/>
    <n v="8"/>
    <n v="256"/>
    <s v="GB"/>
    <x v="5"/>
    <s v="Yes"/>
    <n v="4.3"/>
    <n v="43999"/>
    <n v="43999"/>
    <x v="495"/>
    <n v="0"/>
    <n v="0"/>
  </r>
  <r>
    <x v="10"/>
    <x v="523"/>
    <x v="14"/>
    <n v="2"/>
    <s v="GB"/>
    <n v="2"/>
    <n v="16"/>
    <s v="GB"/>
    <x v="1"/>
    <s v="Yes"/>
    <n v="4"/>
    <n v="7668"/>
    <n v="7668"/>
    <x v="532"/>
    <n v="0"/>
    <n v="0"/>
  </r>
  <r>
    <x v="0"/>
    <x v="610"/>
    <x v="9"/>
    <n v="2"/>
    <s v="GB"/>
    <n v="2"/>
    <n v="32"/>
    <s v="GB"/>
    <x v="6"/>
    <s v="Yes"/>
    <n v="4.3"/>
    <n v="8700"/>
    <n v="8700"/>
    <x v="620"/>
    <n v="0"/>
    <n v="0"/>
  </r>
  <r>
    <x v="6"/>
    <x v="611"/>
    <x v="4"/>
    <n v="3"/>
    <s v="GB"/>
    <n v="3"/>
    <n v="64"/>
    <s v="GB"/>
    <x v="2"/>
    <s v="Yes"/>
    <n v="4.2"/>
    <n v="10450"/>
    <n v="10450"/>
    <x v="621"/>
    <n v="0"/>
    <n v="0"/>
  </r>
  <r>
    <x v="9"/>
    <x v="612"/>
    <x v="18"/>
    <n v="1"/>
    <s v="GB"/>
    <n v="1"/>
    <n v="16"/>
    <s v="GB"/>
    <x v="1"/>
    <s v="Yes"/>
    <n v="3.8"/>
    <n v="4499"/>
    <n v="7499"/>
    <x v="622"/>
    <n v="3000"/>
    <n v="0.4000533404453927"/>
  </r>
  <r>
    <x v="6"/>
    <x v="269"/>
    <x v="9"/>
    <n v="4"/>
    <s v="GB"/>
    <n v="4"/>
    <n v="64"/>
    <s v="GB"/>
    <x v="2"/>
    <s v="Yes"/>
    <n v="4.4000000000000004"/>
    <n v="11999"/>
    <n v="12990"/>
    <x v="272"/>
    <n v="991"/>
    <n v="7.6289453425712084E-2"/>
  </r>
  <r>
    <x v="0"/>
    <x v="602"/>
    <x v="4"/>
    <n v="1.5"/>
    <s v="GB"/>
    <n v="1.5"/>
    <n v="8"/>
    <s v="GB"/>
    <x v="7"/>
    <s v="Yes"/>
    <n v="4.0999999999999996"/>
    <n v="9999"/>
    <n v="9999"/>
    <x v="612"/>
    <n v="0"/>
    <n v="0"/>
  </r>
  <r>
    <x v="13"/>
    <x v="613"/>
    <x v="36"/>
    <n v="4"/>
    <s v="GB"/>
    <n v="4"/>
    <n v="32"/>
    <s v="GB"/>
    <x v="6"/>
    <s v="Yes"/>
    <n v="4.4000000000000004"/>
    <n v="57000"/>
    <n v="57000"/>
    <x v="623"/>
    <n v="0"/>
    <n v="0"/>
  </r>
  <r>
    <x v="10"/>
    <x v="355"/>
    <x v="9"/>
    <n v="2"/>
    <s v="GB"/>
    <n v="2"/>
    <n v="16"/>
    <s v="GB"/>
    <x v="1"/>
    <s v="Yes"/>
    <n v="3.6"/>
    <n v="5990"/>
    <n v="5990"/>
    <x v="360"/>
    <n v="0"/>
    <n v="0"/>
  </r>
  <r>
    <x v="4"/>
    <x v="7"/>
    <x v="6"/>
    <n v="3"/>
    <s v="GB"/>
    <n v="3"/>
    <n v="256"/>
    <s v="GB"/>
    <x v="5"/>
    <s v="Yes"/>
    <n v="4.5999999999999996"/>
    <n v="91900"/>
    <n v="91900"/>
    <x v="7"/>
    <n v="0"/>
    <n v="0"/>
  </r>
  <r>
    <x v="2"/>
    <x v="339"/>
    <x v="202"/>
    <n v="6"/>
    <s v="GB"/>
    <n v="6"/>
    <n v="64"/>
    <s v="GB"/>
    <x v="2"/>
    <s v="Yes"/>
    <n v="4.3"/>
    <n v="14999"/>
    <n v="16999"/>
    <x v="343"/>
    <n v="2000"/>
    <n v="0.11765397964586152"/>
  </r>
  <r>
    <x v="4"/>
    <x v="197"/>
    <x v="36"/>
    <n v="4"/>
    <s v="GB"/>
    <n v="4"/>
    <n v="64"/>
    <s v="GB"/>
    <x v="2"/>
    <s v="Yes"/>
    <n v="4.5999999999999996"/>
    <n v="73999"/>
    <n v="109900"/>
    <x v="198"/>
    <n v="35901"/>
    <n v="0.32666969972702459"/>
  </r>
  <r>
    <x v="0"/>
    <x v="470"/>
    <x v="9"/>
    <n v="2"/>
    <s v="GB"/>
    <n v="2"/>
    <n v="32"/>
    <s v="GB"/>
    <x v="6"/>
    <s v="Yes"/>
    <n v="4"/>
    <n v="7900"/>
    <n v="7900"/>
    <x v="479"/>
    <n v="0"/>
    <n v="0"/>
  </r>
  <r>
    <x v="0"/>
    <x v="205"/>
    <x v="4"/>
    <n v="2"/>
    <s v="GB"/>
    <n v="2"/>
    <n v="2"/>
    <s v="MB"/>
    <x v="8"/>
    <s v="Yes"/>
    <n v="4.0999999999999996"/>
    <n v="1497"/>
    <n v="1497"/>
    <x v="206"/>
    <n v="0"/>
    <n v="0"/>
  </r>
  <r>
    <x v="8"/>
    <x v="614"/>
    <x v="14"/>
    <n v="4"/>
    <s v="GB"/>
    <n v="4"/>
    <n v="32"/>
    <s v="GB"/>
    <x v="6"/>
    <s v="Yes"/>
    <n v="4.4000000000000004"/>
    <n v="15990"/>
    <n v="15990"/>
    <x v="624"/>
    <n v="0"/>
    <n v="0"/>
  </r>
  <r>
    <x v="9"/>
    <x v="615"/>
    <x v="387"/>
    <n v="4"/>
    <s v="GB"/>
    <n v="4"/>
    <n v="32"/>
    <s v="GB"/>
    <x v="6"/>
    <s v="Yes"/>
    <n v="4"/>
    <n v="7999"/>
    <n v="7999"/>
    <x v="625"/>
    <n v="0"/>
    <n v="0"/>
  </r>
  <r>
    <x v="0"/>
    <x v="415"/>
    <x v="388"/>
    <n v="512"/>
    <s v="MB"/>
    <n v="0.5"/>
    <n v="4"/>
    <s v="GB"/>
    <x v="9"/>
    <s v="Yes"/>
    <n v="3.6"/>
    <n v="6999"/>
    <n v="8740"/>
    <x v="420"/>
    <n v="1741"/>
    <n v="0.19919908466819222"/>
  </r>
  <r>
    <x v="1"/>
    <x v="215"/>
    <x v="128"/>
    <n v="4"/>
    <s v="GB"/>
    <n v="4"/>
    <n v="64"/>
    <s v="GB"/>
    <x v="2"/>
    <s v="Yes"/>
    <n v="4.0999999999999996"/>
    <n v="19999"/>
    <n v="19999"/>
    <x v="216"/>
    <n v="0"/>
    <n v="0"/>
  </r>
  <r>
    <x v="7"/>
    <x v="616"/>
    <x v="4"/>
    <n v="3"/>
    <s v="GB"/>
    <n v="3"/>
    <n v="16"/>
    <s v="GB"/>
    <x v="1"/>
    <s v="Yes"/>
    <n v="4.2"/>
    <n v="12500"/>
    <n v="12500"/>
    <x v="626"/>
    <n v="0"/>
    <n v="0"/>
  </r>
  <r>
    <x v="1"/>
    <x v="617"/>
    <x v="4"/>
    <n v="16"/>
    <s v="MB"/>
    <n v="1.5625E-2"/>
    <n v="10"/>
    <s v="MB"/>
    <x v="20"/>
    <s v="Yes"/>
    <n v="3.6"/>
    <n v="1599"/>
    <n v="1599"/>
    <x v="627"/>
    <n v="0"/>
    <n v="0"/>
  </r>
  <r>
    <x v="4"/>
    <x v="163"/>
    <x v="90"/>
    <n v="2"/>
    <s v="GB"/>
    <n v="2"/>
    <n v="256"/>
    <s v="GB"/>
    <x v="5"/>
    <s v="Yes"/>
    <n v="4.5"/>
    <n v="74400"/>
    <n v="74400"/>
    <x v="164"/>
    <n v="0"/>
    <n v="0"/>
  </r>
  <r>
    <x v="14"/>
    <x v="618"/>
    <x v="18"/>
    <n v="1"/>
    <s v="GB"/>
    <n v="1"/>
    <n v="8"/>
    <s v="GB"/>
    <x v="7"/>
    <s v="Yes"/>
    <n v="4.2"/>
    <n v="15532"/>
    <n v="15532"/>
    <x v="628"/>
    <n v="0"/>
    <n v="0"/>
  </r>
  <r>
    <x v="0"/>
    <x v="528"/>
    <x v="16"/>
    <n v="3"/>
    <s v="GB"/>
    <n v="3"/>
    <n v="32"/>
    <s v="GB"/>
    <x v="6"/>
    <s v="Yes"/>
    <n v="4.3"/>
    <n v="10399"/>
    <n v="11000"/>
    <x v="537"/>
    <n v="601"/>
    <n v="5.4636363636363636E-2"/>
  </r>
  <r>
    <x v="6"/>
    <x v="62"/>
    <x v="389"/>
    <n v="4"/>
    <s v="GB"/>
    <n v="4"/>
    <n v="64"/>
    <s v="GB"/>
    <x v="2"/>
    <s v="Yes"/>
    <n v="4.2"/>
    <n v="11999"/>
    <n v="14999"/>
    <x v="62"/>
    <n v="3000"/>
    <n v="0.20001333422228149"/>
  </r>
  <r>
    <x v="1"/>
    <x v="589"/>
    <x v="390"/>
    <n v="3"/>
    <s v="GB"/>
    <n v="3"/>
    <n v="64"/>
    <s v="GB"/>
    <x v="2"/>
    <s v="Yes"/>
    <n v="4"/>
    <n v="10399"/>
    <n v="11499"/>
    <x v="599"/>
    <n v="1100"/>
    <n v="9.5660492216714493E-2"/>
  </r>
  <r>
    <x v="0"/>
    <x v="126"/>
    <x v="16"/>
    <n v="6"/>
    <s v="GB"/>
    <n v="6"/>
    <n v="64"/>
    <s v="GB"/>
    <x v="2"/>
    <s v="Yes"/>
    <n v="4.2"/>
    <n v="14839"/>
    <n v="16900"/>
    <x v="127"/>
    <n v="2061"/>
    <n v="0.12195266272189349"/>
  </r>
  <r>
    <x v="0"/>
    <x v="28"/>
    <x v="4"/>
    <n v="3"/>
    <s v="GB"/>
    <n v="3"/>
    <n v="32"/>
    <s v="GB"/>
    <x v="6"/>
    <s v="Yes"/>
    <n v="4.4000000000000004"/>
    <n v="13500"/>
    <n v="13500"/>
    <x v="28"/>
    <n v="0"/>
    <n v="0"/>
  </r>
  <r>
    <x v="7"/>
    <x v="159"/>
    <x v="231"/>
    <n v="4"/>
    <s v="GB"/>
    <n v="4"/>
    <n v="128"/>
    <s v="GB"/>
    <x v="0"/>
    <s v="Yes"/>
    <n v="4.4000000000000004"/>
    <n v="14990"/>
    <n v="17990"/>
    <x v="160"/>
    <n v="3000"/>
    <n v="0.16675931072818231"/>
  </r>
  <r>
    <x v="14"/>
    <x v="619"/>
    <x v="36"/>
    <n v="4"/>
    <s v="GB"/>
    <n v="4"/>
    <n v="64"/>
    <s v="GB"/>
    <x v="2"/>
    <s v="Yes"/>
    <n v="4.2"/>
    <n v="29199"/>
    <n v="29199"/>
    <x v="629"/>
    <n v="0"/>
    <n v="0"/>
  </r>
  <r>
    <x v="3"/>
    <x v="620"/>
    <x v="391"/>
    <n v="8"/>
    <s v="GB"/>
    <n v="8"/>
    <n v="128"/>
    <s v="GB"/>
    <x v="0"/>
    <s v="Yes"/>
    <n v="4.2"/>
    <n v="18999"/>
    <n v="18999"/>
    <x v="630"/>
    <n v="0"/>
    <n v="0"/>
  </r>
  <r>
    <x v="3"/>
    <x v="439"/>
    <x v="33"/>
    <n v="4"/>
    <s v="GB"/>
    <n v="4"/>
    <n v="64"/>
    <s v="GB"/>
    <x v="2"/>
    <s v="Yes"/>
    <n v="4.4000000000000004"/>
    <n v="9999"/>
    <n v="11999"/>
    <x v="446"/>
    <n v="2000"/>
    <n v="0.16668055671305942"/>
  </r>
  <r>
    <x v="0"/>
    <x v="10"/>
    <x v="18"/>
    <n v="4"/>
    <s v="GB"/>
    <n v="4"/>
    <n v="64"/>
    <s v="GB"/>
    <x v="2"/>
    <s v="Yes"/>
    <n v="4.2"/>
    <n v="13999"/>
    <n v="13999"/>
    <x v="10"/>
    <n v="0"/>
    <n v="0"/>
  </r>
  <r>
    <x v="11"/>
    <x v="144"/>
    <x v="307"/>
    <n v="2"/>
    <s v="GB"/>
    <n v="2"/>
    <n v="32"/>
    <s v="GB"/>
    <x v="6"/>
    <s v="Yes"/>
    <n v="4.0999999999999996"/>
    <n v="6999"/>
    <n v="9999"/>
    <x v="145"/>
    <n v="3000"/>
    <n v="0.30003000300030003"/>
  </r>
  <r>
    <x v="0"/>
    <x v="77"/>
    <x v="55"/>
    <n v="4"/>
    <s v="GB"/>
    <n v="4"/>
    <n v="64"/>
    <s v="GB"/>
    <x v="2"/>
    <s v="Yes"/>
    <n v="4.2"/>
    <n v="11499"/>
    <n v="12999"/>
    <x v="77"/>
    <n v="1500"/>
    <n v="0.11539349180706208"/>
  </r>
  <r>
    <x v="2"/>
    <x v="621"/>
    <x v="63"/>
    <n v="4"/>
    <s v="GB"/>
    <n v="4"/>
    <n v="16"/>
    <s v="GB"/>
    <x v="1"/>
    <s v="Yes"/>
    <n v="4.4000000000000004"/>
    <n v="12999"/>
    <n v="14999"/>
    <x v="631"/>
    <n v="2000"/>
    <n v="0.13334222281485433"/>
  </r>
  <r>
    <x v="0"/>
    <x v="416"/>
    <x v="40"/>
    <n v="6"/>
    <s v="GB"/>
    <n v="6"/>
    <n v="128"/>
    <s v="GB"/>
    <x v="0"/>
    <s v="Yes"/>
    <n v="4.3"/>
    <n v="17194"/>
    <n v="17194"/>
    <x v="421"/>
    <n v="0"/>
    <n v="0"/>
  </r>
  <r>
    <x v="12"/>
    <x v="622"/>
    <x v="364"/>
    <n v="2"/>
    <s v="GB"/>
    <n v="2"/>
    <n v="16"/>
    <s v="GB"/>
    <x v="1"/>
    <s v="Yes"/>
    <n v="3.9"/>
    <n v="25500"/>
    <n v="25500"/>
    <x v="632"/>
    <n v="0"/>
    <n v="0"/>
  </r>
  <r>
    <x v="15"/>
    <x v="259"/>
    <x v="392"/>
    <n v="6"/>
    <s v="GB"/>
    <n v="6"/>
    <n v="128"/>
    <s v="GB"/>
    <x v="0"/>
    <s v="Yes"/>
    <n v="4.4000000000000004"/>
    <n v="11499"/>
    <n v="14999"/>
    <x v="262"/>
    <n v="3500"/>
    <n v="0.23334888992599506"/>
  </r>
  <r>
    <x v="9"/>
    <x v="623"/>
    <x v="393"/>
    <n v="3"/>
    <s v="GB"/>
    <n v="3"/>
    <n v="32"/>
    <s v="GB"/>
    <x v="6"/>
    <s v="Yes"/>
    <n v="4"/>
    <n v="29999"/>
    <n v="29999"/>
    <x v="633"/>
    <n v="0"/>
    <n v="0"/>
  </r>
  <r>
    <x v="0"/>
    <x v="325"/>
    <x v="57"/>
    <n v="4"/>
    <s v="GB"/>
    <n v="4"/>
    <n v="32"/>
    <s v="GB"/>
    <x v="6"/>
    <s v="Yes"/>
    <n v="4.0999999999999996"/>
    <n v="46300"/>
    <n v="46300"/>
    <x v="329"/>
    <n v="0"/>
    <n v="0"/>
  </r>
  <r>
    <x v="5"/>
    <x v="624"/>
    <x v="14"/>
    <n v="2"/>
    <s v="GB"/>
    <n v="2"/>
    <n v="16"/>
    <s v="GB"/>
    <x v="1"/>
    <s v="Yes"/>
    <n v="4"/>
    <n v="5149"/>
    <n v="5149"/>
    <x v="634"/>
    <n v="0"/>
    <n v="0"/>
  </r>
  <r>
    <x v="0"/>
    <x v="371"/>
    <x v="16"/>
    <n v="2"/>
    <s v="GB"/>
    <n v="2"/>
    <n v="16"/>
    <s v="GB"/>
    <x v="1"/>
    <s v="Yes"/>
    <n v="4.3"/>
    <n v="9500"/>
    <n v="9500"/>
    <x v="376"/>
    <n v="0"/>
    <n v="0"/>
  </r>
  <r>
    <x v="13"/>
    <x v="625"/>
    <x v="394"/>
    <n v="4"/>
    <s v="GB"/>
    <n v="4"/>
    <n v="128"/>
    <s v="GB"/>
    <x v="0"/>
    <s v="Yes"/>
    <n v="4.5"/>
    <n v="76000"/>
    <n v="76000"/>
    <x v="635"/>
    <n v="0"/>
    <n v="0"/>
  </r>
  <r>
    <x v="2"/>
    <x v="626"/>
    <x v="320"/>
    <n v="8"/>
    <s v="GB"/>
    <n v="8"/>
    <n v="128"/>
    <s v="GB"/>
    <x v="0"/>
    <s v="Yes"/>
    <n v="4.3"/>
    <n v="29999"/>
    <n v="32999"/>
    <x v="636"/>
    <n v="3000"/>
    <n v="9.0911845813509501E-2"/>
  </r>
  <r>
    <x v="1"/>
    <x v="222"/>
    <x v="395"/>
    <n v="1"/>
    <s v="GB"/>
    <n v="1"/>
    <n v="8"/>
    <s v="GB"/>
    <x v="7"/>
    <s v="Yes"/>
    <n v="3.8"/>
    <n v="6295"/>
    <n v="6295"/>
    <x v="637"/>
    <n v="0"/>
    <n v="0"/>
  </r>
  <r>
    <x v="11"/>
    <x v="265"/>
    <x v="162"/>
    <n v="8"/>
    <s v="GB"/>
    <n v="8"/>
    <n v="128"/>
    <s v="GB"/>
    <x v="0"/>
    <s v="Yes"/>
    <n v="4.2"/>
    <n v="22999"/>
    <n v="25999"/>
    <x v="268"/>
    <n v="3000"/>
    <n v="0.11538905342513174"/>
  </r>
  <r>
    <x v="14"/>
    <x v="546"/>
    <x v="43"/>
    <n v="2"/>
    <s v="GB"/>
    <n v="2"/>
    <n v="16"/>
    <s v="GB"/>
    <x v="1"/>
    <s v="Yes"/>
    <n v="4.0999999999999996"/>
    <n v="12999"/>
    <n v="12999"/>
    <x v="555"/>
    <n v="0"/>
    <n v="0"/>
  </r>
  <r>
    <x v="4"/>
    <x v="389"/>
    <x v="36"/>
    <n v="1"/>
    <s v="GB"/>
    <n v="1"/>
    <n v="64"/>
    <s v="GB"/>
    <x v="2"/>
    <s v="Yes"/>
    <n v="4.4000000000000004"/>
    <n v="62000"/>
    <n v="62000"/>
    <x v="394"/>
    <n v="0"/>
    <n v="0"/>
  </r>
  <r>
    <x v="0"/>
    <x v="30"/>
    <x v="396"/>
    <n v="6"/>
    <s v="GB"/>
    <n v="6"/>
    <n v="128"/>
    <s v="GB"/>
    <x v="0"/>
    <s v="Yes"/>
    <n v="4.5999999999999996"/>
    <n v="73600"/>
    <n v="73600"/>
    <x v="30"/>
    <n v="0"/>
    <n v="0"/>
  </r>
  <r>
    <x v="4"/>
    <x v="141"/>
    <x v="14"/>
    <n v="2"/>
    <s v="GB"/>
    <n v="2"/>
    <n v="32"/>
    <s v="GB"/>
    <x v="6"/>
    <s v="Yes"/>
    <n v="4.4000000000000004"/>
    <n v="34900"/>
    <n v="34900"/>
    <x v="142"/>
    <n v="0"/>
    <n v="0"/>
  </r>
  <r>
    <x v="7"/>
    <x v="87"/>
    <x v="397"/>
    <n v="8"/>
    <s v="GB"/>
    <n v="8"/>
    <n v="128"/>
    <s v="GB"/>
    <x v="0"/>
    <s v="Yes"/>
    <n v="4.3"/>
    <n v="21990"/>
    <n v="23990"/>
    <x v="87"/>
    <n v="2000"/>
    <n v="8.3368070029178828E-2"/>
  </r>
  <r>
    <x v="11"/>
    <x v="264"/>
    <x v="161"/>
    <n v="4"/>
    <s v="GB"/>
    <n v="4"/>
    <n v="64"/>
    <s v="GB"/>
    <x v="2"/>
    <s v="Yes"/>
    <n v="4.3"/>
    <n v="14499"/>
    <n v="16999"/>
    <x v="267"/>
    <n v="2500"/>
    <n v="0.14706747455732691"/>
  </r>
  <r>
    <x v="5"/>
    <x v="627"/>
    <x v="4"/>
    <n v="1"/>
    <s v="GB"/>
    <n v="1"/>
    <n v="4"/>
    <s v="GB"/>
    <x v="9"/>
    <s v="Yes"/>
    <n v="2.8"/>
    <n v="10990"/>
    <n v="10990"/>
    <x v="638"/>
    <n v="0"/>
    <n v="0"/>
  </r>
  <r>
    <x v="0"/>
    <x v="323"/>
    <x v="14"/>
    <n v="4"/>
    <s v="GB"/>
    <n v="4"/>
    <n v="64"/>
    <s v="GB"/>
    <x v="2"/>
    <s v="Yes"/>
    <n v="4.3"/>
    <n v="13999"/>
    <n v="14999"/>
    <x v="327"/>
    <n v="1000"/>
    <n v="6.6671111407427167E-2"/>
  </r>
  <r>
    <x v="0"/>
    <x v="183"/>
    <x v="16"/>
    <n v="2"/>
    <s v="GB"/>
    <n v="2"/>
    <n v="32"/>
    <s v="GB"/>
    <x v="6"/>
    <s v="Yes"/>
    <n v="4.4000000000000004"/>
    <n v="10000"/>
    <n v="10000"/>
    <x v="184"/>
    <n v="0"/>
    <n v="0"/>
  </r>
  <r>
    <x v="0"/>
    <x v="26"/>
    <x v="398"/>
    <n v="6"/>
    <s v="GB"/>
    <n v="6"/>
    <n v="128"/>
    <s v="GB"/>
    <x v="0"/>
    <s v="Yes"/>
    <n v="4.5"/>
    <n v="68900"/>
    <n v="68900"/>
    <x v="26"/>
    <n v="0"/>
    <n v="0"/>
  </r>
  <r>
    <x v="11"/>
    <x v="395"/>
    <x v="399"/>
    <n v="4"/>
    <s v="GB"/>
    <n v="4"/>
    <n v="64"/>
    <s v="GB"/>
    <x v="2"/>
    <s v="Yes"/>
    <n v="4.3"/>
    <n v="12999"/>
    <n v="15999"/>
    <x v="400"/>
    <n v="3000"/>
    <n v="0.18751171948246764"/>
  </r>
  <r>
    <x v="7"/>
    <x v="628"/>
    <x v="17"/>
    <n v="3"/>
    <s v="GB"/>
    <n v="3"/>
    <n v="32"/>
    <s v="GB"/>
    <x v="6"/>
    <s v="Yes"/>
    <n v="4.2"/>
    <n v="12990"/>
    <n v="12990"/>
    <x v="639"/>
    <n v="0"/>
    <n v="0"/>
  </r>
  <r>
    <x v="2"/>
    <x v="121"/>
    <x v="252"/>
    <n v="4"/>
    <s v="GB"/>
    <n v="4"/>
    <n v="64"/>
    <s v="GB"/>
    <x v="2"/>
    <s v="Yes"/>
    <n v="4.4000000000000004"/>
    <n v="9999"/>
    <n v="10999"/>
    <x v="122"/>
    <n v="1000"/>
    <n v="9.0917356123283929E-2"/>
  </r>
  <r>
    <x v="11"/>
    <x v="265"/>
    <x v="400"/>
    <n v="6"/>
    <s v="GB"/>
    <n v="6"/>
    <n v="128"/>
    <s v="GB"/>
    <x v="0"/>
    <s v="Yes"/>
    <n v="3.9"/>
    <n v="21499"/>
    <n v="24999"/>
    <x v="268"/>
    <n v="3500"/>
    <n v="0.14000560022400896"/>
  </r>
  <r>
    <x v="3"/>
    <x v="409"/>
    <x v="401"/>
    <n v="4"/>
    <s v="GB"/>
    <n v="4"/>
    <n v="64"/>
    <s v="GB"/>
    <x v="2"/>
    <s v="Yes"/>
    <n v="4.3"/>
    <n v="10999"/>
    <n v="13999"/>
    <x v="414"/>
    <n v="3000"/>
    <n v="0.21430102150153582"/>
  </r>
  <r>
    <x v="1"/>
    <x v="561"/>
    <x v="4"/>
    <n v="2"/>
    <s v="GB"/>
    <n v="2"/>
    <n v="16"/>
    <s v="GB"/>
    <x v="1"/>
    <s v="Yes"/>
    <n v="3.9"/>
    <n v="9999"/>
    <n v="9999"/>
    <x v="570"/>
    <n v="0"/>
    <n v="0"/>
  </r>
  <r>
    <x v="5"/>
    <x v="629"/>
    <x v="4"/>
    <n v="3"/>
    <s v="GB"/>
    <n v="3"/>
    <n v="32"/>
    <s v="GB"/>
    <x v="6"/>
    <s v="Yes"/>
    <n v="3.9"/>
    <n v="11499"/>
    <n v="11499"/>
    <x v="640"/>
    <n v="0"/>
    <n v="0"/>
  </r>
  <r>
    <x v="0"/>
    <x v="459"/>
    <x v="4"/>
    <n v="2"/>
    <s v="GB"/>
    <n v="2"/>
    <n v="16"/>
    <s v="GB"/>
    <x v="1"/>
    <s v="Yes"/>
    <n v="4.3"/>
    <n v="7999"/>
    <n v="7999"/>
    <x v="467"/>
    <n v="0"/>
    <n v="0"/>
  </r>
  <r>
    <x v="14"/>
    <x v="630"/>
    <x v="402"/>
    <n v="3"/>
    <s v="GB"/>
    <n v="3"/>
    <n v="32"/>
    <s v="GB"/>
    <x v="6"/>
    <s v="Yes"/>
    <n v="3.3"/>
    <n v="16996"/>
    <n v="16996"/>
    <x v="641"/>
    <n v="0"/>
    <n v="0"/>
  </r>
  <r>
    <x v="9"/>
    <x v="338"/>
    <x v="18"/>
    <n v="2"/>
    <s v="GB"/>
    <n v="2"/>
    <n v="16"/>
    <s v="GB"/>
    <x v="1"/>
    <s v="Yes"/>
    <n v="4"/>
    <n v="7000"/>
    <n v="7000"/>
    <x v="342"/>
    <n v="0"/>
    <n v="0"/>
  </r>
  <r>
    <x v="0"/>
    <x v="631"/>
    <x v="4"/>
    <n v="2"/>
    <s v="GB"/>
    <n v="2"/>
    <n v="16"/>
    <s v="GB"/>
    <x v="1"/>
    <s v="Yes"/>
    <n v="4.2"/>
    <n v="19900"/>
    <n v="19900"/>
    <x v="642"/>
    <n v="0"/>
    <n v="0"/>
  </r>
  <r>
    <x v="0"/>
    <x v="78"/>
    <x v="103"/>
    <n v="6"/>
    <s v="GB"/>
    <n v="6"/>
    <n v="128"/>
    <s v="GB"/>
    <x v="0"/>
    <s v="Yes"/>
    <n v="4"/>
    <n v="16999"/>
    <n v="23999"/>
    <x v="78"/>
    <n v="7000"/>
    <n v="0.29167881995083128"/>
  </r>
  <r>
    <x v="0"/>
    <x v="602"/>
    <x v="18"/>
    <n v="1.5"/>
    <s v="GB"/>
    <n v="1.5"/>
    <n v="8"/>
    <s v="GB"/>
    <x v="7"/>
    <s v="Yes"/>
    <n v="4.0999999999999996"/>
    <n v="10990"/>
    <n v="10990"/>
    <x v="612"/>
    <n v="0"/>
    <n v="0"/>
  </r>
  <r>
    <x v="2"/>
    <x v="148"/>
    <x v="403"/>
    <n v="12"/>
    <s v="GB"/>
    <n v="12"/>
    <n v="256"/>
    <s v="GB"/>
    <x v="5"/>
    <s v="Yes"/>
    <n v="4.5999999999999996"/>
    <n v="36999"/>
    <n v="36999"/>
    <x v="149"/>
    <n v="0"/>
    <n v="0"/>
  </r>
  <r>
    <x v="7"/>
    <x v="214"/>
    <x v="165"/>
    <n v="4"/>
    <s v="GB"/>
    <n v="4"/>
    <n v="64"/>
    <s v="GB"/>
    <x v="2"/>
    <s v="Yes"/>
    <n v="4.4000000000000004"/>
    <n v="15000"/>
    <n v="15000"/>
    <x v="215"/>
    <n v="0"/>
    <n v="0"/>
  </r>
  <r>
    <x v="0"/>
    <x v="376"/>
    <x v="404"/>
    <n v="6"/>
    <s v="GB"/>
    <n v="6"/>
    <n v="128"/>
    <s v="GB"/>
    <x v="0"/>
    <s v="Yes"/>
    <n v="4.3"/>
    <n v="17000"/>
    <n v="21540"/>
    <x v="381"/>
    <n v="4540"/>
    <n v="0.21077065923862581"/>
  </r>
  <r>
    <x v="5"/>
    <x v="632"/>
    <x v="14"/>
    <n v="6"/>
    <s v="GB"/>
    <n v="6"/>
    <n v="64"/>
    <s v="GB"/>
    <x v="2"/>
    <s v="Yes"/>
    <n v="2.7"/>
    <n v="9290"/>
    <n v="9290"/>
    <x v="643"/>
    <n v="0"/>
    <n v="0"/>
  </r>
  <r>
    <x v="1"/>
    <x v="633"/>
    <x v="4"/>
    <n v="4"/>
    <s v="MB"/>
    <n v="3.90625E-3"/>
    <n v="4"/>
    <s v="MB"/>
    <x v="12"/>
    <s v="Yes"/>
    <n v="4.2"/>
    <n v="1332"/>
    <n v="1332"/>
    <x v="644"/>
    <n v="0"/>
    <n v="0"/>
  </r>
  <r>
    <x v="0"/>
    <x v="634"/>
    <x v="145"/>
    <n v="6"/>
    <s v="GB"/>
    <n v="6"/>
    <n v="128"/>
    <s v="GB"/>
    <x v="0"/>
    <s v="Yes"/>
    <n v="4.2"/>
    <n v="15499"/>
    <n v="15499"/>
    <x v="645"/>
    <n v="0"/>
    <n v="0"/>
  </r>
  <r>
    <x v="2"/>
    <x v="22"/>
    <x v="292"/>
    <n v="3"/>
    <s v="GB"/>
    <n v="3"/>
    <n v="32"/>
    <s v="GB"/>
    <x v="6"/>
    <s v="Yes"/>
    <n v="4.3"/>
    <n v="8999"/>
    <n v="9999"/>
    <x v="22"/>
    <n v="1000"/>
    <n v="0.1000100010001"/>
  </r>
  <r>
    <x v="2"/>
    <x v="244"/>
    <x v="144"/>
    <n v="6"/>
    <s v="GB"/>
    <n v="6"/>
    <n v="64"/>
    <s v="GB"/>
    <x v="2"/>
    <s v="Yes"/>
    <n v="4.4000000000000004"/>
    <n v="14999"/>
    <n v="17999"/>
    <x v="246"/>
    <n v="3000"/>
    <n v="0.16667592644035781"/>
  </r>
  <r>
    <x v="7"/>
    <x v="96"/>
    <x v="14"/>
    <n v="6"/>
    <s v="GB"/>
    <n v="6"/>
    <n v="64"/>
    <s v="GB"/>
    <x v="2"/>
    <s v="Yes"/>
    <n v="4.3"/>
    <n v="22990"/>
    <n v="22990"/>
    <x v="96"/>
    <n v="0"/>
    <n v="0"/>
  </r>
  <r>
    <x v="4"/>
    <x v="84"/>
    <x v="163"/>
    <n v="2"/>
    <s v="GB"/>
    <n v="2"/>
    <n v="128"/>
    <s v="GB"/>
    <x v="0"/>
    <s v="Yes"/>
    <n v="4.5999999999999996"/>
    <n v="119900"/>
    <n v="119900"/>
    <x v="84"/>
    <n v="0"/>
    <n v="0"/>
  </r>
  <r>
    <x v="0"/>
    <x v="33"/>
    <x v="4"/>
    <n v="2"/>
    <s v="GB"/>
    <n v="2"/>
    <n v="16"/>
    <s v="GB"/>
    <x v="1"/>
    <s v="Yes"/>
    <n v="4.0999999999999996"/>
    <n v="1990"/>
    <n v="1990"/>
    <x v="33"/>
    <n v="0"/>
    <n v="0"/>
  </r>
  <r>
    <x v="1"/>
    <x v="635"/>
    <x v="4"/>
    <n v="4"/>
    <s v="MB"/>
    <n v="3.90625E-3"/>
    <n v="4"/>
    <s v="MB"/>
    <x v="12"/>
    <s v="Yes"/>
    <n v="4.0999999999999996"/>
    <n v="2533"/>
    <n v="2643"/>
    <x v="646"/>
    <n v="110"/>
    <n v="4.161937192584185E-2"/>
  </r>
  <r>
    <x v="8"/>
    <x v="636"/>
    <x v="405"/>
    <n v="8"/>
    <s v="GB"/>
    <n v="8"/>
    <n v="256"/>
    <s v="GB"/>
    <x v="5"/>
    <s v="Yes"/>
    <n v="4.5"/>
    <n v="49990"/>
    <n v="54990"/>
    <x v="647"/>
    <n v="5000"/>
    <n v="9.092562284051646E-2"/>
  </r>
  <r>
    <x v="11"/>
    <x v="637"/>
    <x v="406"/>
    <n v="2"/>
    <s v="GB"/>
    <n v="2"/>
    <n v="16"/>
    <s v="GB"/>
    <x v="1"/>
    <s v="Yes"/>
    <n v="4.2"/>
    <n v="23999"/>
    <n v="23999"/>
    <x v="648"/>
    <n v="0"/>
    <n v="0"/>
  </r>
  <r>
    <x v="0"/>
    <x v="638"/>
    <x v="407"/>
    <n v="8"/>
    <s v="GB"/>
    <n v="8"/>
    <n v="128"/>
    <s v="GB"/>
    <x v="0"/>
    <s v="Yes"/>
    <n v="4.2"/>
    <n v="24999"/>
    <n v="24999"/>
    <x v="649"/>
    <n v="0"/>
    <n v="0"/>
  </r>
  <r>
    <x v="6"/>
    <x v="170"/>
    <x v="170"/>
    <n v="6"/>
    <s v="GB"/>
    <n v="6"/>
    <n v="128"/>
    <s v="GB"/>
    <x v="0"/>
    <s v="Yes"/>
    <n v="4.2"/>
    <n v="21999"/>
    <n v="24999"/>
    <x v="171"/>
    <n v="3000"/>
    <n v="0.12000480019200768"/>
  </r>
  <r>
    <x v="4"/>
    <x v="299"/>
    <x v="36"/>
    <n v="4"/>
    <s v="GB"/>
    <n v="4"/>
    <n v="256"/>
    <s v="GB"/>
    <x v="5"/>
    <s v="Yes"/>
    <n v="4.7"/>
    <n v="76999"/>
    <n v="103900"/>
    <x v="302"/>
    <n v="26901"/>
    <n v="0.2589124157844081"/>
  </r>
  <r>
    <x v="0"/>
    <x v="639"/>
    <x v="18"/>
    <n v="2"/>
    <s v="GB"/>
    <n v="2"/>
    <n v="16"/>
    <s v="GB"/>
    <x v="1"/>
    <s v="Yes"/>
    <n v="4.3"/>
    <n v="12999"/>
    <n v="12999"/>
    <x v="650"/>
    <n v="0"/>
    <n v="0"/>
  </r>
  <r>
    <x v="2"/>
    <x v="53"/>
    <x v="408"/>
    <n v="4"/>
    <s v="GB"/>
    <n v="4"/>
    <n v="128"/>
    <s v="GB"/>
    <x v="0"/>
    <s v="Yes"/>
    <n v="4.3"/>
    <n v="14999"/>
    <n v="14999"/>
    <x v="53"/>
    <n v="0"/>
    <n v="0"/>
  </r>
  <r>
    <x v="4"/>
    <x v="116"/>
    <x v="90"/>
    <n v="2"/>
    <s v="GB"/>
    <n v="2"/>
    <n v="64"/>
    <s v="GB"/>
    <x v="2"/>
    <s v="Yes"/>
    <n v="4.5"/>
    <n v="72000"/>
    <n v="72000"/>
    <x v="117"/>
    <n v="0"/>
    <n v="0"/>
  </r>
  <r>
    <x v="7"/>
    <x v="142"/>
    <x v="240"/>
    <n v="8"/>
    <s v="GB"/>
    <n v="8"/>
    <n v="128"/>
    <s v="GB"/>
    <x v="0"/>
    <s v="Yes"/>
    <n v="4.3"/>
    <n v="22990"/>
    <n v="22990"/>
    <x v="143"/>
    <n v="0"/>
    <n v="0"/>
  </r>
  <r>
    <x v="6"/>
    <x v="640"/>
    <x v="409"/>
    <n v="6"/>
    <s v="GB"/>
    <n v="6"/>
    <n v="128"/>
    <s v="GB"/>
    <x v="0"/>
    <s v="Yes"/>
    <n v="4.3"/>
    <n v="18887"/>
    <n v="19618"/>
    <x v="651"/>
    <n v="731"/>
    <n v="3.726169844020797E-2"/>
  </r>
  <r>
    <x v="9"/>
    <x v="641"/>
    <x v="14"/>
    <n v="2"/>
    <s v="GB"/>
    <n v="2"/>
    <n v="32"/>
    <s v="GB"/>
    <x v="6"/>
    <s v="Yes"/>
    <n v="3.7"/>
    <n v="17499"/>
    <n v="17499"/>
    <x v="652"/>
    <n v="0"/>
    <n v="0"/>
  </r>
  <r>
    <x v="2"/>
    <x v="2"/>
    <x v="84"/>
    <n v="3"/>
    <s v="GB"/>
    <n v="3"/>
    <n v="32"/>
    <s v="GB"/>
    <x v="6"/>
    <s v="Yes"/>
    <n v="4.4000000000000004"/>
    <n v="7499"/>
    <n v="8999"/>
    <x v="2"/>
    <n v="1500"/>
    <n v="0.166685187243027"/>
  </r>
  <r>
    <x v="4"/>
    <x v="204"/>
    <x v="36"/>
    <n v="6"/>
    <s v="GB"/>
    <n v="6"/>
    <n v="1"/>
    <s v="TB"/>
    <x v="10"/>
    <s v="Yes"/>
    <n v="4.2"/>
    <n v="179900"/>
    <n v="179900"/>
    <x v="205"/>
    <n v="0"/>
    <n v="0"/>
  </r>
  <r>
    <x v="0"/>
    <x v="115"/>
    <x v="4"/>
    <n v="3"/>
    <s v="GB"/>
    <n v="3"/>
    <n v="32"/>
    <s v="GB"/>
    <x v="6"/>
    <s v="Yes"/>
    <n v="4.3"/>
    <n v="13500"/>
    <n v="13500"/>
    <x v="116"/>
    <n v="0"/>
    <n v="0"/>
  </r>
  <r>
    <x v="6"/>
    <x v="75"/>
    <x v="214"/>
    <n v="8"/>
    <s v="GB"/>
    <n v="8"/>
    <n v="128"/>
    <s v="GB"/>
    <x v="0"/>
    <s v="Yes"/>
    <n v="4.3"/>
    <n v="28999"/>
    <n v="33999"/>
    <x v="75"/>
    <n v="5000"/>
    <n v="0.14706314891614458"/>
  </r>
  <r>
    <x v="7"/>
    <x v="154"/>
    <x v="185"/>
    <n v="4"/>
    <s v="GB"/>
    <n v="4"/>
    <n v="128"/>
    <s v="GB"/>
    <x v="0"/>
    <s v="Yes"/>
    <n v="4.3"/>
    <n v="15990"/>
    <n v="15990"/>
    <x v="155"/>
    <n v="0"/>
    <n v="0"/>
  </r>
  <r>
    <x v="0"/>
    <x v="642"/>
    <x v="410"/>
    <n v="8"/>
    <s v="GB"/>
    <n v="8"/>
    <n v="128"/>
    <s v="GB"/>
    <x v="0"/>
    <s v="Yes"/>
    <n v="4.4000000000000004"/>
    <n v="27499"/>
    <n v="34999"/>
    <x v="653"/>
    <n v="7500"/>
    <n v="0.214291836909626"/>
  </r>
  <r>
    <x v="7"/>
    <x v="102"/>
    <x v="68"/>
    <n v="3"/>
    <s v="GB"/>
    <n v="3"/>
    <n v="64"/>
    <s v="GB"/>
    <x v="2"/>
    <s v="Yes"/>
    <n v="4.3"/>
    <n v="10990"/>
    <n v="16990"/>
    <x v="102"/>
    <n v="6000"/>
    <n v="0.35314891112419072"/>
  </r>
  <r>
    <x v="5"/>
    <x v="184"/>
    <x v="14"/>
    <n v="3"/>
    <s v="GB"/>
    <n v="3"/>
    <n v="32"/>
    <s v="GB"/>
    <x v="6"/>
    <s v="Yes"/>
    <n v="3.9"/>
    <n v="5999"/>
    <n v="5999"/>
    <x v="185"/>
    <n v="0"/>
    <n v="0"/>
  </r>
  <r>
    <x v="5"/>
    <x v="332"/>
    <x v="18"/>
    <n v="2"/>
    <s v="GB"/>
    <n v="2"/>
    <n v="16"/>
    <s v="GB"/>
    <x v="1"/>
    <s v="Yes"/>
    <n v="4.0999999999999996"/>
    <n v="15999"/>
    <n v="15999"/>
    <x v="336"/>
    <n v="0"/>
    <n v="0"/>
  </r>
  <r>
    <x v="0"/>
    <x v="287"/>
    <x v="242"/>
    <n v="6"/>
    <s v="GB"/>
    <n v="6"/>
    <n v="128"/>
    <s v="GB"/>
    <x v="0"/>
    <s v="Yes"/>
    <n v="4.0999999999999996"/>
    <n v="21700"/>
    <n v="21700"/>
    <x v="290"/>
    <n v="0"/>
    <n v="0"/>
  </r>
  <r>
    <x v="4"/>
    <x v="48"/>
    <x v="108"/>
    <n v="2"/>
    <s v="GB"/>
    <n v="2"/>
    <n v="256"/>
    <s v="GB"/>
    <x v="5"/>
    <s v="Yes"/>
    <n v="4.5"/>
    <n v="77000"/>
    <n v="77000"/>
    <x v="48"/>
    <n v="0"/>
    <n v="0"/>
  </r>
  <r>
    <x v="11"/>
    <x v="643"/>
    <x v="411"/>
    <n v="12"/>
    <s v="GB"/>
    <n v="12"/>
    <n v="256"/>
    <s v="GB"/>
    <x v="5"/>
    <s v="Yes"/>
    <n v="4.0999999999999996"/>
    <n v="64999"/>
    <n v="89999"/>
    <x v="654"/>
    <n v="25000"/>
    <n v="0.2777808642318248"/>
  </r>
  <r>
    <x v="10"/>
    <x v="568"/>
    <x v="4"/>
    <n v="3"/>
    <s v="GB"/>
    <n v="3"/>
    <n v="32"/>
    <s v="GB"/>
    <x v="6"/>
    <s v="Yes"/>
    <n v="4.2"/>
    <n v="9599"/>
    <n v="9599"/>
    <x v="578"/>
    <n v="0"/>
    <n v="0"/>
  </r>
  <r>
    <x v="4"/>
    <x v="138"/>
    <x v="36"/>
    <n v="4"/>
    <s v="GB"/>
    <n v="4"/>
    <n v="512"/>
    <s v="GB"/>
    <x v="4"/>
    <s v="Yes"/>
    <n v="4.7"/>
    <n v="159900"/>
    <n v="159900"/>
    <x v="139"/>
    <n v="0"/>
    <n v="0"/>
  </r>
  <r>
    <x v="2"/>
    <x v="39"/>
    <x v="4"/>
    <n v="3"/>
    <s v="GB"/>
    <n v="3"/>
    <n v="32"/>
    <s v="GB"/>
    <x v="6"/>
    <s v="Yes"/>
    <n v="4.5"/>
    <n v="8499"/>
    <n v="10999"/>
    <x v="453"/>
    <n v="2500"/>
    <n v="0.22729339030820983"/>
  </r>
  <r>
    <x v="1"/>
    <x v="346"/>
    <x v="4"/>
    <n v="16"/>
    <s v="MB"/>
    <n v="1.5625E-2"/>
    <n v="8"/>
    <s v="MB"/>
    <x v="13"/>
    <s v="Yes"/>
    <n v="4.2"/>
    <n v="4049"/>
    <n v="4049"/>
    <x v="350"/>
    <n v="0"/>
    <n v="0"/>
  </r>
  <r>
    <x v="15"/>
    <x v="644"/>
    <x v="304"/>
    <n v="6"/>
    <s v="GB"/>
    <n v="6"/>
    <n v="64"/>
    <s v="GB"/>
    <x v="2"/>
    <s v="Yes"/>
    <n v="4.4000000000000004"/>
    <n v="14999"/>
    <n v="17999"/>
    <x v="655"/>
    <n v="3000"/>
    <n v="0.16667592644035781"/>
  </r>
  <r>
    <x v="9"/>
    <x v="615"/>
    <x v="17"/>
    <n v="4"/>
    <s v="GB"/>
    <n v="4"/>
    <n v="32"/>
    <s v="GB"/>
    <x v="6"/>
    <s v="Yes"/>
    <n v="4"/>
    <n v="8999"/>
    <n v="8999"/>
    <x v="625"/>
    <n v="0"/>
    <n v="0"/>
  </r>
  <r>
    <x v="13"/>
    <x v="393"/>
    <x v="128"/>
    <n v="2"/>
    <s v="GB"/>
    <n v="2"/>
    <n v="16"/>
    <s v="GB"/>
    <x v="1"/>
    <s v="Yes"/>
    <n v="4.3"/>
    <n v="25990"/>
    <n v="25990"/>
    <x v="398"/>
    <n v="0"/>
    <n v="0"/>
  </r>
  <r>
    <x v="2"/>
    <x v="351"/>
    <x v="355"/>
    <n v="3"/>
    <s v="GB"/>
    <n v="3"/>
    <n v="32"/>
    <s v="GB"/>
    <x v="6"/>
    <s v="Yes"/>
    <n v="4.4000000000000004"/>
    <n v="8999"/>
    <n v="10999"/>
    <x v="355"/>
    <n v="2000"/>
    <n v="0.18183471224656786"/>
  </r>
  <r>
    <x v="0"/>
    <x v="599"/>
    <x v="18"/>
    <n v="1"/>
    <s v="GB"/>
    <n v="1"/>
    <n v="8"/>
    <s v="GB"/>
    <x v="7"/>
    <s v="Yes"/>
    <n v="4"/>
    <n v="5999"/>
    <n v="5999"/>
    <x v="609"/>
    <n v="0"/>
    <n v="0"/>
  </r>
  <r>
    <x v="0"/>
    <x v="642"/>
    <x v="412"/>
    <n v="8"/>
    <s v="GB"/>
    <n v="8"/>
    <n v="128"/>
    <s v="GB"/>
    <x v="0"/>
    <s v="Yes"/>
    <n v="4.4000000000000004"/>
    <n v="27499"/>
    <n v="34999"/>
    <x v="653"/>
    <n v="7500"/>
    <n v="0.214291836909626"/>
  </r>
  <r>
    <x v="14"/>
    <x v="645"/>
    <x v="265"/>
    <n v="6"/>
    <s v="GB"/>
    <n v="6"/>
    <n v="128"/>
    <s v="GB"/>
    <x v="0"/>
    <s v="Yes"/>
    <n v="4.4000000000000004"/>
    <n v="60000"/>
    <n v="60000"/>
    <x v="656"/>
    <n v="0"/>
    <n v="0"/>
  </r>
  <r>
    <x v="14"/>
    <x v="503"/>
    <x v="413"/>
    <n v="4"/>
    <s v="GB"/>
    <n v="4"/>
    <n v="64"/>
    <s v="GB"/>
    <x v="2"/>
    <s v="Yes"/>
    <n v="3.8"/>
    <n v="14999"/>
    <n v="14999"/>
    <x v="512"/>
    <n v="0"/>
    <n v="0"/>
  </r>
  <r>
    <x v="2"/>
    <x v="57"/>
    <x v="141"/>
    <n v="3"/>
    <s v="GB"/>
    <n v="3"/>
    <n v="32"/>
    <s v="GB"/>
    <x v="6"/>
    <s v="Yes"/>
    <n v="4.3"/>
    <n v="8499"/>
    <n v="10999"/>
    <x v="57"/>
    <n v="2500"/>
    <n v="0.22729339030820983"/>
  </r>
  <r>
    <x v="14"/>
    <x v="646"/>
    <x v="18"/>
    <n v="2"/>
    <s v="GB"/>
    <n v="2"/>
    <n v="16"/>
    <s v="GB"/>
    <x v="1"/>
    <s v="Yes"/>
    <n v="4.5"/>
    <n v="26299"/>
    <n v="26299"/>
    <x v="657"/>
    <n v="0"/>
    <n v="0"/>
  </r>
  <r>
    <x v="15"/>
    <x v="110"/>
    <x v="304"/>
    <n v="6"/>
    <s v="GB"/>
    <n v="6"/>
    <n v="64"/>
    <s v="GB"/>
    <x v="2"/>
    <s v="Yes"/>
    <n v="4.3"/>
    <n v="11999"/>
    <n v="12999"/>
    <x v="110"/>
    <n v="1000"/>
    <n v="7.692899453804139E-2"/>
  </r>
  <r>
    <x v="2"/>
    <x v="221"/>
    <x v="56"/>
    <n v="4"/>
    <s v="GB"/>
    <n v="4"/>
    <n v="128"/>
    <s v="GB"/>
    <x v="0"/>
    <s v="Yes"/>
    <n v="4.5"/>
    <n v="11999"/>
    <n v="11999"/>
    <x v="223"/>
    <n v="0"/>
    <n v="0"/>
  </r>
  <r>
    <x v="0"/>
    <x v="305"/>
    <x v="9"/>
    <n v="3"/>
    <s v="GB"/>
    <n v="3"/>
    <n v="32"/>
    <s v="GB"/>
    <x v="6"/>
    <s v="Yes"/>
    <n v="4.2"/>
    <n v="8999"/>
    <n v="8999"/>
    <x v="308"/>
    <n v="0"/>
    <n v="0"/>
  </r>
  <r>
    <x v="3"/>
    <x v="225"/>
    <x v="86"/>
    <n v="6"/>
    <s v="GB"/>
    <n v="6"/>
    <n v="128"/>
    <s v="GB"/>
    <x v="0"/>
    <s v="Yes"/>
    <n v="4.3"/>
    <n v="13999"/>
    <n v="13999"/>
    <x v="227"/>
    <n v="0"/>
    <n v="0"/>
  </r>
  <r>
    <x v="9"/>
    <x v="380"/>
    <x v="36"/>
    <n v="4"/>
    <s v="GB"/>
    <n v="4"/>
    <n v="32"/>
    <s v="GB"/>
    <x v="6"/>
    <s v="Yes"/>
    <n v="4"/>
    <n v="7599"/>
    <n v="7599"/>
    <x v="385"/>
    <n v="0"/>
    <n v="0"/>
  </r>
  <r>
    <x v="1"/>
    <x v="378"/>
    <x v="4"/>
    <n v="4"/>
    <s v="MB"/>
    <n v="3.90625E-3"/>
    <n v="4"/>
    <s v="MB"/>
    <x v="12"/>
    <s v="Yes"/>
    <n v="4.2"/>
    <n v="1349"/>
    <n v="1599"/>
    <x v="383"/>
    <n v="250"/>
    <n v="0.15634771732332708"/>
  </r>
  <r>
    <x v="0"/>
    <x v="70"/>
    <x v="94"/>
    <n v="8"/>
    <s v="GB"/>
    <n v="8"/>
    <n v="128"/>
    <s v="GB"/>
    <x v="0"/>
    <s v="Yes"/>
    <n v="4.5999999999999996"/>
    <n v="39999"/>
    <n v="71000"/>
    <x v="70"/>
    <n v="31001"/>
    <n v="0.4366338028169014"/>
  </r>
  <r>
    <x v="8"/>
    <x v="647"/>
    <x v="86"/>
    <n v="8"/>
    <s v="GB"/>
    <n v="8"/>
    <n v="256"/>
    <s v="GB"/>
    <x v="5"/>
    <s v="Yes"/>
    <n v="4.3"/>
    <n v="13995"/>
    <n v="13995"/>
    <x v="658"/>
    <n v="0"/>
    <n v="0"/>
  </r>
  <r>
    <x v="4"/>
    <x v="116"/>
    <x v="14"/>
    <n v="2"/>
    <s v="GB"/>
    <n v="2"/>
    <n v="16"/>
    <s v="GB"/>
    <x v="1"/>
    <s v="Yes"/>
    <n v="4.5"/>
    <n v="41999"/>
    <n v="41999"/>
    <x v="117"/>
    <n v="0"/>
    <n v="0"/>
  </r>
  <r>
    <x v="6"/>
    <x v="240"/>
    <x v="4"/>
    <n v="6"/>
    <s v="GB"/>
    <n v="6"/>
    <n v="64"/>
    <s v="GB"/>
    <x v="2"/>
    <s v="Yes"/>
    <n v="4.0999999999999996"/>
    <n v="14999"/>
    <n v="14999"/>
    <x v="242"/>
    <n v="0"/>
    <n v="0"/>
  </r>
  <r>
    <x v="1"/>
    <x v="648"/>
    <x v="4"/>
    <n v="4"/>
    <s v="MB"/>
    <n v="3.90625E-3"/>
    <n v="4"/>
    <s v="MB"/>
    <x v="12"/>
    <s v="Yes"/>
    <n v="4.2"/>
    <n v="2000"/>
    <n v="2000"/>
    <x v="659"/>
    <n v="0"/>
    <n v="0"/>
  </r>
  <r>
    <x v="7"/>
    <x v="467"/>
    <x v="414"/>
    <n v="6"/>
    <s v="GB"/>
    <n v="6"/>
    <n v="128"/>
    <s v="GB"/>
    <x v="0"/>
    <s v="Yes"/>
    <n v="4.3"/>
    <n v="15990"/>
    <n v="16990"/>
    <x v="475"/>
    <n v="1000"/>
    <n v="5.885815185403178E-2"/>
  </r>
  <r>
    <x v="5"/>
    <x v="649"/>
    <x v="14"/>
    <n v="4"/>
    <s v="GB"/>
    <n v="4"/>
    <n v="64"/>
    <s v="GB"/>
    <x v="2"/>
    <s v="Yes"/>
    <n v="2.8"/>
    <n v="8389"/>
    <n v="8389"/>
    <x v="660"/>
    <n v="0"/>
    <n v="0"/>
  </r>
  <r>
    <x v="5"/>
    <x v="490"/>
    <x v="4"/>
    <n v="1"/>
    <s v="GB"/>
    <n v="1"/>
    <n v="8"/>
    <s v="GB"/>
    <x v="7"/>
    <s v="Yes"/>
    <n v="3.8"/>
    <n v="3490"/>
    <n v="3490"/>
    <x v="499"/>
    <n v="0"/>
    <n v="0"/>
  </r>
  <r>
    <x v="12"/>
    <x v="650"/>
    <x v="16"/>
    <n v="1"/>
    <s v="GB"/>
    <n v="1"/>
    <n v="16"/>
    <s v="GB"/>
    <x v="1"/>
    <s v="Yes"/>
    <n v="3.9"/>
    <n v="21990"/>
    <n v="21990"/>
    <x v="661"/>
    <n v="0"/>
    <n v="0"/>
  </r>
  <r>
    <x v="2"/>
    <x v="476"/>
    <x v="296"/>
    <n v="4"/>
    <s v="GB"/>
    <n v="4"/>
    <n v="128"/>
    <s v="GB"/>
    <x v="0"/>
    <s v="Yes"/>
    <n v="4.2"/>
    <n v="11999"/>
    <n v="13999"/>
    <x v="485"/>
    <n v="2000"/>
    <n v="0.14286734766769055"/>
  </r>
  <r>
    <x v="6"/>
    <x v="67"/>
    <x v="63"/>
    <n v="6"/>
    <s v="GB"/>
    <n v="6"/>
    <n v="128"/>
    <s v="GB"/>
    <x v="0"/>
    <s v="Yes"/>
    <n v="4.4000000000000004"/>
    <n v="26495"/>
    <n v="28990"/>
    <x v="67"/>
    <n v="2495"/>
    <n v="8.6064160055191449E-2"/>
  </r>
  <r>
    <x v="10"/>
    <x v="294"/>
    <x v="4"/>
    <n v="12"/>
    <s v="GB"/>
    <n v="12"/>
    <n v="256"/>
    <s v="GB"/>
    <x v="5"/>
    <s v="Yes"/>
    <n v="4.5"/>
    <n v="57999"/>
    <n v="63999"/>
    <x v="297"/>
    <n v="6000"/>
    <n v="9.3751464866638545E-2"/>
  </r>
  <r>
    <x v="4"/>
    <x v="138"/>
    <x v="305"/>
    <n v="4"/>
    <s v="GB"/>
    <n v="4"/>
    <n v="512"/>
    <s v="GB"/>
    <x v="4"/>
    <s v="Yes"/>
    <n v="4.7"/>
    <n v="159900"/>
    <n v="159900"/>
    <x v="139"/>
    <n v="0"/>
    <n v="0"/>
  </r>
  <r>
    <x v="11"/>
    <x v="651"/>
    <x v="4"/>
    <n v="4"/>
    <s v="GB"/>
    <n v="4"/>
    <n v="64"/>
    <s v="GB"/>
    <x v="2"/>
    <s v="Yes"/>
    <n v="4.3"/>
    <n v="9999"/>
    <n v="18999"/>
    <x v="662"/>
    <n v="9000"/>
    <n v="0.47370914258645191"/>
  </r>
  <r>
    <x v="4"/>
    <x v="116"/>
    <x v="108"/>
    <n v="2"/>
    <s v="GB"/>
    <n v="2"/>
    <n v="16"/>
    <s v="GB"/>
    <x v="1"/>
    <s v="Yes"/>
    <n v="4.5"/>
    <n v="62000"/>
    <n v="62000"/>
    <x v="117"/>
    <n v="0"/>
    <n v="0"/>
  </r>
  <r>
    <x v="4"/>
    <x v="204"/>
    <x v="36"/>
    <n v="6"/>
    <s v="GB"/>
    <n v="6"/>
    <n v="128"/>
    <s v="GB"/>
    <x v="0"/>
    <s v="Yes"/>
    <n v="4.2"/>
    <n v="129900"/>
    <n v="129900"/>
    <x v="205"/>
    <n v="0"/>
    <n v="0"/>
  </r>
  <r>
    <x v="9"/>
    <x v="50"/>
    <x v="415"/>
    <n v="3"/>
    <s v="GB"/>
    <n v="3"/>
    <n v="16"/>
    <s v="GB"/>
    <x v="1"/>
    <s v="Yes"/>
    <n v="3.9"/>
    <n v="7999"/>
    <n v="7999"/>
    <x v="50"/>
    <n v="0"/>
    <n v="0"/>
  </r>
  <r>
    <x v="0"/>
    <x v="126"/>
    <x v="36"/>
    <n v="6"/>
    <s v="GB"/>
    <n v="6"/>
    <n v="128"/>
    <s v="GB"/>
    <x v="0"/>
    <s v="Yes"/>
    <n v="4.2"/>
    <n v="17499"/>
    <n v="18999"/>
    <x v="127"/>
    <n v="1500"/>
    <n v="7.8951523764408657E-2"/>
  </r>
  <r>
    <x v="10"/>
    <x v="294"/>
    <x v="4"/>
    <n v="8"/>
    <s v="GB"/>
    <n v="8"/>
    <n v="128"/>
    <s v="GB"/>
    <x v="0"/>
    <s v="Yes"/>
    <n v="4.3"/>
    <n v="49999"/>
    <n v="55999"/>
    <x v="297"/>
    <n v="6000"/>
    <n v="0.10714477044232933"/>
  </r>
  <r>
    <x v="0"/>
    <x v="652"/>
    <x v="416"/>
    <n v="8"/>
    <s v="GB"/>
    <n v="8"/>
    <n v="128"/>
    <s v="GB"/>
    <x v="0"/>
    <s v="Yes"/>
    <n v="4.4000000000000004"/>
    <n v="27999"/>
    <n v="27999"/>
    <x v="663"/>
    <n v="0"/>
    <n v="0"/>
  </r>
  <r>
    <x v="9"/>
    <x v="653"/>
    <x v="4"/>
    <n v="4"/>
    <s v="GB"/>
    <n v="4"/>
    <n v="64"/>
    <s v="GB"/>
    <x v="2"/>
    <s v="Yes"/>
    <n v="4.0999999999999996"/>
    <n v="11999"/>
    <n v="11999"/>
    <x v="664"/>
    <n v="0"/>
    <n v="0"/>
  </r>
  <r>
    <x v="0"/>
    <x v="654"/>
    <x v="4"/>
    <n v="2"/>
    <s v="GB"/>
    <n v="2"/>
    <n v="2"/>
    <s v="MB"/>
    <x v="8"/>
    <s v="Yes"/>
    <n v="4.0999999999999996"/>
    <n v="1099"/>
    <n v="1099"/>
    <x v="665"/>
    <n v="0"/>
    <n v="0"/>
  </r>
  <r>
    <x v="4"/>
    <x v="4"/>
    <x v="26"/>
    <n v="4"/>
    <s v="GB"/>
    <n v="4"/>
    <n v="256"/>
    <s v="GB"/>
    <x v="5"/>
    <s v="Yes"/>
    <n v="4.5999999999999996"/>
    <n v="64900"/>
    <n v="64900"/>
    <x v="4"/>
    <n v="0"/>
    <n v="0"/>
  </r>
  <r>
    <x v="2"/>
    <x v="11"/>
    <x v="10"/>
    <n v="8"/>
    <s v="GB"/>
    <n v="8"/>
    <n v="128"/>
    <s v="GB"/>
    <x v="0"/>
    <s v="Yes"/>
    <n v="4.3"/>
    <n v="21999"/>
    <n v="23999"/>
    <x v="11"/>
    <n v="2000"/>
    <n v="8.3336805700237507E-2"/>
  </r>
  <r>
    <x v="7"/>
    <x v="655"/>
    <x v="417"/>
    <n v="8"/>
    <s v="GB"/>
    <n v="8"/>
    <n v="128"/>
    <s v="GB"/>
    <x v="0"/>
    <s v="Yes"/>
    <n v="3.7"/>
    <n v="38999"/>
    <n v="38999"/>
    <x v="666"/>
    <n v="0"/>
    <n v="0"/>
  </r>
  <r>
    <x v="1"/>
    <x v="363"/>
    <x v="16"/>
    <n v="4"/>
    <s v="GB"/>
    <n v="4"/>
    <n v="64"/>
    <s v="GB"/>
    <x v="2"/>
    <s v="Yes"/>
    <n v="4.3"/>
    <n v="18599"/>
    <n v="18599"/>
    <x v="368"/>
    <n v="0"/>
    <n v="0"/>
  </r>
  <r>
    <x v="7"/>
    <x v="608"/>
    <x v="4"/>
    <n v="3"/>
    <s v="GB"/>
    <n v="3"/>
    <n v="32"/>
    <s v="GB"/>
    <x v="6"/>
    <s v="Yes"/>
    <n v="3.7"/>
    <n v="10490"/>
    <n v="10490"/>
    <x v="618"/>
    <n v="0"/>
    <n v="0"/>
  </r>
  <r>
    <x v="7"/>
    <x v="156"/>
    <x v="16"/>
    <n v="3"/>
    <s v="GB"/>
    <n v="3"/>
    <n v="32"/>
    <s v="GB"/>
    <x v="6"/>
    <s v="Yes"/>
    <n v="4.4000000000000004"/>
    <n v="9490"/>
    <n v="10990"/>
    <x v="157"/>
    <n v="1500"/>
    <n v="0.13648771610555049"/>
  </r>
  <r>
    <x v="0"/>
    <x v="354"/>
    <x v="18"/>
    <n v="4"/>
    <s v="GB"/>
    <n v="4"/>
    <n v="64"/>
    <s v="GB"/>
    <x v="2"/>
    <s v="Yes"/>
    <n v="4.2"/>
    <n v="11730"/>
    <n v="12900"/>
    <x v="359"/>
    <n v="1170"/>
    <n v="9.0697674418604657E-2"/>
  </r>
  <r>
    <x v="14"/>
    <x v="656"/>
    <x v="418"/>
    <n v="4"/>
    <s v="GB"/>
    <n v="4"/>
    <n v="128"/>
    <s v="GB"/>
    <x v="0"/>
    <s v="Yes"/>
    <n v="3.8"/>
    <n v="9499"/>
    <n v="18000"/>
    <x v="667"/>
    <n v="8501"/>
    <n v="0.4722777777777778"/>
  </r>
  <r>
    <x v="4"/>
    <x v="83"/>
    <x v="33"/>
    <n v="4"/>
    <s v="GB"/>
    <n v="4"/>
    <n v="256"/>
    <s v="GB"/>
    <x v="5"/>
    <s v="Yes"/>
    <n v="4.5999999999999996"/>
    <n v="78999"/>
    <n v="80900"/>
    <x v="83"/>
    <n v="1901"/>
    <n v="2.3498145859085291E-2"/>
  </r>
  <r>
    <x v="10"/>
    <x v="462"/>
    <x v="419"/>
    <n v="8"/>
    <s v="GB"/>
    <n v="8"/>
    <n v="256"/>
    <s v="GB"/>
    <x v="5"/>
    <s v="Yes"/>
    <n v="4.5"/>
    <n v="43999"/>
    <n v="43999"/>
    <x v="470"/>
    <n v="0"/>
    <n v="0"/>
  </r>
  <r>
    <x v="4"/>
    <x v="141"/>
    <x v="36"/>
    <n v="2"/>
    <s v="GB"/>
    <n v="2"/>
    <n v="64"/>
    <s v="GB"/>
    <x v="2"/>
    <s v="Yes"/>
    <n v="4.4000000000000004"/>
    <n v="59999"/>
    <n v="59999"/>
    <x v="142"/>
    <n v="0"/>
    <n v="0"/>
  </r>
  <r>
    <x v="7"/>
    <x v="284"/>
    <x v="149"/>
    <n v="6"/>
    <s v="GB"/>
    <n v="6"/>
    <n v="64"/>
    <s v="GB"/>
    <x v="2"/>
    <s v="Yes"/>
    <n v="4.3"/>
    <n v="23990"/>
    <n v="24667"/>
    <x v="287"/>
    <n v="677"/>
    <n v="2.7445575059796491E-2"/>
  </r>
  <r>
    <x v="0"/>
    <x v="77"/>
    <x v="416"/>
    <n v="4"/>
    <s v="GB"/>
    <n v="4"/>
    <n v="128"/>
    <s v="GB"/>
    <x v="0"/>
    <s v="Yes"/>
    <n v="4.2"/>
    <n v="12499"/>
    <n v="13999"/>
    <x v="77"/>
    <n v="1500"/>
    <n v="0.10715051075076791"/>
  </r>
  <r>
    <x v="7"/>
    <x v="68"/>
    <x v="33"/>
    <n v="2"/>
    <s v="GB"/>
    <n v="2"/>
    <n v="16"/>
    <s v="GB"/>
    <x v="1"/>
    <s v="Yes"/>
    <n v="4.4000000000000004"/>
    <n v="9500"/>
    <n v="9500"/>
    <x v="68"/>
    <n v="0"/>
    <n v="0"/>
  </r>
  <r>
    <x v="7"/>
    <x v="81"/>
    <x v="58"/>
    <n v="8"/>
    <s v="GB"/>
    <n v="8"/>
    <n v="128"/>
    <s v="GB"/>
    <x v="0"/>
    <s v="Yes"/>
    <n v="4.4000000000000004"/>
    <n v="18990"/>
    <n v="22990"/>
    <x v="81"/>
    <n v="4000"/>
    <n v="0.17398869073510223"/>
  </r>
  <r>
    <x v="8"/>
    <x v="430"/>
    <x v="171"/>
    <n v="12"/>
    <s v="GB"/>
    <n v="12"/>
    <n v="256"/>
    <s v="GB"/>
    <x v="5"/>
    <s v="Yes"/>
    <n v="4.4000000000000004"/>
    <n v="15900"/>
    <n v="15900"/>
    <x v="436"/>
    <n v="0"/>
    <n v="0"/>
  </r>
  <r>
    <x v="3"/>
    <x v="657"/>
    <x v="256"/>
    <n v="4"/>
    <s v="GB"/>
    <n v="4"/>
    <n v="64"/>
    <s v="GB"/>
    <x v="2"/>
    <s v="Yes"/>
    <n v="4.3"/>
    <n v="9999"/>
    <n v="9999"/>
    <x v="668"/>
    <n v="0"/>
    <n v="0"/>
  </r>
  <r>
    <x v="4"/>
    <x v="6"/>
    <x v="5"/>
    <n v="4"/>
    <s v="GB"/>
    <n v="4"/>
    <n v="256"/>
    <s v="GB"/>
    <x v="5"/>
    <s v="Yes"/>
    <n v="4.2"/>
    <n v="79900"/>
    <n v="79900"/>
    <x v="6"/>
    <n v="0"/>
    <n v="0"/>
  </r>
  <r>
    <x v="11"/>
    <x v="658"/>
    <x v="18"/>
    <n v="2"/>
    <s v="GB"/>
    <n v="2"/>
    <n v="16"/>
    <s v="GB"/>
    <x v="1"/>
    <s v="Yes"/>
    <n v="4.2"/>
    <n v="17499"/>
    <n v="17499"/>
    <x v="669"/>
    <n v="0"/>
    <n v="0"/>
  </r>
  <r>
    <x v="7"/>
    <x v="583"/>
    <x v="321"/>
    <n v="4"/>
    <s v="GB"/>
    <n v="4"/>
    <n v="64"/>
    <s v="GB"/>
    <x v="2"/>
    <s v="Yes"/>
    <n v="4.3"/>
    <n v="15490"/>
    <n v="15490"/>
    <x v="593"/>
    <n v="0"/>
    <n v="0"/>
  </r>
  <r>
    <x v="0"/>
    <x v="518"/>
    <x v="412"/>
    <n v="8"/>
    <s v="GB"/>
    <n v="8"/>
    <n v="128"/>
    <s v="GB"/>
    <x v="0"/>
    <s v="Yes"/>
    <n v="4.3"/>
    <n v="22499"/>
    <n v="29999"/>
    <x v="527"/>
    <n v="7500"/>
    <n v="0.25000833361112035"/>
  </r>
  <r>
    <x v="7"/>
    <x v="178"/>
    <x v="4"/>
    <n v="1"/>
    <s v="GB"/>
    <n v="1"/>
    <n v="16"/>
    <s v="GB"/>
    <x v="1"/>
    <s v="Yes"/>
    <n v="3.8"/>
    <n v="10000"/>
    <n v="10000"/>
    <x v="179"/>
    <n v="0"/>
    <n v="0"/>
  </r>
  <r>
    <x v="0"/>
    <x v="412"/>
    <x v="26"/>
    <n v="4"/>
    <s v="GB"/>
    <n v="4"/>
    <n v="64"/>
    <s v="GB"/>
    <x v="2"/>
    <s v="Yes"/>
    <n v="4.3"/>
    <n v="13695"/>
    <n v="14900"/>
    <x v="417"/>
    <n v="1205"/>
    <n v="8.0872483221476513E-2"/>
  </r>
  <r>
    <x v="4"/>
    <x v="7"/>
    <x v="37"/>
    <n v="3"/>
    <s v="GB"/>
    <n v="3"/>
    <n v="256"/>
    <s v="GB"/>
    <x v="5"/>
    <s v="Yes"/>
    <n v="4.5999999999999996"/>
    <n v="91900"/>
    <n v="91900"/>
    <x v="7"/>
    <n v="0"/>
    <n v="0"/>
  </r>
  <r>
    <x v="9"/>
    <x v="659"/>
    <x v="17"/>
    <n v="1"/>
    <s v="GB"/>
    <n v="1"/>
    <n v="8"/>
    <s v="GB"/>
    <x v="7"/>
    <s v="Yes"/>
    <n v="3.9"/>
    <n v="5499"/>
    <n v="5499"/>
    <x v="670"/>
    <n v="0"/>
    <n v="0"/>
  </r>
  <r>
    <x v="15"/>
    <x v="644"/>
    <x v="73"/>
    <n v="6"/>
    <s v="GB"/>
    <n v="6"/>
    <n v="128"/>
    <s v="GB"/>
    <x v="0"/>
    <s v="Yes"/>
    <n v="4.4000000000000004"/>
    <n v="16499"/>
    <n v="19999"/>
    <x v="655"/>
    <n v="3500"/>
    <n v="0.17500875043752187"/>
  </r>
  <r>
    <x v="8"/>
    <x v="356"/>
    <x v="420"/>
    <n v="8"/>
    <s v="GB"/>
    <n v="8"/>
    <n v="128"/>
    <s v="GB"/>
    <x v="0"/>
    <s v="Yes"/>
    <n v="4.3"/>
    <n v="21990"/>
    <n v="21990"/>
    <x v="361"/>
    <n v="0"/>
    <n v="0"/>
  </r>
  <r>
    <x v="0"/>
    <x v="660"/>
    <x v="4"/>
    <n v="4"/>
    <s v="GB"/>
    <n v="4"/>
    <n v="64"/>
    <s v="GB"/>
    <x v="2"/>
    <s v="Yes"/>
    <n v="4.4000000000000004"/>
    <n v="21990"/>
    <n v="21990"/>
    <x v="671"/>
    <n v="0"/>
    <n v="0"/>
  </r>
  <r>
    <x v="0"/>
    <x v="227"/>
    <x v="4"/>
    <n v="1"/>
    <s v="GB"/>
    <n v="1"/>
    <n v="8"/>
    <s v="GB"/>
    <x v="7"/>
    <s v="Yes"/>
    <n v="4"/>
    <n v="7550"/>
    <n v="7550"/>
    <x v="229"/>
    <n v="0"/>
    <n v="0"/>
  </r>
  <r>
    <x v="2"/>
    <x v="219"/>
    <x v="421"/>
    <n v="4"/>
    <s v="GB"/>
    <n v="4"/>
    <n v="64"/>
    <s v="GB"/>
    <x v="2"/>
    <s v="Yes"/>
    <n v="4.4000000000000004"/>
    <n v="9999"/>
    <n v="9999"/>
    <x v="672"/>
    <n v="0"/>
    <n v="0"/>
  </r>
  <r>
    <x v="0"/>
    <x v="10"/>
    <x v="4"/>
    <n v="6"/>
    <s v="GB"/>
    <n v="6"/>
    <n v="128"/>
    <s v="GB"/>
    <x v="0"/>
    <s v="Yes"/>
    <n v="3.9"/>
    <n v="14999"/>
    <n v="14999"/>
    <x v="10"/>
    <n v="0"/>
    <n v="0"/>
  </r>
  <r>
    <x v="0"/>
    <x v="41"/>
    <x v="30"/>
    <n v="6"/>
    <s v="GB"/>
    <n v="6"/>
    <n v="128"/>
    <s v="GB"/>
    <x v="0"/>
    <s v="Yes"/>
    <n v="4.3"/>
    <n v="19999"/>
    <n v="22499"/>
    <x v="41"/>
    <n v="2500"/>
    <n v="0.11111604960220454"/>
  </r>
  <r>
    <x v="6"/>
    <x v="366"/>
    <x v="422"/>
    <n v="2"/>
    <s v="GB"/>
    <n v="2"/>
    <n v="256"/>
    <s v="GB"/>
    <x v="5"/>
    <s v="Yes"/>
    <n v="4.3"/>
    <n v="41996"/>
    <n v="41996"/>
    <x v="371"/>
    <n v="0"/>
    <n v="0"/>
  </r>
  <r>
    <x v="2"/>
    <x v="188"/>
    <x v="340"/>
    <n v="8"/>
    <s v="GB"/>
    <n v="8"/>
    <n v="16"/>
    <s v="GB"/>
    <x v="1"/>
    <s v="Yes"/>
    <n v="4.5"/>
    <n v="20999"/>
    <n v="20999"/>
    <x v="189"/>
    <n v="0"/>
    <n v="0"/>
  </r>
  <r>
    <x v="8"/>
    <x v="417"/>
    <x v="164"/>
    <n v="4"/>
    <s v="GB"/>
    <n v="4"/>
    <n v="32"/>
    <s v="GB"/>
    <x v="6"/>
    <s v="Yes"/>
    <n v="4.4000000000000004"/>
    <n v="17000"/>
    <n v="17000"/>
    <x v="422"/>
    <n v="0"/>
    <n v="0"/>
  </r>
  <r>
    <x v="5"/>
    <x v="490"/>
    <x v="37"/>
    <n v="1"/>
    <s v="GB"/>
    <n v="1"/>
    <n v="8"/>
    <s v="GB"/>
    <x v="7"/>
    <s v="Yes"/>
    <n v="3.8"/>
    <n v="3490"/>
    <n v="5999"/>
    <x v="499"/>
    <n v="2509"/>
    <n v="0.41823637272878811"/>
  </r>
  <r>
    <x v="0"/>
    <x v="639"/>
    <x v="4"/>
    <n v="2"/>
    <s v="GB"/>
    <n v="2"/>
    <n v="16"/>
    <s v="GB"/>
    <x v="1"/>
    <s v="Yes"/>
    <n v="4.3"/>
    <n v="16200"/>
    <n v="16200"/>
    <x v="650"/>
    <n v="0"/>
    <n v="0"/>
  </r>
  <r>
    <x v="11"/>
    <x v="569"/>
    <x v="317"/>
    <n v="4"/>
    <s v="GB"/>
    <n v="4"/>
    <n v="64"/>
    <s v="GB"/>
    <x v="2"/>
    <s v="Yes"/>
    <n v="4.0999999999999996"/>
    <n v="7999"/>
    <n v="9999"/>
    <x v="579"/>
    <n v="2000"/>
    <n v="0.20002000200020001"/>
  </r>
  <r>
    <x v="0"/>
    <x v="661"/>
    <x v="14"/>
    <n v="2"/>
    <s v="GB"/>
    <n v="2"/>
    <n v="16"/>
    <s v="GB"/>
    <x v="1"/>
    <s v="Yes"/>
    <n v="4.2"/>
    <n v="10990"/>
    <n v="10990"/>
    <x v="673"/>
    <n v="0"/>
    <n v="0"/>
  </r>
  <r>
    <x v="7"/>
    <x v="88"/>
    <x v="9"/>
    <n v="4"/>
    <s v="GB"/>
    <n v="4"/>
    <n v="64"/>
    <s v="GB"/>
    <x v="2"/>
    <s v="Yes"/>
    <n v="4.4000000000000004"/>
    <n v="22990"/>
    <n v="22990"/>
    <x v="88"/>
    <n v="0"/>
    <n v="0"/>
  </r>
  <r>
    <x v="2"/>
    <x v="140"/>
    <x v="423"/>
    <n v="8"/>
    <s v="GB"/>
    <n v="8"/>
    <n v="128"/>
    <s v="GB"/>
    <x v="0"/>
    <s v="Yes"/>
    <n v="4.5"/>
    <n v="20999"/>
    <n v="20999"/>
    <x v="141"/>
    <n v="0"/>
    <n v="0"/>
  </r>
  <r>
    <x v="0"/>
    <x v="411"/>
    <x v="9"/>
    <n v="2"/>
    <s v="GB"/>
    <n v="2"/>
    <n v="32"/>
    <s v="GB"/>
    <x v="6"/>
    <s v="Yes"/>
    <n v="3.9"/>
    <n v="5990"/>
    <n v="5990"/>
    <x v="416"/>
    <n v="0"/>
    <n v="0"/>
  </r>
  <r>
    <x v="5"/>
    <x v="662"/>
    <x v="4"/>
    <n v="64"/>
    <s v="MB"/>
    <n v="6.25E-2"/>
    <n v="128"/>
    <s v="MB"/>
    <x v="14"/>
    <s v="Yes"/>
    <n v="3.9"/>
    <n v="3150"/>
    <n v="3150"/>
    <x v="674"/>
    <n v="0"/>
    <n v="0"/>
  </r>
  <r>
    <x v="6"/>
    <x v="640"/>
    <x v="424"/>
    <n v="6"/>
    <s v="GB"/>
    <n v="6"/>
    <n v="128"/>
    <s v="GB"/>
    <x v="0"/>
    <s v="Yes"/>
    <n v="4.4000000000000004"/>
    <n v="19799"/>
    <n v="19799"/>
    <x v="651"/>
    <n v="0"/>
    <n v="0"/>
  </r>
  <r>
    <x v="8"/>
    <x v="478"/>
    <x v="420"/>
    <n v="6"/>
    <s v="GB"/>
    <n v="6"/>
    <n v="128"/>
    <s v="GB"/>
    <x v="0"/>
    <s v="Yes"/>
    <n v="4.2"/>
    <n v="16990"/>
    <n v="20990"/>
    <x v="487"/>
    <n v="4000"/>
    <n v="0.19056693663649357"/>
  </r>
  <r>
    <x v="0"/>
    <x v="164"/>
    <x v="425"/>
    <n v="8"/>
    <s v="GB"/>
    <n v="8"/>
    <n v="128"/>
    <s v="GB"/>
    <x v="0"/>
    <s v="Yes"/>
    <n v="4"/>
    <n v="49999"/>
    <n v="65999"/>
    <x v="165"/>
    <n v="16000"/>
    <n v="0.2424279155744784"/>
  </r>
  <r>
    <x v="11"/>
    <x v="49"/>
    <x v="4"/>
    <n v="3"/>
    <s v="GB"/>
    <n v="3"/>
    <n v="32"/>
    <s v="GB"/>
    <x v="6"/>
    <s v="Yes"/>
    <n v="4.4000000000000004"/>
    <n v="24999"/>
    <n v="24999"/>
    <x v="49"/>
    <n v="0"/>
    <n v="0"/>
  </r>
  <r>
    <x v="0"/>
    <x v="563"/>
    <x v="173"/>
    <n v="8"/>
    <s v="GB"/>
    <n v="8"/>
    <n v="128"/>
    <s v="GB"/>
    <x v="0"/>
    <s v="Yes"/>
    <n v="4.0999999999999996"/>
    <n v="22999"/>
    <n v="25999"/>
    <x v="572"/>
    <n v="3000"/>
    <n v="0.11538905342513174"/>
  </r>
  <r>
    <x v="8"/>
    <x v="663"/>
    <x v="14"/>
    <n v="3"/>
    <s v="GB"/>
    <n v="3"/>
    <n v="32"/>
    <s v="GB"/>
    <x v="6"/>
    <s v="Yes"/>
    <n v="4.3"/>
    <n v="11999"/>
    <n v="11999"/>
    <x v="675"/>
    <n v="0"/>
    <n v="0"/>
  </r>
  <r>
    <x v="4"/>
    <x v="48"/>
    <x v="9"/>
    <n v="2"/>
    <s v="GB"/>
    <n v="2"/>
    <n v="64"/>
    <s v="GB"/>
    <x v="2"/>
    <s v="Yes"/>
    <n v="4.7"/>
    <n v="38999"/>
    <n v="39900"/>
    <x v="48"/>
    <n v="901"/>
    <n v="2.2581453634085213E-2"/>
  </r>
  <r>
    <x v="13"/>
    <x v="222"/>
    <x v="347"/>
    <n v="4"/>
    <s v="GB"/>
    <n v="4"/>
    <n v="128"/>
    <s v="GB"/>
    <x v="0"/>
    <s v="Yes"/>
    <n v="4.5999999999999996"/>
    <n v="70000"/>
    <n v="70000"/>
    <x v="440"/>
    <n v="0"/>
    <n v="0"/>
  </r>
  <r>
    <x v="7"/>
    <x v="103"/>
    <x v="426"/>
    <n v="3"/>
    <s v="GB"/>
    <n v="3"/>
    <n v="32"/>
    <s v="GB"/>
    <x v="6"/>
    <s v="Yes"/>
    <n v="4.3"/>
    <n v="11249"/>
    <n v="11249"/>
    <x v="103"/>
    <n v="0"/>
    <n v="0"/>
  </r>
  <r>
    <x v="0"/>
    <x v="664"/>
    <x v="4"/>
    <n v="10"/>
    <s v="MB"/>
    <n v="9.765625E-3"/>
    <n v="2"/>
    <s v="MB"/>
    <x v="8"/>
    <s v="Yes"/>
    <n v="4.4000000000000004"/>
    <n v="1599"/>
    <n v="1599"/>
    <x v="676"/>
    <n v="0"/>
    <n v="0"/>
  </r>
  <r>
    <x v="1"/>
    <x v="530"/>
    <x v="128"/>
    <n v="4"/>
    <s v="GB"/>
    <n v="4"/>
    <n v="64"/>
    <s v="GB"/>
    <x v="2"/>
    <s v="Yes"/>
    <n v="4.2"/>
    <n v="13790"/>
    <n v="13790"/>
    <x v="539"/>
    <n v="0"/>
    <n v="0"/>
  </r>
  <r>
    <x v="10"/>
    <x v="462"/>
    <x v="419"/>
    <n v="6"/>
    <s v="GB"/>
    <n v="6"/>
    <n v="128"/>
    <s v="GB"/>
    <x v="0"/>
    <s v="Yes"/>
    <n v="4.5"/>
    <n v="36299"/>
    <n v="36299"/>
    <x v="470"/>
    <n v="0"/>
    <n v="0"/>
  </r>
  <r>
    <x v="2"/>
    <x v="140"/>
    <x v="358"/>
    <n v="4"/>
    <s v="GB"/>
    <n v="4"/>
    <n v="16"/>
    <s v="GB"/>
    <x v="1"/>
    <s v="Yes"/>
    <n v="4.5"/>
    <n v="17999"/>
    <n v="17999"/>
    <x v="141"/>
    <n v="0"/>
    <n v="0"/>
  </r>
  <r>
    <x v="11"/>
    <x v="665"/>
    <x v="427"/>
    <n v="4"/>
    <s v="GB"/>
    <n v="4"/>
    <n v="64"/>
    <s v="GB"/>
    <x v="2"/>
    <s v="Yes"/>
    <n v="4.0999999999999996"/>
    <n v="11999"/>
    <n v="15999"/>
    <x v="677"/>
    <n v="4000"/>
    <n v="0.25001562597662352"/>
  </r>
  <r>
    <x v="0"/>
    <x v="666"/>
    <x v="428"/>
    <n v="3"/>
    <s v="GB"/>
    <n v="3"/>
    <n v="32"/>
    <s v="GB"/>
    <x v="6"/>
    <s v="Yes"/>
    <n v="4.0999999999999996"/>
    <n v="27990"/>
    <n v="27990"/>
    <x v="678"/>
    <n v="0"/>
    <n v="0"/>
  </r>
  <r>
    <x v="6"/>
    <x v="75"/>
    <x v="429"/>
    <n v="6"/>
    <s v="GB"/>
    <n v="6"/>
    <n v="128"/>
    <s v="GB"/>
    <x v="0"/>
    <s v="Yes"/>
    <n v="4.2"/>
    <n v="26999"/>
    <n v="31999"/>
    <x v="75"/>
    <n v="5000"/>
    <n v="0.15625488296509266"/>
  </r>
  <r>
    <x v="2"/>
    <x v="252"/>
    <x v="73"/>
    <n v="2"/>
    <s v="GB"/>
    <n v="2"/>
    <n v="32"/>
    <s v="GB"/>
    <x v="6"/>
    <s v="Yes"/>
    <n v="4.4000000000000004"/>
    <n v="7499"/>
    <n v="7999"/>
    <x v="255"/>
    <n v="500"/>
    <n v="6.250781347668459E-2"/>
  </r>
  <r>
    <x v="0"/>
    <x v="212"/>
    <x v="4"/>
    <n v="1.5"/>
    <s v="GB"/>
    <n v="1.5"/>
    <n v="8"/>
    <s v="GB"/>
    <x v="7"/>
    <s v="Yes"/>
    <n v="4.0999999999999996"/>
    <n v="8090"/>
    <n v="8090"/>
    <x v="213"/>
    <n v="0"/>
    <n v="0"/>
  </r>
  <r>
    <x v="7"/>
    <x v="583"/>
    <x v="164"/>
    <n v="6"/>
    <s v="GB"/>
    <n v="6"/>
    <n v="128"/>
    <s v="GB"/>
    <x v="0"/>
    <s v="Yes"/>
    <n v="3.8"/>
    <n v="17490"/>
    <n v="20990"/>
    <x v="593"/>
    <n v="3500"/>
    <n v="0.16674606955693186"/>
  </r>
  <r>
    <x v="0"/>
    <x v="469"/>
    <x v="361"/>
    <n v="6"/>
    <s v="GB"/>
    <n v="6"/>
    <n v="128"/>
    <s v="GB"/>
    <x v="0"/>
    <s v="Yes"/>
    <n v="4.3"/>
    <n v="25990"/>
    <n v="25990"/>
    <x v="478"/>
    <n v="0"/>
    <n v="0"/>
  </r>
  <r>
    <x v="6"/>
    <x v="9"/>
    <x v="430"/>
    <n v="8"/>
    <s v="GB"/>
    <n v="8"/>
    <n v="129"/>
    <s v="GB"/>
    <x v="16"/>
    <s v="Yes"/>
    <n v="4.2"/>
    <n v="22163"/>
    <n v="22163"/>
    <x v="9"/>
    <n v="0"/>
    <n v="0"/>
  </r>
  <r>
    <x v="6"/>
    <x v="394"/>
    <x v="431"/>
    <n v="3"/>
    <s v="GB"/>
    <n v="3"/>
    <n v="32"/>
    <s v="GB"/>
    <x v="6"/>
    <s v="Yes"/>
    <n v="4.2"/>
    <n v="11900"/>
    <n v="11900"/>
    <x v="399"/>
    <n v="0"/>
    <n v="0"/>
  </r>
  <r>
    <x v="4"/>
    <x v="299"/>
    <x v="108"/>
    <n v="4"/>
    <s v="GB"/>
    <n v="4"/>
    <n v="256"/>
    <s v="GB"/>
    <x v="5"/>
    <s v="Yes"/>
    <n v="4.7"/>
    <n v="76999"/>
    <n v="103900"/>
    <x v="302"/>
    <n v="26901"/>
    <n v="0.2589124157844081"/>
  </r>
  <r>
    <x v="0"/>
    <x v="652"/>
    <x v="129"/>
    <n v="8"/>
    <s v="GB"/>
    <n v="8"/>
    <n v="128"/>
    <s v="GB"/>
    <x v="0"/>
    <s v="Yes"/>
    <n v="4.4000000000000004"/>
    <n v="22999"/>
    <n v="22999"/>
    <x v="663"/>
    <n v="0"/>
    <n v="0"/>
  </r>
  <r>
    <x v="11"/>
    <x v="667"/>
    <x v="18"/>
    <n v="1"/>
    <s v="GB"/>
    <n v="1"/>
    <n v="8"/>
    <s v="GB"/>
    <x v="7"/>
    <s v="Yes"/>
    <n v="4.2"/>
    <n v="11999"/>
    <n v="11999"/>
    <x v="679"/>
    <n v="0"/>
    <n v="0"/>
  </r>
  <r>
    <x v="7"/>
    <x v="606"/>
    <x v="78"/>
    <n v="8"/>
    <s v="GB"/>
    <n v="8"/>
    <n v="128"/>
    <s v="GB"/>
    <x v="0"/>
    <s v="Yes"/>
    <n v="4.3"/>
    <n v="15990"/>
    <n v="21990"/>
    <x v="616"/>
    <n v="6000"/>
    <n v="0.27285129604365621"/>
  </r>
  <r>
    <x v="2"/>
    <x v="2"/>
    <x v="432"/>
    <n v="3"/>
    <s v="GB"/>
    <n v="3"/>
    <n v="32"/>
    <s v="GB"/>
    <x v="6"/>
    <s v="Yes"/>
    <n v="4.4000000000000004"/>
    <n v="7499"/>
    <n v="8999"/>
    <x v="2"/>
    <n v="1500"/>
    <n v="0.166685187243027"/>
  </r>
  <r>
    <x v="12"/>
    <x v="668"/>
    <x v="364"/>
    <n v="1"/>
    <s v="GB"/>
    <n v="1"/>
    <n v="16"/>
    <s v="GB"/>
    <x v="1"/>
    <s v="Yes"/>
    <n v="3.9"/>
    <n v="19695"/>
    <n v="19695"/>
    <x v="680"/>
    <n v="0"/>
    <n v="0"/>
  </r>
  <r>
    <x v="2"/>
    <x v="279"/>
    <x v="190"/>
    <n v="6"/>
    <s v="GB"/>
    <n v="6"/>
    <n v="64"/>
    <s v="GB"/>
    <x v="2"/>
    <s v="Yes"/>
    <n v="4.3"/>
    <n v="14499"/>
    <n v="15999"/>
    <x v="282"/>
    <n v="1500"/>
    <n v="9.3755859741233821E-2"/>
  </r>
  <r>
    <x v="0"/>
    <x v="41"/>
    <x v="365"/>
    <n v="6"/>
    <s v="GB"/>
    <n v="6"/>
    <n v="128"/>
    <s v="GB"/>
    <x v="0"/>
    <s v="Yes"/>
    <n v="4.3"/>
    <n v="19818"/>
    <n v="20969"/>
    <x v="41"/>
    <n v="1151"/>
    <n v="5.4890552720682911E-2"/>
  </r>
  <r>
    <x v="5"/>
    <x v="669"/>
    <x v="16"/>
    <n v="1"/>
    <s v="GB"/>
    <n v="1"/>
    <n v="16"/>
    <s v="GB"/>
    <x v="1"/>
    <s v="Yes"/>
    <n v="4.3"/>
    <n v="6500"/>
    <n v="6500"/>
    <x v="681"/>
    <n v="0"/>
    <n v="0"/>
  </r>
  <r>
    <x v="14"/>
    <x v="670"/>
    <x v="4"/>
    <n v="2"/>
    <s v="GB"/>
    <n v="2"/>
    <n v="16"/>
    <s v="GB"/>
    <x v="1"/>
    <s v="Yes"/>
    <n v="4"/>
    <n v="7990"/>
    <n v="7990"/>
    <x v="682"/>
    <n v="0"/>
    <n v="0"/>
  </r>
  <r>
    <x v="9"/>
    <x v="653"/>
    <x v="14"/>
    <n v="4"/>
    <s v="GB"/>
    <n v="4"/>
    <n v="64"/>
    <s v="GB"/>
    <x v="2"/>
    <s v="Yes"/>
    <n v="4.0999999999999996"/>
    <n v="11999"/>
    <n v="11999"/>
    <x v="664"/>
    <n v="0"/>
    <n v="0"/>
  </r>
  <r>
    <x v="8"/>
    <x v="636"/>
    <x v="49"/>
    <n v="12"/>
    <s v="GB"/>
    <n v="12"/>
    <n v="256"/>
    <s v="GB"/>
    <x v="5"/>
    <s v="Yes"/>
    <n v="4.5"/>
    <n v="52990"/>
    <n v="57990"/>
    <x v="647"/>
    <n v="5000"/>
    <n v="8.6221762372822905E-2"/>
  </r>
  <r>
    <x v="6"/>
    <x v="671"/>
    <x v="232"/>
    <n v="3"/>
    <s v="GB"/>
    <n v="3"/>
    <n v="32"/>
    <s v="GB"/>
    <x v="6"/>
    <s v="Yes"/>
    <n v="4.3"/>
    <n v="8599"/>
    <n v="8999"/>
    <x v="683"/>
    <n v="400"/>
    <n v="4.4449383264807199E-2"/>
  </r>
  <r>
    <x v="10"/>
    <x v="440"/>
    <x v="4"/>
    <n v="8"/>
    <s v="GB"/>
    <n v="8"/>
    <n v="128"/>
    <s v="GB"/>
    <x v="0"/>
    <s v="Yes"/>
    <n v="4.4000000000000004"/>
    <n v="46999"/>
    <n v="55999"/>
    <x v="447"/>
    <n v="9000"/>
    <n v="0.16071715566349398"/>
  </r>
  <r>
    <x v="7"/>
    <x v="131"/>
    <x v="179"/>
    <n v="6"/>
    <s v="GB"/>
    <n v="6"/>
    <n v="128"/>
    <s v="GB"/>
    <x v="0"/>
    <s v="Yes"/>
    <n v="4.4000000000000004"/>
    <n v="17990"/>
    <n v="23990"/>
    <x v="132"/>
    <n v="6000"/>
    <n v="0.25010421008753647"/>
  </r>
  <r>
    <x v="1"/>
    <x v="363"/>
    <x v="16"/>
    <n v="6"/>
    <s v="GB"/>
    <n v="6"/>
    <n v="64"/>
    <s v="GB"/>
    <x v="2"/>
    <s v="Yes"/>
    <n v="4.0999999999999996"/>
    <n v="11990"/>
    <n v="16999"/>
    <x v="368"/>
    <n v="5009"/>
    <n v="0.29466439202306016"/>
  </r>
  <r>
    <x v="2"/>
    <x v="222"/>
    <x v="102"/>
    <n v="3"/>
    <s v="GB"/>
    <n v="3"/>
    <n v="16"/>
    <s v="GB"/>
    <x v="1"/>
    <s v="Yes"/>
    <n v="4.5"/>
    <n v="9990"/>
    <n v="9990"/>
    <x v="224"/>
    <n v="0"/>
    <n v="0"/>
  </r>
  <r>
    <x v="2"/>
    <x v="410"/>
    <x v="77"/>
    <n v="4"/>
    <s v="GB"/>
    <n v="4"/>
    <n v="64"/>
    <s v="GB"/>
    <x v="2"/>
    <s v="Yes"/>
    <n v="4.4000000000000004"/>
    <n v="9999"/>
    <n v="10999"/>
    <x v="415"/>
    <n v="1000"/>
    <n v="9.0917356123283929E-2"/>
  </r>
  <r>
    <x v="0"/>
    <x v="672"/>
    <x v="4"/>
    <n v="64"/>
    <s v="MB"/>
    <n v="6.25E-2"/>
    <n v="128"/>
    <s v="MB"/>
    <x v="14"/>
    <s v="Yes"/>
    <n v="4.2"/>
    <n v="3285"/>
    <n v="3285"/>
    <x v="684"/>
    <n v="0"/>
    <n v="0"/>
  </r>
  <r>
    <x v="0"/>
    <x v="673"/>
    <x v="18"/>
    <n v="512"/>
    <s v="MB"/>
    <n v="0.5"/>
    <n v="4"/>
    <s v="GB"/>
    <x v="9"/>
    <s v="Yes"/>
    <n v="3.8"/>
    <n v="4199"/>
    <n v="4199"/>
    <x v="685"/>
    <n v="0"/>
    <n v="0"/>
  </r>
  <r>
    <x v="10"/>
    <x v="384"/>
    <x v="16"/>
    <n v="3"/>
    <s v="GB"/>
    <n v="3"/>
    <n v="32"/>
    <s v="GB"/>
    <x v="6"/>
    <s v="Yes"/>
    <n v="4.0999999999999996"/>
    <n v="14499"/>
    <n v="14499"/>
    <x v="389"/>
    <n v="0"/>
    <n v="0"/>
  </r>
  <r>
    <x v="1"/>
    <x v="427"/>
    <x v="215"/>
    <n v="6"/>
    <s v="GB"/>
    <n v="6"/>
    <n v="64"/>
    <s v="GB"/>
    <x v="2"/>
    <s v="Yes"/>
    <n v="3.7"/>
    <n v="12999"/>
    <n v="12999"/>
    <x v="432"/>
    <n v="0"/>
    <n v="0"/>
  </r>
  <r>
    <x v="7"/>
    <x v="674"/>
    <x v="426"/>
    <n v="4"/>
    <s v="GB"/>
    <n v="4"/>
    <n v="128"/>
    <s v="GB"/>
    <x v="0"/>
    <s v="Yes"/>
    <n v="4.3"/>
    <n v="13489"/>
    <n v="13489"/>
    <x v="686"/>
    <n v="0"/>
    <n v="0"/>
  </r>
  <r>
    <x v="10"/>
    <x v="180"/>
    <x v="36"/>
    <n v="3"/>
    <s v="GB"/>
    <n v="3"/>
    <n v="16"/>
    <s v="GB"/>
    <x v="1"/>
    <s v="Yes"/>
    <n v="4"/>
    <n v="6749"/>
    <n v="6749"/>
    <x v="181"/>
    <n v="0"/>
    <n v="0"/>
  </r>
  <r>
    <x v="4"/>
    <x v="197"/>
    <x v="14"/>
    <n v="4"/>
    <s v="GB"/>
    <n v="4"/>
    <n v="256"/>
    <s v="GB"/>
    <x v="5"/>
    <s v="Yes"/>
    <n v="4.5999999999999996"/>
    <n v="78999"/>
    <n v="124900"/>
    <x v="198"/>
    <n v="45901"/>
    <n v="0.36750200160128105"/>
  </r>
  <r>
    <x v="8"/>
    <x v="478"/>
    <x v="420"/>
    <n v="4"/>
    <s v="GB"/>
    <n v="4"/>
    <n v="128"/>
    <s v="GB"/>
    <x v="0"/>
    <s v="Yes"/>
    <n v="4.2"/>
    <n v="15990"/>
    <n v="19990"/>
    <x v="487"/>
    <n v="4000"/>
    <n v="0.20010005002501249"/>
  </r>
  <r>
    <x v="5"/>
    <x v="89"/>
    <x v="9"/>
    <n v="2"/>
    <s v="GB"/>
    <n v="2"/>
    <n v="32"/>
    <s v="GB"/>
    <x v="6"/>
    <s v="Yes"/>
    <n v="3.9"/>
    <n v="5666"/>
    <n v="5666"/>
    <x v="89"/>
    <n v="0"/>
    <n v="0"/>
  </r>
  <r>
    <x v="6"/>
    <x v="185"/>
    <x v="14"/>
    <n v="4"/>
    <s v="GB"/>
    <n v="4"/>
    <n v="64"/>
    <s v="GB"/>
    <x v="2"/>
    <s v="Yes"/>
    <n v="4.5"/>
    <n v="14999"/>
    <n v="14999"/>
    <x v="186"/>
    <n v="0"/>
    <n v="0"/>
  </r>
  <r>
    <x v="4"/>
    <x v="133"/>
    <x v="14"/>
    <n v="6"/>
    <s v="GB"/>
    <n v="6"/>
    <n v="128"/>
    <s v="GB"/>
    <x v="0"/>
    <s v="Yes"/>
    <n v="4.5999999999999996"/>
    <n v="109900"/>
    <n v="109900"/>
    <x v="134"/>
    <n v="0"/>
    <n v="0"/>
  </r>
  <r>
    <x v="4"/>
    <x v="7"/>
    <x v="4"/>
    <n v="3"/>
    <s v="GB"/>
    <n v="3"/>
    <n v="64"/>
    <s v="GB"/>
    <x v="2"/>
    <s v="Yes"/>
    <n v="4.5999999999999996"/>
    <n v="42999"/>
    <n v="47900"/>
    <x v="7"/>
    <n v="4901"/>
    <n v="0.10231732776617954"/>
  </r>
  <r>
    <x v="0"/>
    <x v="274"/>
    <x v="16"/>
    <n v="2"/>
    <s v="GB"/>
    <n v="2"/>
    <n v="32"/>
    <s v="GB"/>
    <x v="6"/>
    <s v="Yes"/>
    <n v="4.3"/>
    <n v="9000"/>
    <n v="9000"/>
    <x v="277"/>
    <n v="0"/>
    <n v="0"/>
  </r>
  <r>
    <x v="3"/>
    <x v="474"/>
    <x v="352"/>
    <n v="2"/>
    <s v="GB"/>
    <n v="2"/>
    <n v="16"/>
    <s v="GB"/>
    <x v="1"/>
    <s v="Yes"/>
    <n v="4.0999999999999996"/>
    <n v="6999"/>
    <n v="6999"/>
    <x v="483"/>
    <n v="0"/>
    <n v="0"/>
  </r>
  <r>
    <x v="11"/>
    <x v="675"/>
    <x v="433"/>
    <n v="8"/>
    <s v="GB"/>
    <n v="8"/>
    <n v="128"/>
    <s v="GB"/>
    <x v="0"/>
    <s v="Yes"/>
    <n v="4.4000000000000004"/>
    <n v="29999"/>
    <n v="34999"/>
    <x v="687"/>
    <n v="5000"/>
    <n v="0.14286122460641731"/>
  </r>
  <r>
    <x v="4"/>
    <x v="204"/>
    <x v="163"/>
    <n v="6"/>
    <s v="GB"/>
    <n v="6"/>
    <n v="512"/>
    <s v="GB"/>
    <x v="4"/>
    <s v="Yes"/>
    <n v="4.2"/>
    <n v="159900"/>
    <n v="159900"/>
    <x v="205"/>
    <n v="0"/>
    <n v="0"/>
  </r>
  <r>
    <x v="7"/>
    <x v="94"/>
    <x v="245"/>
    <n v="8"/>
    <s v="GB"/>
    <n v="8"/>
    <n v="128"/>
    <s v="GB"/>
    <x v="0"/>
    <s v="Yes"/>
    <n v="4.4000000000000004"/>
    <n v="24719"/>
    <n v="25489"/>
    <x v="94"/>
    <n v="770"/>
    <n v="3.0209109812075797E-2"/>
  </r>
  <r>
    <x v="8"/>
    <x v="430"/>
    <x v="64"/>
    <n v="6"/>
    <s v="GB"/>
    <n v="6"/>
    <n v="128"/>
    <s v="GB"/>
    <x v="0"/>
    <s v="Yes"/>
    <n v="4.5"/>
    <n v="15990"/>
    <n v="15990"/>
    <x v="436"/>
    <n v="0"/>
    <n v="0"/>
  </r>
  <r>
    <x v="11"/>
    <x v="676"/>
    <x v="283"/>
    <n v="3"/>
    <s v="GB"/>
    <n v="3"/>
    <n v="32"/>
    <s v="GB"/>
    <x v="6"/>
    <s v="Yes"/>
    <n v="4.3"/>
    <n v="21999"/>
    <n v="21999"/>
    <x v="688"/>
    <n v="0"/>
    <n v="0"/>
  </r>
  <r>
    <x v="7"/>
    <x v="677"/>
    <x v="397"/>
    <n v="6"/>
    <s v="GB"/>
    <n v="6"/>
    <n v="128"/>
    <s v="GB"/>
    <x v="0"/>
    <s v="Yes"/>
    <n v="4.3"/>
    <n v="18979"/>
    <n v="18979"/>
    <x v="689"/>
    <n v="0"/>
    <n v="0"/>
  </r>
  <r>
    <x v="0"/>
    <x v="30"/>
    <x v="434"/>
    <n v="8"/>
    <s v="GB"/>
    <n v="8"/>
    <n v="512"/>
    <s v="GB"/>
    <x v="4"/>
    <s v="Yes"/>
    <n v="4.5999999999999996"/>
    <n v="93000"/>
    <n v="93000"/>
    <x v="30"/>
    <n v="0"/>
    <n v="0"/>
  </r>
  <r>
    <x v="4"/>
    <x v="204"/>
    <x v="305"/>
    <n v="6"/>
    <s v="GB"/>
    <n v="6"/>
    <n v="512"/>
    <s v="GB"/>
    <x v="4"/>
    <s v="Yes"/>
    <n v="4.2"/>
    <n v="159900"/>
    <n v="159900"/>
    <x v="205"/>
    <n v="0"/>
    <n v="0"/>
  </r>
  <r>
    <x v="3"/>
    <x v="474"/>
    <x v="25"/>
    <n v="3"/>
    <s v="GB"/>
    <n v="3"/>
    <n v="32"/>
    <s v="GB"/>
    <x v="6"/>
    <s v="Yes"/>
    <n v="4.0999999999999996"/>
    <n v="7946"/>
    <n v="7999"/>
    <x v="483"/>
    <n v="53"/>
    <n v="6.6258282285285661E-3"/>
  </r>
  <r>
    <x v="8"/>
    <x v="678"/>
    <x v="435"/>
    <n v="6"/>
    <s v="GB"/>
    <n v="6"/>
    <n v="64"/>
    <s v="GB"/>
    <x v="2"/>
    <s v="Yes"/>
    <n v="5"/>
    <n v="19990"/>
    <n v="19990"/>
    <x v="690"/>
    <n v="0"/>
    <n v="0"/>
  </r>
  <r>
    <x v="0"/>
    <x v="679"/>
    <x v="4"/>
    <n v="2"/>
    <s v="GB"/>
    <n v="2"/>
    <n v="2"/>
    <s v="MB"/>
    <x v="8"/>
    <s v="Yes"/>
    <n v="4.0999999999999996"/>
    <n v="1560"/>
    <n v="1560"/>
    <x v="691"/>
    <n v="0"/>
    <n v="0"/>
  </r>
  <r>
    <x v="1"/>
    <x v="603"/>
    <x v="4"/>
    <n v="4"/>
    <s v="MB"/>
    <n v="3.90625E-3"/>
    <n v="8"/>
    <s v="MB"/>
    <x v="13"/>
    <s v="Yes"/>
    <n v="4.2"/>
    <n v="1600"/>
    <n v="1600"/>
    <x v="613"/>
    <n v="0"/>
    <n v="0"/>
  </r>
  <r>
    <x v="3"/>
    <x v="3"/>
    <x v="351"/>
    <n v="3"/>
    <s v="GB"/>
    <n v="3"/>
    <n v="32"/>
    <s v="GB"/>
    <x v="6"/>
    <s v="Yes"/>
    <n v="4.2"/>
    <n v="10999"/>
    <n v="10999"/>
    <x v="3"/>
    <n v="0"/>
    <n v="0"/>
  </r>
  <r>
    <x v="5"/>
    <x v="490"/>
    <x v="14"/>
    <n v="1"/>
    <s v="GB"/>
    <n v="1"/>
    <n v="8"/>
    <s v="GB"/>
    <x v="7"/>
    <s v="Yes"/>
    <n v="3.8"/>
    <n v="3599"/>
    <n v="3599"/>
    <x v="499"/>
    <n v="0"/>
    <n v="0"/>
  </r>
  <r>
    <x v="1"/>
    <x v="169"/>
    <x v="173"/>
    <n v="2"/>
    <s v="GB"/>
    <n v="2"/>
    <n v="16"/>
    <s v="GB"/>
    <x v="1"/>
    <s v="Yes"/>
    <n v="4"/>
    <n v="6999"/>
    <n v="6999"/>
    <x v="170"/>
    <n v="0"/>
    <n v="0"/>
  </r>
  <r>
    <x v="7"/>
    <x v="677"/>
    <x v="436"/>
    <n v="4"/>
    <s v="GB"/>
    <n v="4"/>
    <n v="128"/>
    <s v="GB"/>
    <x v="0"/>
    <s v="Yes"/>
    <n v="4.2"/>
    <n v="18490"/>
    <n v="18490"/>
    <x v="689"/>
    <n v="0"/>
    <n v="0"/>
  </r>
  <r>
    <x v="3"/>
    <x v="316"/>
    <x v="133"/>
    <n v="2"/>
    <s v="GB"/>
    <n v="2"/>
    <n v="32"/>
    <s v="GB"/>
    <x v="6"/>
    <s v="Yes"/>
    <n v="4.4000000000000004"/>
    <n v="8999"/>
    <n v="8999"/>
    <x v="320"/>
    <n v="0"/>
    <n v="0"/>
  </r>
  <r>
    <x v="5"/>
    <x v="114"/>
    <x v="9"/>
    <n v="1"/>
    <s v="GB"/>
    <n v="1"/>
    <n v="16"/>
    <s v="GB"/>
    <x v="1"/>
    <s v="Yes"/>
    <n v="3.7"/>
    <n v="9199"/>
    <n v="9199"/>
    <x v="115"/>
    <n v="0"/>
    <n v="0"/>
  </r>
  <r>
    <x v="0"/>
    <x v="469"/>
    <x v="407"/>
    <n v="8"/>
    <s v="GB"/>
    <n v="8"/>
    <n v="128"/>
    <s v="GB"/>
    <x v="0"/>
    <s v="Yes"/>
    <n v="4.2"/>
    <n v="22989"/>
    <n v="22989"/>
    <x v="478"/>
    <n v="0"/>
    <n v="0"/>
  </r>
  <r>
    <x v="0"/>
    <x v="101"/>
    <x v="4"/>
    <n v="2"/>
    <s v="GB"/>
    <n v="2"/>
    <n v="16"/>
    <s v="GB"/>
    <x v="1"/>
    <s v="Yes"/>
    <n v="4.4000000000000004"/>
    <n v="11995"/>
    <n v="11995"/>
    <x v="101"/>
    <n v="0"/>
    <n v="0"/>
  </r>
  <r>
    <x v="6"/>
    <x v="383"/>
    <x v="198"/>
    <n v="8"/>
    <s v="GB"/>
    <n v="8"/>
    <n v="256"/>
    <s v="GB"/>
    <x v="5"/>
    <s v="Yes"/>
    <n v="4.4000000000000004"/>
    <n v="29999"/>
    <n v="29999"/>
    <x v="388"/>
    <n v="0"/>
    <n v="0"/>
  </r>
  <r>
    <x v="0"/>
    <x v="324"/>
    <x v="4"/>
    <n v="6"/>
    <s v="GB"/>
    <n v="6"/>
    <n v="128"/>
    <s v="GB"/>
    <x v="0"/>
    <s v="Yes"/>
    <n v="4.3"/>
    <n v="17575"/>
    <n v="19499"/>
    <x v="328"/>
    <n v="1924"/>
    <n v="9.8671726755218223E-2"/>
  </r>
  <r>
    <x v="6"/>
    <x v="357"/>
    <x v="16"/>
    <n v="3"/>
    <s v="GB"/>
    <n v="3"/>
    <n v="32"/>
    <s v="GB"/>
    <x v="6"/>
    <s v="Yes"/>
    <n v="4.3"/>
    <n v="9499"/>
    <n v="9499"/>
    <x v="362"/>
    <n v="0"/>
    <n v="0"/>
  </r>
  <r>
    <x v="0"/>
    <x v="587"/>
    <x v="4"/>
    <n v="1.5"/>
    <s v="GB"/>
    <n v="1.5"/>
    <n v="16"/>
    <s v="GB"/>
    <x v="1"/>
    <s v="Yes"/>
    <n v="4.3"/>
    <n v="11700"/>
    <n v="11700"/>
    <x v="597"/>
    <n v="0"/>
    <n v="0"/>
  </r>
  <r>
    <x v="4"/>
    <x v="47"/>
    <x v="90"/>
    <n v="3"/>
    <s v="GB"/>
    <n v="3"/>
    <n v="128"/>
    <s v="GB"/>
    <x v="0"/>
    <s v="Yes"/>
    <n v="4.5"/>
    <n v="42900"/>
    <n v="42900"/>
    <x v="47"/>
    <n v="0"/>
    <n v="0"/>
  </r>
  <r>
    <x v="2"/>
    <x v="476"/>
    <x v="296"/>
    <n v="4"/>
    <s v="GB"/>
    <n v="4"/>
    <n v="128"/>
    <s v="GB"/>
    <x v="0"/>
    <s v="Yes"/>
    <n v="4.5"/>
    <n v="12049"/>
    <n v="13999"/>
    <x v="485"/>
    <n v="1950"/>
    <n v="0.1392956639759983"/>
  </r>
  <r>
    <x v="10"/>
    <x v="362"/>
    <x v="437"/>
    <n v="3"/>
    <s v="GB"/>
    <n v="3"/>
    <n v="32"/>
    <s v="GB"/>
    <x v="6"/>
    <s v="Yes"/>
    <n v="4.0999999999999996"/>
    <n v="10999"/>
    <n v="10999"/>
    <x v="367"/>
    <n v="0"/>
    <n v="0"/>
  </r>
  <r>
    <x v="0"/>
    <x v="528"/>
    <x v="4"/>
    <n v="3"/>
    <s v="GB"/>
    <n v="3"/>
    <n v="32"/>
    <s v="GB"/>
    <x v="6"/>
    <s v="Yes"/>
    <n v="4.3"/>
    <n v="10399"/>
    <n v="11000"/>
    <x v="537"/>
    <n v="601"/>
    <n v="5.4636363636363636E-2"/>
  </r>
  <r>
    <x v="7"/>
    <x v="81"/>
    <x v="438"/>
    <n v="4"/>
    <s v="GB"/>
    <n v="4"/>
    <n v="128"/>
    <s v="GB"/>
    <x v="0"/>
    <s v="Yes"/>
    <n v="4.4000000000000004"/>
    <n v="15990"/>
    <n v="20990"/>
    <x v="81"/>
    <n v="5000"/>
    <n v="0.23820867079561697"/>
  </r>
  <r>
    <x v="8"/>
    <x v="680"/>
    <x v="439"/>
    <n v="4"/>
    <s v="GB"/>
    <n v="4"/>
    <n v="64"/>
    <s v="GB"/>
    <x v="2"/>
    <s v="Yes"/>
    <n v="4.0999999999999996"/>
    <n v="14449"/>
    <n v="14449"/>
    <x v="692"/>
    <n v="0"/>
    <n v="0"/>
  </r>
  <r>
    <x v="1"/>
    <x v="215"/>
    <x v="281"/>
    <n v="6"/>
    <s v="GB"/>
    <n v="6"/>
    <n v="64"/>
    <s v="GB"/>
    <x v="2"/>
    <s v="Yes"/>
    <n v="4.0999999999999996"/>
    <n v="20999"/>
    <n v="20999"/>
    <x v="216"/>
    <n v="0"/>
    <n v="0"/>
  </r>
  <r>
    <x v="5"/>
    <x v="681"/>
    <x v="18"/>
    <n v="512"/>
    <s v="MB"/>
    <n v="0.5"/>
    <n v="4"/>
    <s v="GB"/>
    <x v="9"/>
    <s v="Yes"/>
    <n v="3.6"/>
    <n v="3490"/>
    <n v="3490"/>
    <x v="693"/>
    <n v="0"/>
    <n v="0"/>
  </r>
  <r>
    <x v="3"/>
    <x v="3"/>
    <x v="440"/>
    <n v="4"/>
    <s v="GB"/>
    <n v="4"/>
    <n v="64"/>
    <s v="GB"/>
    <x v="2"/>
    <s v="Yes"/>
    <n v="4.2"/>
    <n v="12999"/>
    <n v="12999"/>
    <x v="3"/>
    <n v="0"/>
    <n v="0"/>
  </r>
  <r>
    <x v="11"/>
    <x v="264"/>
    <x v="441"/>
    <n v="6"/>
    <s v="GB"/>
    <n v="6"/>
    <n v="128"/>
    <s v="GB"/>
    <x v="0"/>
    <s v="Yes"/>
    <n v="4.3"/>
    <n v="16499"/>
    <n v="19999"/>
    <x v="267"/>
    <n v="3500"/>
    <n v="0.17500875043752187"/>
  </r>
  <r>
    <x v="8"/>
    <x v="181"/>
    <x v="268"/>
    <n v="4"/>
    <s v="GB"/>
    <n v="4"/>
    <n v="64"/>
    <s v="GB"/>
    <x v="2"/>
    <s v="Yes"/>
    <n v="4.5"/>
    <n v="15990"/>
    <n v="15990"/>
    <x v="182"/>
    <n v="0"/>
    <n v="0"/>
  </r>
  <r>
    <x v="14"/>
    <x v="682"/>
    <x v="442"/>
    <n v="1"/>
    <s v="GB"/>
    <n v="1"/>
    <n v="8"/>
    <s v="GB"/>
    <x v="7"/>
    <s v="Yes"/>
    <n v="3.8"/>
    <n v="8000"/>
    <n v="8000"/>
    <x v="694"/>
    <n v="0"/>
    <n v="0"/>
  </r>
  <r>
    <x v="1"/>
    <x v="683"/>
    <x v="4"/>
    <n v="4"/>
    <s v="MB"/>
    <n v="3.90625E-3"/>
    <n v="4"/>
    <s v="MB"/>
    <x v="12"/>
    <s v="Yes"/>
    <n v="3.9"/>
    <n v="2349"/>
    <n v="2349"/>
    <x v="695"/>
    <n v="0"/>
    <n v="0"/>
  </r>
  <r>
    <x v="9"/>
    <x v="345"/>
    <x v="4"/>
    <n v="2"/>
    <s v="GB"/>
    <n v="2"/>
    <n v="16"/>
    <s v="GB"/>
    <x v="1"/>
    <s v="Yes"/>
    <n v="4.0999999999999996"/>
    <n v="6999"/>
    <n v="6999"/>
    <x v="349"/>
    <n v="0"/>
    <n v="0"/>
  </r>
  <r>
    <x v="0"/>
    <x v="684"/>
    <x v="4"/>
    <n v="30"/>
    <s v="MB"/>
    <n v="2.9296875E-2"/>
    <n v="16"/>
    <s v="GB"/>
    <x v="1"/>
    <s v="Yes"/>
    <n v="3.3"/>
    <n v="3400"/>
    <n v="3400"/>
    <x v="696"/>
    <n v="0"/>
    <n v="0"/>
  </r>
  <r>
    <x v="2"/>
    <x v="148"/>
    <x v="63"/>
    <n v="8"/>
    <s v="GB"/>
    <n v="8"/>
    <n v="128"/>
    <s v="GB"/>
    <x v="0"/>
    <s v="Yes"/>
    <n v="4.5"/>
    <n v="31999"/>
    <n v="31999"/>
    <x v="149"/>
    <n v="0"/>
    <n v="0"/>
  </r>
  <r>
    <x v="0"/>
    <x v="685"/>
    <x v="4"/>
    <n v="2"/>
    <s v="GB"/>
    <n v="2"/>
    <n v="16"/>
    <s v="GB"/>
    <x v="1"/>
    <s v="Yes"/>
    <n v="4.2"/>
    <n v="6990"/>
    <n v="6990"/>
    <x v="697"/>
    <n v="0"/>
    <n v="0"/>
  </r>
  <r>
    <x v="2"/>
    <x v="351"/>
    <x v="355"/>
    <n v="4"/>
    <s v="GB"/>
    <n v="4"/>
    <n v="64"/>
    <s v="GB"/>
    <x v="2"/>
    <s v="Yes"/>
    <n v="4.4000000000000004"/>
    <n v="10999"/>
    <n v="10999"/>
    <x v="355"/>
    <n v="0"/>
    <n v="0"/>
  </r>
  <r>
    <x v="12"/>
    <x v="65"/>
    <x v="443"/>
    <n v="3"/>
    <s v="GB"/>
    <n v="3"/>
    <n v="32"/>
    <s v="GB"/>
    <x v="6"/>
    <s v="Yes"/>
    <n v="3.9"/>
    <n v="38800"/>
    <n v="38800"/>
    <x v="65"/>
    <n v="0"/>
    <n v="0"/>
  </r>
  <r>
    <x v="4"/>
    <x v="344"/>
    <x v="9"/>
    <n v="2"/>
    <s v="GB"/>
    <n v="2"/>
    <n v="64"/>
    <s v="GB"/>
    <x v="2"/>
    <s v="Yes"/>
    <n v="4.5"/>
    <n v="32999"/>
    <n v="39900"/>
    <x v="348"/>
    <n v="6901"/>
    <n v="0.17295739348370928"/>
  </r>
  <r>
    <x v="14"/>
    <x v="686"/>
    <x v="4"/>
    <n v="6"/>
    <s v="GB"/>
    <n v="6"/>
    <n v="128"/>
    <s v="GB"/>
    <x v="0"/>
    <s v="Yes"/>
    <n v="4.4000000000000004"/>
    <n v="27990"/>
    <n v="70000"/>
    <x v="698"/>
    <n v="42010"/>
    <n v="0.60014285714285709"/>
  </r>
  <r>
    <x v="7"/>
    <x v="432"/>
    <x v="4"/>
    <n v="3"/>
    <s v="GB"/>
    <n v="3"/>
    <n v="32"/>
    <s v="GB"/>
    <x v="6"/>
    <s v="Yes"/>
    <n v="4.3"/>
    <n v="17990"/>
    <n v="17990"/>
    <x v="438"/>
    <n v="0"/>
    <n v="0"/>
  </r>
  <r>
    <x v="0"/>
    <x v="334"/>
    <x v="4"/>
    <n v="2"/>
    <s v="GB"/>
    <n v="2"/>
    <n v="2"/>
    <s v="MB"/>
    <x v="8"/>
    <s v="Yes"/>
    <n v="4.2"/>
    <n v="1100"/>
    <n v="1100"/>
    <x v="338"/>
    <n v="0"/>
    <n v="0"/>
  </r>
  <r>
    <x v="11"/>
    <x v="687"/>
    <x v="444"/>
    <n v="4"/>
    <s v="GB"/>
    <n v="4"/>
    <n v="64"/>
    <s v="GB"/>
    <x v="2"/>
    <s v="Yes"/>
    <n v="4.0999999999999996"/>
    <n v="10499"/>
    <n v="12999"/>
    <x v="699"/>
    <n v="2500"/>
    <n v="0.19232248634510346"/>
  </r>
  <r>
    <x v="15"/>
    <x v="644"/>
    <x v="304"/>
    <n v="6"/>
    <s v="GB"/>
    <n v="6"/>
    <n v="128"/>
    <s v="GB"/>
    <x v="0"/>
    <s v="Yes"/>
    <n v="4.4000000000000004"/>
    <n v="16499"/>
    <n v="19999"/>
    <x v="655"/>
    <n v="3500"/>
    <n v="0.17500875043752187"/>
  </r>
  <r>
    <x v="0"/>
    <x v="396"/>
    <x v="4"/>
    <n v="4"/>
    <s v="GB"/>
    <n v="4"/>
    <n v="32"/>
    <s v="GB"/>
    <x v="6"/>
    <s v="Yes"/>
    <n v="4.3"/>
    <n v="17962"/>
    <n v="17962"/>
    <x v="401"/>
    <n v="0"/>
    <n v="0"/>
  </r>
  <r>
    <x v="5"/>
    <x v="632"/>
    <x v="16"/>
    <n v="6"/>
    <s v="GB"/>
    <n v="6"/>
    <n v="64"/>
    <s v="GB"/>
    <x v="2"/>
    <s v="Yes"/>
    <n v="2.7"/>
    <n v="9964"/>
    <n v="9974"/>
    <x v="643"/>
    <n v="10"/>
    <n v="1.0026067776218166E-3"/>
  </r>
  <r>
    <x v="0"/>
    <x v="688"/>
    <x v="145"/>
    <n v="6"/>
    <s v="GB"/>
    <n v="6"/>
    <n v="128"/>
    <s v="GB"/>
    <x v="0"/>
    <s v="Yes"/>
    <n v="4.0999999999999996"/>
    <n v="14300"/>
    <n v="14300"/>
    <x v="700"/>
    <n v="0"/>
    <n v="0"/>
  </r>
  <r>
    <x v="1"/>
    <x v="689"/>
    <x v="4"/>
    <n v="128"/>
    <s v="MB"/>
    <n v="0.125"/>
    <n v="48"/>
    <s v="MB"/>
    <x v="21"/>
    <s v="Yes"/>
    <n v="4.2"/>
    <n v="2997"/>
    <n v="2997"/>
    <x v="701"/>
    <n v="0"/>
    <n v="0"/>
  </r>
  <r>
    <x v="0"/>
    <x v="229"/>
    <x v="445"/>
    <n v="8"/>
    <s v="GB"/>
    <n v="8"/>
    <n v="128"/>
    <s v="GB"/>
    <x v="0"/>
    <s v="Yes"/>
    <n v="4.3"/>
    <n v="25999"/>
    <n v="31999"/>
    <x v="231"/>
    <n v="6000"/>
    <n v="0.18750585955811119"/>
  </r>
  <r>
    <x v="0"/>
    <x v="548"/>
    <x v="446"/>
    <n v="512"/>
    <s v="MB"/>
    <n v="0.5"/>
    <n v="4"/>
    <s v="GB"/>
    <x v="9"/>
    <s v="Yes"/>
    <n v="3.9"/>
    <n v="4890"/>
    <n v="4890"/>
    <x v="557"/>
    <n v="0"/>
    <n v="0"/>
  </r>
  <r>
    <x v="7"/>
    <x v="690"/>
    <x v="4"/>
    <n v="4"/>
    <s v="GB"/>
    <n v="4"/>
    <n v="64"/>
    <s v="GB"/>
    <x v="2"/>
    <s v="Yes"/>
    <n v="4.4000000000000004"/>
    <n v="22990"/>
    <n v="22990"/>
    <x v="702"/>
    <n v="0"/>
    <n v="0"/>
  </r>
  <r>
    <x v="15"/>
    <x v="219"/>
    <x v="207"/>
    <n v="4"/>
    <s v="GB"/>
    <n v="4"/>
    <n v="64"/>
    <s v="GB"/>
    <x v="2"/>
    <s v="Yes"/>
    <n v="4.3"/>
    <n v="8999"/>
    <n v="10999"/>
    <x v="220"/>
    <n v="2000"/>
    <n v="0.18183471224656786"/>
  </r>
  <r>
    <x v="0"/>
    <x v="446"/>
    <x v="17"/>
    <n v="1"/>
    <s v="GB"/>
    <n v="1"/>
    <n v="8"/>
    <s v="GB"/>
    <x v="7"/>
    <s v="Yes"/>
    <n v="4"/>
    <n v="10899"/>
    <n v="10899"/>
    <x v="454"/>
    <n v="0"/>
    <n v="0"/>
  </r>
  <r>
    <x v="10"/>
    <x v="571"/>
    <x v="4"/>
    <n v="4"/>
    <s v="GB"/>
    <n v="4"/>
    <n v="128"/>
    <s v="GB"/>
    <x v="0"/>
    <s v="Yes"/>
    <n v="3.6"/>
    <n v="37999"/>
    <n v="37999"/>
    <x v="581"/>
    <n v="0"/>
    <n v="0"/>
  </r>
  <r>
    <x v="1"/>
    <x v="635"/>
    <x v="4"/>
    <n v="4"/>
    <s v="MB"/>
    <n v="3.90625E-3"/>
    <n v="4"/>
    <s v="MB"/>
    <x v="12"/>
    <s v="Yes"/>
    <n v="4.0999999999999996"/>
    <n v="2440"/>
    <n v="2510"/>
    <x v="646"/>
    <n v="70"/>
    <n v="2.7888446215139442E-2"/>
  </r>
  <r>
    <x v="7"/>
    <x v="608"/>
    <x v="18"/>
    <n v="3"/>
    <s v="GB"/>
    <n v="3"/>
    <n v="32"/>
    <s v="GB"/>
    <x v="6"/>
    <s v="Yes"/>
    <n v="3.7"/>
    <n v="10490"/>
    <n v="10490"/>
    <x v="618"/>
    <n v="0"/>
    <n v="0"/>
  </r>
  <r>
    <x v="13"/>
    <x v="691"/>
    <x v="29"/>
    <n v="4"/>
    <s v="GB"/>
    <n v="4"/>
    <n v="64"/>
    <s v="GB"/>
    <x v="2"/>
    <s v="Yes"/>
    <n v="4.5"/>
    <n v="39999"/>
    <n v="39999"/>
    <x v="703"/>
    <n v="0"/>
    <n v="0"/>
  </r>
  <r>
    <x v="1"/>
    <x v="538"/>
    <x v="4"/>
    <n v="4"/>
    <s v="MB"/>
    <n v="3.90625E-3"/>
    <n v="4"/>
    <s v="MB"/>
    <x v="12"/>
    <s v="Yes"/>
    <n v="4.3"/>
    <n v="1000"/>
    <n v="1000"/>
    <x v="547"/>
    <n v="0"/>
    <n v="0"/>
  </r>
  <r>
    <x v="0"/>
    <x v="692"/>
    <x v="14"/>
    <n v="1"/>
    <s v="GB"/>
    <n v="1"/>
    <n v="8"/>
    <s v="GB"/>
    <x v="7"/>
    <s v="Yes"/>
    <n v="3.5"/>
    <n v="6200"/>
    <n v="6200"/>
    <x v="704"/>
    <n v="0"/>
    <n v="0"/>
  </r>
  <r>
    <x v="4"/>
    <x v="179"/>
    <x v="14"/>
    <n v="4"/>
    <s v="GB"/>
    <n v="4"/>
    <n v="512"/>
    <s v="GB"/>
    <x v="4"/>
    <s v="Yes"/>
    <n v="4.5999999999999996"/>
    <n v="140300"/>
    <n v="140300"/>
    <x v="180"/>
    <n v="0"/>
    <n v="0"/>
  </r>
  <r>
    <x v="0"/>
    <x v="66"/>
    <x v="18"/>
    <n v="4"/>
    <s v="GB"/>
    <n v="4"/>
    <n v="64"/>
    <s v="GB"/>
    <x v="2"/>
    <s v="Yes"/>
    <n v="4.3"/>
    <n v="14990"/>
    <n v="14990"/>
    <x v="66"/>
    <n v="0"/>
    <n v="0"/>
  </r>
  <r>
    <x v="2"/>
    <x v="621"/>
    <x v="316"/>
    <n v="6"/>
    <s v="GB"/>
    <n v="6"/>
    <n v="16"/>
    <s v="GB"/>
    <x v="1"/>
    <s v="Yes"/>
    <n v="4.4000000000000004"/>
    <n v="13999"/>
    <n v="15999"/>
    <x v="631"/>
    <n v="2000"/>
    <n v="0.12500781298831176"/>
  </r>
  <r>
    <x v="4"/>
    <x v="693"/>
    <x v="108"/>
    <n v="1"/>
    <s v="GB"/>
    <n v="1"/>
    <n v="64"/>
    <s v="GB"/>
    <x v="2"/>
    <s v="Yes"/>
    <n v="4.5"/>
    <n v="48999"/>
    <n v="48999"/>
    <x v="705"/>
    <n v="0"/>
    <n v="0"/>
  </r>
  <r>
    <x v="1"/>
    <x v="557"/>
    <x v="4"/>
    <n v="1"/>
    <s v="GB"/>
    <n v="1"/>
    <n v="8"/>
    <s v="GB"/>
    <x v="7"/>
    <s v="Yes"/>
    <n v="4"/>
    <n v="6500"/>
    <n v="6500"/>
    <x v="566"/>
    <n v="0"/>
    <n v="0"/>
  </r>
  <r>
    <x v="2"/>
    <x v="36"/>
    <x v="24"/>
    <n v="6"/>
    <s v="GB"/>
    <n v="6"/>
    <n v="128"/>
    <s v="GB"/>
    <x v="0"/>
    <s v="Yes"/>
    <n v="4.4000000000000004"/>
    <n v="24999"/>
    <n v="27999"/>
    <x v="36"/>
    <n v="3000"/>
    <n v="0.10714668381013608"/>
  </r>
  <r>
    <x v="0"/>
    <x v="0"/>
    <x v="0"/>
    <n v="6"/>
    <s v="GB"/>
    <n v="6"/>
    <n v="128"/>
    <s v="GB"/>
    <x v="0"/>
    <s v="Yes"/>
    <n v="4.3"/>
    <n v="19725"/>
    <n v="19725"/>
    <x v="0"/>
    <n v="0"/>
    <n v="0"/>
  </r>
  <r>
    <x v="2"/>
    <x v="506"/>
    <x v="198"/>
    <n v="2"/>
    <s v="GB"/>
    <n v="2"/>
    <n v="32"/>
    <s v="GB"/>
    <x v="6"/>
    <s v="Yes"/>
    <n v="4.4000000000000004"/>
    <n v="7499"/>
    <n v="7999"/>
    <x v="515"/>
    <n v="500"/>
    <n v="6.250781347668459E-2"/>
  </r>
  <r>
    <x v="4"/>
    <x v="138"/>
    <x v="14"/>
    <n v="4"/>
    <s v="GB"/>
    <n v="4"/>
    <n v="128"/>
    <s v="GB"/>
    <x v="0"/>
    <s v="Yes"/>
    <n v="4.7"/>
    <n v="129900"/>
    <n v="129900"/>
    <x v="139"/>
    <n v="0"/>
    <n v="0"/>
  </r>
  <r>
    <x v="0"/>
    <x v="323"/>
    <x v="4"/>
    <n v="4"/>
    <s v="GB"/>
    <n v="4"/>
    <n v="64"/>
    <s v="GB"/>
    <x v="2"/>
    <s v="Yes"/>
    <n v="4.3"/>
    <n v="23748"/>
    <n v="23748"/>
    <x v="327"/>
    <n v="0"/>
    <n v="0"/>
  </r>
  <r>
    <x v="0"/>
    <x v="287"/>
    <x v="242"/>
    <n v="8"/>
    <s v="GB"/>
    <n v="8"/>
    <n v="128"/>
    <s v="GB"/>
    <x v="0"/>
    <s v="Yes"/>
    <n v="4.4000000000000004"/>
    <n v="22910"/>
    <n v="23900"/>
    <x v="290"/>
    <n v="990"/>
    <n v="4.1422594142259413E-2"/>
  </r>
  <r>
    <x v="2"/>
    <x v="219"/>
    <x v="447"/>
    <n v="4"/>
    <s v="GB"/>
    <n v="4"/>
    <n v="64"/>
    <s v="GB"/>
    <x v="2"/>
    <s v="Yes"/>
    <n v="4.4000000000000004"/>
    <n v="10999"/>
    <n v="10999"/>
    <x v="672"/>
    <n v="0"/>
    <n v="0"/>
  </r>
  <r>
    <x v="6"/>
    <x v="79"/>
    <x v="4"/>
    <n v="4"/>
    <s v="GB"/>
    <n v="4"/>
    <n v="64"/>
    <s v="GB"/>
    <x v="2"/>
    <s v="Yes"/>
    <n v="4.3"/>
    <n v="10999"/>
    <n v="11499"/>
    <x v="79"/>
    <n v="500"/>
    <n v="4.3482041916688405E-2"/>
  </r>
  <r>
    <x v="5"/>
    <x v="694"/>
    <x v="4"/>
    <n v="3"/>
    <s v="GB"/>
    <n v="3"/>
    <n v="32"/>
    <s v="GB"/>
    <x v="6"/>
    <s v="Yes"/>
    <n v="4.0999999999999996"/>
    <n v="9490"/>
    <n v="9490"/>
    <x v="706"/>
    <n v="0"/>
    <n v="0"/>
  </r>
  <r>
    <x v="10"/>
    <x v="486"/>
    <x v="173"/>
    <n v="8"/>
    <s v="GB"/>
    <n v="8"/>
    <n v="256"/>
    <s v="GB"/>
    <x v="5"/>
    <s v="Yes"/>
    <n v="4.3"/>
    <n v="43999"/>
    <n v="43999"/>
    <x v="495"/>
    <n v="0"/>
    <n v="0"/>
  </r>
  <r>
    <x v="0"/>
    <x v="27"/>
    <x v="166"/>
    <n v="4"/>
    <s v="GB"/>
    <n v="4"/>
    <n v="128"/>
    <s v="GB"/>
    <x v="0"/>
    <s v="Yes"/>
    <n v="4.3"/>
    <n v="19900"/>
    <n v="19900"/>
    <x v="27"/>
    <n v="0"/>
    <n v="0"/>
  </r>
  <r>
    <x v="0"/>
    <x v="518"/>
    <x v="153"/>
    <n v="8"/>
    <s v="GB"/>
    <n v="8"/>
    <n v="128"/>
    <s v="GB"/>
    <x v="0"/>
    <s v="Yes"/>
    <n v="4.3"/>
    <n v="22499"/>
    <n v="29999"/>
    <x v="527"/>
    <n v="7500"/>
    <n v="0.25000833361112035"/>
  </r>
  <r>
    <x v="9"/>
    <x v="695"/>
    <x v="18"/>
    <n v="1"/>
    <s v="GB"/>
    <n v="1"/>
    <n v="4"/>
    <s v="GB"/>
    <x v="9"/>
    <s v="Yes"/>
    <n v="4.0999999999999996"/>
    <n v="15999"/>
    <n v="15999"/>
    <x v="707"/>
    <n v="0"/>
    <n v="0"/>
  </r>
  <r>
    <x v="11"/>
    <x v="637"/>
    <x v="4"/>
    <n v="2"/>
    <s v="GB"/>
    <n v="2"/>
    <n v="16"/>
    <s v="GB"/>
    <x v="1"/>
    <s v="Yes"/>
    <n v="4.2"/>
    <n v="14500"/>
    <n v="14500"/>
    <x v="648"/>
    <n v="0"/>
    <n v="0"/>
  </r>
  <r>
    <x v="8"/>
    <x v="696"/>
    <x v="448"/>
    <n v="12"/>
    <s v="GB"/>
    <n v="12"/>
    <n v="256"/>
    <s v="GB"/>
    <x v="5"/>
    <s v="Yes"/>
    <n v="4.0999999999999996"/>
    <n v="43990"/>
    <n v="45990"/>
    <x v="708"/>
    <n v="2000"/>
    <n v="4.3487714720591431E-2"/>
  </r>
  <r>
    <x v="8"/>
    <x v="230"/>
    <x v="149"/>
    <n v="8"/>
    <s v="GB"/>
    <n v="8"/>
    <n v="128"/>
    <s v="GB"/>
    <x v="0"/>
    <s v="Yes"/>
    <n v="4.4000000000000004"/>
    <n v="13890"/>
    <n v="13990"/>
    <x v="232"/>
    <n v="100"/>
    <n v="7.1479628305932807E-3"/>
  </r>
  <r>
    <x v="8"/>
    <x v="13"/>
    <x v="448"/>
    <n v="8"/>
    <s v="GB"/>
    <n v="8"/>
    <n v="128"/>
    <s v="GB"/>
    <x v="0"/>
    <s v="Yes"/>
    <n v="4.4000000000000004"/>
    <n v="29990"/>
    <n v="34990"/>
    <x v="13"/>
    <n v="5000"/>
    <n v="0.14289797084881395"/>
  </r>
  <r>
    <x v="14"/>
    <x v="697"/>
    <x v="418"/>
    <n v="4"/>
    <s v="GB"/>
    <n v="4"/>
    <n v="64"/>
    <s v="GB"/>
    <x v="2"/>
    <s v="Yes"/>
    <n v="4"/>
    <n v="10499"/>
    <n v="10499"/>
    <x v="709"/>
    <n v="0"/>
    <n v="0"/>
  </r>
  <r>
    <x v="2"/>
    <x v="200"/>
    <x v="264"/>
    <n v="4"/>
    <s v="GB"/>
    <n v="4"/>
    <n v="64"/>
    <s v="GB"/>
    <x v="2"/>
    <s v="Yes"/>
    <n v="4.4000000000000004"/>
    <n v="11499"/>
    <n v="12999"/>
    <x v="201"/>
    <n v="1500"/>
    <n v="0.11539349180706208"/>
  </r>
  <r>
    <x v="4"/>
    <x v="7"/>
    <x v="9"/>
    <n v="3"/>
    <s v="GB"/>
    <n v="3"/>
    <n v="128"/>
    <s v="GB"/>
    <x v="0"/>
    <s v="Yes"/>
    <n v="4.5999999999999996"/>
    <n v="47999"/>
    <n v="52900"/>
    <x v="7"/>
    <n v="4901"/>
    <n v="9.2646502835538755E-2"/>
  </r>
  <r>
    <x v="0"/>
    <x v="218"/>
    <x v="4"/>
    <n v="46"/>
    <s v="MB"/>
    <n v="4.4921875E-2"/>
    <n v="64"/>
    <s v="MB"/>
    <x v="11"/>
    <s v="Yes"/>
    <n v="3.6"/>
    <n v="3200"/>
    <n v="3200"/>
    <x v="219"/>
    <n v="0"/>
    <n v="0"/>
  </r>
  <r>
    <x v="0"/>
    <x v="698"/>
    <x v="4"/>
    <n v="32"/>
    <s v="MB"/>
    <n v="3.125E-2"/>
    <n v="2"/>
    <s v="MB"/>
    <x v="8"/>
    <s v="Yes"/>
    <n v="4.2"/>
    <n v="2980"/>
    <n v="2980"/>
    <x v="710"/>
    <n v="0"/>
    <n v="0"/>
  </r>
  <r>
    <x v="9"/>
    <x v="699"/>
    <x v="36"/>
    <n v="3"/>
    <s v="GB"/>
    <n v="3"/>
    <n v="32"/>
    <s v="GB"/>
    <x v="6"/>
    <s v="Yes"/>
    <n v="3.7"/>
    <n v="7650"/>
    <n v="7650"/>
    <x v="711"/>
    <n v="0"/>
    <n v="0"/>
  </r>
  <r>
    <x v="0"/>
    <x v="565"/>
    <x v="4"/>
    <n v="3"/>
    <s v="GB"/>
    <n v="3"/>
    <n v="32"/>
    <s v="GB"/>
    <x v="6"/>
    <s v="Yes"/>
    <n v="4.2"/>
    <n v="11744"/>
    <n v="11749"/>
    <x v="575"/>
    <n v="5"/>
    <n v="4.2556813345816664E-4"/>
  </r>
  <r>
    <x v="11"/>
    <x v="700"/>
    <x v="56"/>
    <n v="4"/>
    <s v="GB"/>
    <n v="4"/>
    <n v="64"/>
    <s v="GB"/>
    <x v="2"/>
    <s v="Yes"/>
    <n v="4.2"/>
    <n v="10999"/>
    <n v="14999"/>
    <x v="712"/>
    <n v="4000"/>
    <n v="0.26668444562970867"/>
  </r>
  <r>
    <x v="4"/>
    <x v="389"/>
    <x v="14"/>
    <n v="1"/>
    <s v="GB"/>
    <n v="1"/>
    <n v="32"/>
    <s v="GB"/>
    <x v="6"/>
    <s v="Yes"/>
    <n v="4.4000000000000004"/>
    <n v="30780"/>
    <n v="30780"/>
    <x v="394"/>
    <n v="0"/>
    <n v="0"/>
  </r>
  <r>
    <x v="10"/>
    <x v="294"/>
    <x v="18"/>
    <n v="12"/>
    <s v="GB"/>
    <n v="12"/>
    <n v="256"/>
    <s v="GB"/>
    <x v="5"/>
    <s v="Yes"/>
    <n v="4.5"/>
    <n v="57999"/>
    <n v="63999"/>
    <x v="297"/>
    <n v="6000"/>
    <n v="9.3751464866638545E-2"/>
  </r>
  <r>
    <x v="2"/>
    <x v="104"/>
    <x v="70"/>
    <n v="4"/>
    <s v="GB"/>
    <n v="4"/>
    <n v="64"/>
    <s v="GB"/>
    <x v="2"/>
    <s v="Yes"/>
    <n v="4.3"/>
    <n v="15499"/>
    <n v="15999"/>
    <x v="104"/>
    <n v="500"/>
    <n v="3.125195324707794E-2"/>
  </r>
  <r>
    <x v="1"/>
    <x v="215"/>
    <x v="215"/>
    <n v="6"/>
    <s v="GB"/>
    <n v="6"/>
    <n v="64"/>
    <s v="GB"/>
    <x v="2"/>
    <s v="Yes"/>
    <n v="4.0999999999999996"/>
    <n v="20999"/>
    <n v="20999"/>
    <x v="216"/>
    <n v="0"/>
    <n v="0"/>
  </r>
  <r>
    <x v="0"/>
    <x v="701"/>
    <x v="243"/>
    <n v="12"/>
    <s v="GB"/>
    <n v="12"/>
    <n v="512"/>
    <s v="GB"/>
    <x v="4"/>
    <s v="Yes"/>
    <n v="4.5999999999999996"/>
    <n v="95000"/>
    <n v="95000"/>
    <x v="713"/>
    <n v="0"/>
    <n v="0"/>
  </r>
  <r>
    <x v="6"/>
    <x v="394"/>
    <x v="431"/>
    <n v="4"/>
    <s v="GB"/>
    <n v="4"/>
    <n v="64"/>
    <s v="GB"/>
    <x v="2"/>
    <s v="Yes"/>
    <n v="4.0999999999999996"/>
    <n v="13399"/>
    <n v="14399"/>
    <x v="399"/>
    <n v="1000"/>
    <n v="6.9449267310229879E-2"/>
  </r>
  <r>
    <x v="7"/>
    <x v="100"/>
    <x v="17"/>
    <n v="2"/>
    <s v="GB"/>
    <n v="2"/>
    <n v="16"/>
    <s v="GB"/>
    <x v="1"/>
    <s v="Yes"/>
    <n v="4.2"/>
    <n v="10000"/>
    <n v="10000"/>
    <x v="100"/>
    <n v="0"/>
    <n v="0"/>
  </r>
  <r>
    <x v="0"/>
    <x v="702"/>
    <x v="196"/>
    <n v="4"/>
    <s v="GB"/>
    <n v="4"/>
    <n v="32"/>
    <s v="GB"/>
    <x v="6"/>
    <s v="Yes"/>
    <n v="4.4000000000000004"/>
    <n v="41900"/>
    <n v="41900"/>
    <x v="714"/>
    <n v="0"/>
    <n v="0"/>
  </r>
  <r>
    <x v="0"/>
    <x v="703"/>
    <x v="194"/>
    <n v="2"/>
    <s v="GB"/>
    <n v="2"/>
    <n v="16"/>
    <s v="GB"/>
    <x v="1"/>
    <s v="Yes"/>
    <n v="3.9"/>
    <n v="40690"/>
    <n v="40690"/>
    <x v="715"/>
    <n v="0"/>
    <n v="0"/>
  </r>
  <r>
    <x v="10"/>
    <x v="704"/>
    <x v="37"/>
    <n v="1"/>
    <s v="GB"/>
    <n v="1"/>
    <n v="8"/>
    <s v="GB"/>
    <x v="7"/>
    <s v="Yes"/>
    <n v="3.7"/>
    <n v="5299"/>
    <n v="5299"/>
    <x v="716"/>
    <n v="0"/>
    <n v="0"/>
  </r>
  <r>
    <x v="0"/>
    <x v="473"/>
    <x v="449"/>
    <n v="12"/>
    <s v="GB"/>
    <n v="12"/>
    <n v="256"/>
    <s v="GB"/>
    <x v="5"/>
    <s v="Yes"/>
    <n v="4.4000000000000004"/>
    <n v="149999"/>
    <n v="171999"/>
    <x v="482"/>
    <n v="22000"/>
    <n v="0.12790772039372322"/>
  </r>
  <r>
    <x v="0"/>
    <x v="194"/>
    <x v="96"/>
    <n v="8"/>
    <s v="GB"/>
    <n v="8"/>
    <n v="128"/>
    <s v="GB"/>
    <x v="0"/>
    <s v="Yes"/>
    <n v="4.4000000000000004"/>
    <n v="28999"/>
    <n v="31999"/>
    <x v="195"/>
    <n v="3000"/>
    <n v="9.3752929779055597E-2"/>
  </r>
  <r>
    <x v="0"/>
    <x v="610"/>
    <x v="16"/>
    <n v="2"/>
    <s v="GB"/>
    <n v="2"/>
    <n v="32"/>
    <s v="GB"/>
    <x v="6"/>
    <s v="Yes"/>
    <n v="4.3"/>
    <n v="7990"/>
    <n v="8700"/>
    <x v="620"/>
    <n v="710"/>
    <n v="8.1609195402298856E-2"/>
  </r>
  <r>
    <x v="2"/>
    <x v="291"/>
    <x v="450"/>
    <n v="6"/>
    <s v="GB"/>
    <n v="6"/>
    <n v="64"/>
    <s v="GB"/>
    <x v="2"/>
    <s v="Yes"/>
    <n v="4.3"/>
    <n v="16999"/>
    <n v="18999"/>
    <x v="294"/>
    <n v="2000"/>
    <n v="0.10526869835254488"/>
  </r>
  <r>
    <x v="0"/>
    <x v="705"/>
    <x v="14"/>
    <n v="2"/>
    <s v="GB"/>
    <n v="2"/>
    <n v="16"/>
    <s v="GB"/>
    <x v="1"/>
    <s v="Yes"/>
    <n v="4.2"/>
    <n v="8200"/>
    <n v="8200"/>
    <x v="717"/>
    <n v="0"/>
    <n v="0"/>
  </r>
  <r>
    <x v="0"/>
    <x v="26"/>
    <x v="24"/>
    <n v="6"/>
    <s v="GB"/>
    <n v="6"/>
    <n v="64"/>
    <s v="GB"/>
    <x v="2"/>
    <s v="Yes"/>
    <n v="4.5"/>
    <n v="70000"/>
    <n v="70000"/>
    <x v="26"/>
    <n v="0"/>
    <n v="0"/>
  </r>
  <r>
    <x v="8"/>
    <x v="136"/>
    <x v="118"/>
    <n v="6"/>
    <s v="GB"/>
    <n v="6"/>
    <n v="64"/>
    <s v="GB"/>
    <x v="2"/>
    <s v="Yes"/>
    <n v="4.3"/>
    <n v="15490"/>
    <n v="15490"/>
    <x v="137"/>
    <n v="0"/>
    <n v="0"/>
  </r>
  <r>
    <x v="2"/>
    <x v="35"/>
    <x v="64"/>
    <n v="12"/>
    <s v="GB"/>
    <n v="12"/>
    <n v="16"/>
    <s v="GB"/>
    <x v="1"/>
    <s v="Yes"/>
    <n v="4.2"/>
    <n v="32999"/>
    <n v="34999"/>
    <x v="35"/>
    <n v="2000"/>
    <n v="5.7144489842566933E-2"/>
  </r>
  <r>
    <x v="14"/>
    <x v="422"/>
    <x v="451"/>
    <n v="3"/>
    <s v="GB"/>
    <n v="3"/>
    <n v="32"/>
    <s v="GB"/>
    <x v="6"/>
    <s v="Yes"/>
    <n v="4"/>
    <n v="35990"/>
    <n v="35990"/>
    <x v="427"/>
    <n v="0"/>
    <n v="0"/>
  </r>
  <r>
    <x v="7"/>
    <x v="706"/>
    <x v="38"/>
    <n v="8"/>
    <s v="GB"/>
    <n v="8"/>
    <n v="128"/>
    <s v="GB"/>
    <x v="0"/>
    <s v="Yes"/>
    <n v="4.4000000000000004"/>
    <n v="34990"/>
    <n v="37990"/>
    <x v="718"/>
    <n v="3000"/>
    <n v="7.8968149513029745E-2"/>
  </r>
  <r>
    <x v="6"/>
    <x v="167"/>
    <x v="31"/>
    <n v="4"/>
    <s v="GB"/>
    <n v="4"/>
    <n v="64"/>
    <s v="GB"/>
    <x v="2"/>
    <s v="Yes"/>
    <n v="4.3"/>
    <n v="14999"/>
    <n v="14999"/>
    <x v="168"/>
    <n v="0"/>
    <n v="0"/>
  </r>
  <r>
    <x v="6"/>
    <x v="357"/>
    <x v="4"/>
    <n v="4"/>
    <s v="GB"/>
    <n v="4"/>
    <n v="64"/>
    <s v="GB"/>
    <x v="2"/>
    <s v="Yes"/>
    <n v="4.3"/>
    <n v="10999"/>
    <n v="10999"/>
    <x v="362"/>
    <n v="0"/>
    <n v="0"/>
  </r>
  <r>
    <x v="4"/>
    <x v="456"/>
    <x v="9"/>
    <n v="4"/>
    <s v="GB"/>
    <n v="4"/>
    <n v="256"/>
    <s v="GB"/>
    <x v="5"/>
    <s v="Yes"/>
    <n v="4.5"/>
    <n v="71999"/>
    <n v="74900"/>
    <x v="464"/>
    <n v="2901"/>
    <n v="3.8731642189586114E-2"/>
  </r>
  <r>
    <x v="9"/>
    <x v="659"/>
    <x v="4"/>
    <n v="1"/>
    <s v="GB"/>
    <n v="1"/>
    <n v="8"/>
    <s v="GB"/>
    <x v="7"/>
    <s v="Yes"/>
    <n v="3.9"/>
    <n v="5490"/>
    <n v="5490"/>
    <x v="670"/>
    <n v="0"/>
    <n v="0"/>
  </r>
  <r>
    <x v="4"/>
    <x v="172"/>
    <x v="305"/>
    <n v="6"/>
    <s v="GB"/>
    <n v="6"/>
    <n v="512"/>
    <s v="GB"/>
    <x v="4"/>
    <s v="Yes"/>
    <n v="4.2"/>
    <n v="149900"/>
    <n v="149900"/>
    <x v="173"/>
    <n v="0"/>
    <n v="0"/>
  </r>
  <r>
    <x v="0"/>
    <x v="218"/>
    <x v="4"/>
    <n v="32"/>
    <s v="MB"/>
    <n v="3.125E-2"/>
    <n v="16"/>
    <s v="GB"/>
    <x v="1"/>
    <s v="Yes"/>
    <n v="4.0999999999999996"/>
    <n v="2940"/>
    <n v="2940"/>
    <x v="219"/>
    <n v="0"/>
    <n v="0"/>
  </r>
  <r>
    <x v="0"/>
    <x v="109"/>
    <x v="452"/>
    <n v="3"/>
    <s v="GB"/>
    <n v="3"/>
    <n v="32"/>
    <s v="GB"/>
    <x v="6"/>
    <s v="Yes"/>
    <n v="4.2"/>
    <n v="9499"/>
    <n v="10499"/>
    <x v="109"/>
    <n v="1000"/>
    <n v="9.5247166396799698E-2"/>
  </r>
  <r>
    <x v="0"/>
    <x v="707"/>
    <x v="453"/>
    <n v="3"/>
    <s v="GB"/>
    <n v="3"/>
    <n v="32"/>
    <s v="GB"/>
    <x v="6"/>
    <s v="Yes"/>
    <n v="4.2"/>
    <n v="10999"/>
    <n v="10999"/>
    <x v="719"/>
    <n v="0"/>
    <n v="0"/>
  </r>
  <r>
    <x v="2"/>
    <x v="57"/>
    <x v="141"/>
    <n v="4"/>
    <s v="GB"/>
    <n v="4"/>
    <n v="64"/>
    <s v="GB"/>
    <x v="2"/>
    <s v="Yes"/>
    <n v="4.4000000000000004"/>
    <n v="9499"/>
    <n v="11999"/>
    <x v="57"/>
    <n v="2500"/>
    <n v="0.20835069589132427"/>
  </r>
  <r>
    <x v="3"/>
    <x v="206"/>
    <x v="33"/>
    <n v="4"/>
    <s v="GB"/>
    <n v="4"/>
    <n v="64"/>
    <s v="GB"/>
    <x v="2"/>
    <s v="Yes"/>
    <n v="4.2"/>
    <n v="10999"/>
    <n v="13999"/>
    <x v="207"/>
    <n v="3000"/>
    <n v="0.21430102150153582"/>
  </r>
  <r>
    <x v="14"/>
    <x v="708"/>
    <x v="18"/>
    <n v="1"/>
    <s v="GB"/>
    <n v="1"/>
    <n v="8"/>
    <s v="GB"/>
    <x v="7"/>
    <s v="Yes"/>
    <n v="3.8"/>
    <n v="15999"/>
    <n v="15999"/>
    <x v="720"/>
    <n v="0"/>
    <n v="0"/>
  </r>
  <r>
    <x v="3"/>
    <x v="419"/>
    <x v="351"/>
    <n v="3"/>
    <s v="GB"/>
    <n v="3"/>
    <n v="32"/>
    <s v="GB"/>
    <x v="6"/>
    <s v="Yes"/>
    <n v="4.2"/>
    <n v="8999"/>
    <n v="8999"/>
    <x v="424"/>
    <n v="0"/>
    <n v="0"/>
  </r>
  <r>
    <x v="8"/>
    <x v="709"/>
    <x v="86"/>
    <n v="6"/>
    <s v="GB"/>
    <n v="6"/>
    <n v="128"/>
    <s v="GB"/>
    <x v="0"/>
    <s v="Yes"/>
    <n v="4.3"/>
    <n v="29990"/>
    <n v="34990"/>
    <x v="721"/>
    <n v="5000"/>
    <n v="0.14289797084881395"/>
  </r>
  <r>
    <x v="6"/>
    <x v="403"/>
    <x v="167"/>
    <n v="3"/>
    <s v="GB"/>
    <n v="3"/>
    <n v="32"/>
    <s v="GB"/>
    <x v="6"/>
    <s v="Yes"/>
    <n v="4.2"/>
    <n v="8990"/>
    <n v="8990"/>
    <x v="408"/>
    <n v="0"/>
    <n v="0"/>
  </r>
  <r>
    <x v="6"/>
    <x v="122"/>
    <x v="429"/>
    <n v="8"/>
    <s v="GB"/>
    <n v="8"/>
    <n v="128"/>
    <s v="GB"/>
    <x v="0"/>
    <s v="Yes"/>
    <n v="4.3"/>
    <n v="28999"/>
    <n v="33999"/>
    <x v="123"/>
    <n v="5000"/>
    <n v="0.14706314891614458"/>
  </r>
  <r>
    <x v="4"/>
    <x v="456"/>
    <x v="18"/>
    <n v="4"/>
    <s v="GB"/>
    <n v="4"/>
    <n v="64"/>
    <s v="GB"/>
    <x v="2"/>
    <s v="Yes"/>
    <n v="4.5"/>
    <n v="56999"/>
    <n v="59900"/>
    <x v="464"/>
    <n v="2901"/>
    <n v="4.8430717863105176E-2"/>
  </r>
  <r>
    <x v="0"/>
    <x v="507"/>
    <x v="398"/>
    <n v="4"/>
    <s v="GB"/>
    <n v="4"/>
    <n v="128"/>
    <s v="GB"/>
    <x v="0"/>
    <s v="Yes"/>
    <n v="4.4000000000000004"/>
    <n v="39900"/>
    <n v="39900"/>
    <x v="516"/>
    <n v="0"/>
    <n v="0"/>
  </r>
  <r>
    <x v="4"/>
    <x v="127"/>
    <x v="26"/>
    <n v="4"/>
    <s v="GB"/>
    <n v="4"/>
    <n v="512"/>
    <s v="GB"/>
    <x v="4"/>
    <s v="Yes"/>
    <n v="4.7"/>
    <n v="104900"/>
    <n v="109900"/>
    <x v="128"/>
    <n v="5000"/>
    <n v="4.5495905368516831E-2"/>
  </r>
  <r>
    <x v="3"/>
    <x v="710"/>
    <x v="24"/>
    <n v="3"/>
    <s v="GB"/>
    <n v="3"/>
    <n v="32"/>
    <s v="GB"/>
    <x v="6"/>
    <s v="Yes"/>
    <n v="4.4000000000000004"/>
    <n v="9999"/>
    <n v="9999"/>
    <x v="722"/>
    <n v="0"/>
    <n v="0"/>
  </r>
  <r>
    <x v="3"/>
    <x v="514"/>
    <x v="4"/>
    <n v="4"/>
    <s v="GB"/>
    <n v="4"/>
    <n v="64"/>
    <s v="GB"/>
    <x v="2"/>
    <s v="Yes"/>
    <n v="4.3"/>
    <n v="9999"/>
    <n v="12999"/>
    <x v="523"/>
    <n v="3000"/>
    <n v="0.23078698361412417"/>
  </r>
  <r>
    <x v="4"/>
    <x v="141"/>
    <x v="14"/>
    <n v="2"/>
    <s v="GB"/>
    <n v="2"/>
    <n v="16"/>
    <s v="GB"/>
    <x v="1"/>
    <s v="Yes"/>
    <n v="4.4000000000000004"/>
    <n v="49999"/>
    <n v="49999"/>
    <x v="142"/>
    <n v="0"/>
    <n v="0"/>
  </r>
  <r>
    <x v="6"/>
    <x v="79"/>
    <x v="90"/>
    <n v="3"/>
    <s v="GB"/>
    <n v="3"/>
    <n v="32"/>
    <s v="GB"/>
    <x v="6"/>
    <s v="Yes"/>
    <n v="4.4000000000000004"/>
    <n v="9998"/>
    <n v="9998"/>
    <x v="79"/>
    <n v="0"/>
    <n v="0"/>
  </r>
  <r>
    <x v="10"/>
    <x v="180"/>
    <x v="14"/>
    <n v="3"/>
    <s v="GB"/>
    <n v="3"/>
    <n v="16"/>
    <s v="GB"/>
    <x v="1"/>
    <s v="Yes"/>
    <n v="4"/>
    <n v="9999"/>
    <n v="9999"/>
    <x v="181"/>
    <n v="0"/>
    <n v="0"/>
  </r>
  <r>
    <x v="1"/>
    <x v="407"/>
    <x v="4"/>
    <n v="4"/>
    <s v="MB"/>
    <n v="3.90625E-3"/>
    <n v="4"/>
    <s v="MB"/>
    <x v="12"/>
    <s v="Yes"/>
    <n v="4.0999999999999996"/>
    <n v="1695"/>
    <n v="1695"/>
    <x v="412"/>
    <n v="0"/>
    <n v="0"/>
  </r>
  <r>
    <x v="4"/>
    <x v="301"/>
    <x v="9"/>
    <n v="3"/>
    <s v="GB"/>
    <n v="3"/>
    <n v="256"/>
    <s v="GB"/>
    <x v="5"/>
    <s v="Yes"/>
    <n v="4.5999999999999996"/>
    <n v="59900"/>
    <n v="59900"/>
    <x v="304"/>
    <n v="0"/>
    <n v="0"/>
  </r>
  <r>
    <x v="9"/>
    <x v="711"/>
    <x v="14"/>
    <n v="1"/>
    <s v="GB"/>
    <n v="1"/>
    <n v="8"/>
    <s v="GB"/>
    <x v="7"/>
    <s v="Yes"/>
    <n v="4"/>
    <n v="14999"/>
    <n v="14999"/>
    <x v="723"/>
    <n v="0"/>
    <n v="0"/>
  </r>
  <r>
    <x v="7"/>
    <x v="608"/>
    <x v="112"/>
    <n v="4"/>
    <s v="GB"/>
    <n v="4"/>
    <n v="64"/>
    <s v="GB"/>
    <x v="2"/>
    <s v="Yes"/>
    <n v="4.2"/>
    <n v="13850"/>
    <n v="13850"/>
    <x v="618"/>
    <n v="0"/>
    <n v="0"/>
  </r>
  <r>
    <x v="1"/>
    <x v="603"/>
    <x v="4"/>
    <n v="4"/>
    <s v="MB"/>
    <n v="3.90625E-3"/>
    <n v="2"/>
    <s v="MB"/>
    <x v="8"/>
    <s v="Yes"/>
    <n v="4.2"/>
    <n v="1600"/>
    <n v="1600"/>
    <x v="613"/>
    <n v="0"/>
    <n v="0"/>
  </r>
  <r>
    <x v="3"/>
    <x v="549"/>
    <x v="133"/>
    <n v="2"/>
    <s v="GB"/>
    <n v="2"/>
    <n v="32"/>
    <s v="GB"/>
    <x v="6"/>
    <s v="Yes"/>
    <n v="4.4000000000000004"/>
    <n v="7199"/>
    <n v="7999"/>
    <x v="558"/>
    <n v="800"/>
    <n v="0.10001250156269534"/>
  </r>
  <r>
    <x v="0"/>
    <x v="712"/>
    <x v="4"/>
    <n v="4"/>
    <s v="GB"/>
    <n v="4"/>
    <n v="64"/>
    <s v="GB"/>
    <x v="2"/>
    <s v="Yes"/>
    <n v="4.3"/>
    <n v="17600"/>
    <n v="17600"/>
    <x v="724"/>
    <n v="0"/>
    <n v="0"/>
  </r>
  <r>
    <x v="0"/>
    <x v="599"/>
    <x v="24"/>
    <n v="1"/>
    <s v="GB"/>
    <n v="1"/>
    <n v="8"/>
    <s v="GB"/>
    <x v="7"/>
    <s v="Yes"/>
    <n v="4"/>
    <n v="5999"/>
    <n v="5999"/>
    <x v="609"/>
    <n v="0"/>
    <n v="0"/>
  </r>
  <r>
    <x v="4"/>
    <x v="389"/>
    <x v="108"/>
    <n v="1"/>
    <s v="GB"/>
    <n v="1"/>
    <n v="32"/>
    <s v="GB"/>
    <x v="6"/>
    <s v="Yes"/>
    <n v="4.4000000000000004"/>
    <n v="30780"/>
    <n v="30780"/>
    <x v="394"/>
    <n v="0"/>
    <n v="0"/>
  </r>
  <r>
    <x v="4"/>
    <x v="4"/>
    <x v="9"/>
    <n v="4"/>
    <s v="GB"/>
    <n v="4"/>
    <n v="64"/>
    <s v="GB"/>
    <x v="2"/>
    <s v="Yes"/>
    <n v="4.5999999999999996"/>
    <n v="49900"/>
    <n v="49900"/>
    <x v="4"/>
    <n v="0"/>
    <n v="0"/>
  </r>
  <r>
    <x v="0"/>
    <x v="713"/>
    <x v="320"/>
    <n v="12"/>
    <s v="GB"/>
    <n v="12"/>
    <n v="256"/>
    <s v="GB"/>
    <x v="5"/>
    <s v="Yes"/>
    <n v="3"/>
    <n v="149999"/>
    <n v="189999"/>
    <x v="725"/>
    <n v="40000"/>
    <n v="0.21052742382854647"/>
  </r>
  <r>
    <x v="7"/>
    <x v="154"/>
    <x v="97"/>
    <n v="4"/>
    <s v="GB"/>
    <n v="4"/>
    <n v="128"/>
    <s v="GB"/>
    <x v="0"/>
    <s v="Yes"/>
    <n v="4.3"/>
    <n v="15990"/>
    <n v="15990"/>
    <x v="155"/>
    <n v="0"/>
    <n v="0"/>
  </r>
  <r>
    <x v="0"/>
    <x v="388"/>
    <x v="234"/>
    <n v="6"/>
    <s v="GB"/>
    <n v="6"/>
    <n v="128"/>
    <s v="GB"/>
    <x v="0"/>
    <s v="Yes"/>
    <n v="4.3"/>
    <n v="14999"/>
    <n v="16999"/>
    <x v="393"/>
    <n v="2000"/>
    <n v="0.11765397964586152"/>
  </r>
  <r>
    <x v="0"/>
    <x v="328"/>
    <x v="50"/>
    <n v="8"/>
    <s v="GB"/>
    <n v="8"/>
    <n v="128"/>
    <s v="GB"/>
    <x v="0"/>
    <s v="Yes"/>
    <n v="4.5"/>
    <n v="40999"/>
    <n v="43999"/>
    <x v="332"/>
    <n v="3000"/>
    <n v="6.8183367803813719E-2"/>
  </r>
  <r>
    <x v="7"/>
    <x v="447"/>
    <x v="268"/>
    <n v="3"/>
    <s v="GB"/>
    <n v="3"/>
    <n v="64"/>
    <s v="GB"/>
    <x v="2"/>
    <s v="Yes"/>
    <n v="4.4000000000000004"/>
    <n v="14990"/>
    <n v="14990"/>
    <x v="455"/>
    <n v="0"/>
    <n v="0"/>
  </r>
  <r>
    <x v="2"/>
    <x v="61"/>
    <x v="454"/>
    <n v="6"/>
    <s v="GB"/>
    <n v="6"/>
    <n v="128"/>
    <s v="GB"/>
    <x v="0"/>
    <s v="Yes"/>
    <n v="4.4000000000000004"/>
    <n v="18999"/>
    <n v="18999"/>
    <x v="61"/>
    <n v="0"/>
    <n v="0"/>
  </r>
  <r>
    <x v="0"/>
    <x v="714"/>
    <x v="250"/>
    <n v="12"/>
    <s v="GB"/>
    <n v="12"/>
    <n v="128"/>
    <s v="GB"/>
    <x v="0"/>
    <s v="Yes"/>
    <n v="4.2"/>
    <n v="103000"/>
    <n v="103000"/>
    <x v="726"/>
    <n v="0"/>
    <n v="0"/>
  </r>
  <r>
    <x v="8"/>
    <x v="582"/>
    <x v="2"/>
    <n v="6"/>
    <s v="GB"/>
    <n v="6"/>
    <n v="128"/>
    <s v="GB"/>
    <x v="0"/>
    <s v="Yes"/>
    <n v="4.4000000000000004"/>
    <n v="22990"/>
    <n v="22990"/>
    <x v="592"/>
    <n v="0"/>
    <n v="0"/>
  </r>
  <r>
    <x v="0"/>
    <x v="126"/>
    <x v="4"/>
    <n v="6"/>
    <s v="GB"/>
    <n v="6"/>
    <n v="64"/>
    <s v="GB"/>
    <x v="2"/>
    <s v="Yes"/>
    <n v="4.2"/>
    <n v="15199"/>
    <n v="15380"/>
    <x v="127"/>
    <n v="181"/>
    <n v="1.176853055916775E-2"/>
  </r>
  <r>
    <x v="0"/>
    <x v="414"/>
    <x v="243"/>
    <n v="6"/>
    <s v="GB"/>
    <n v="6"/>
    <n v="128"/>
    <s v="GB"/>
    <x v="0"/>
    <s v="Yes"/>
    <n v="4.3"/>
    <n v="37999"/>
    <n v="43000"/>
    <x v="419"/>
    <n v="5001"/>
    <n v="0.11630232558139535"/>
  </r>
  <r>
    <x v="2"/>
    <x v="715"/>
    <x v="455"/>
    <n v="6"/>
    <s v="GB"/>
    <n v="6"/>
    <n v="128"/>
    <s v="GB"/>
    <x v="0"/>
    <s v="Yes"/>
    <n v="4.0999999999999996"/>
    <n v="25999"/>
    <n v="26999"/>
    <x v="727"/>
    <n v="1000"/>
    <n v="3.7038408829956668E-2"/>
  </r>
  <r>
    <x v="2"/>
    <x v="43"/>
    <x v="456"/>
    <n v="8"/>
    <s v="GB"/>
    <n v="8"/>
    <n v="128"/>
    <s v="GB"/>
    <x v="0"/>
    <s v="Yes"/>
    <n v="4.4000000000000004"/>
    <n v="31999"/>
    <n v="34999"/>
    <x v="43"/>
    <n v="3000"/>
    <n v="8.5716734763850402E-2"/>
  </r>
  <r>
    <x v="4"/>
    <x v="138"/>
    <x v="163"/>
    <n v="4"/>
    <s v="GB"/>
    <n v="4"/>
    <n v="256"/>
    <s v="GB"/>
    <x v="5"/>
    <s v="Yes"/>
    <n v="4.7"/>
    <n v="139900"/>
    <n v="139900"/>
    <x v="139"/>
    <n v="0"/>
    <n v="0"/>
  </r>
  <r>
    <x v="4"/>
    <x v="83"/>
    <x v="33"/>
    <n v="4"/>
    <s v="GB"/>
    <n v="4"/>
    <n v="64"/>
    <s v="GB"/>
    <x v="2"/>
    <s v="Yes"/>
    <n v="4.5999999999999996"/>
    <n v="63999"/>
    <n v="79900"/>
    <x v="83"/>
    <n v="15901"/>
    <n v="0.19901126408010011"/>
  </r>
  <r>
    <x v="4"/>
    <x v="389"/>
    <x v="14"/>
    <n v="1"/>
    <s v="GB"/>
    <n v="1"/>
    <n v="128"/>
    <s v="GB"/>
    <x v="0"/>
    <s v="Yes"/>
    <n v="4.4000000000000004"/>
    <n v="49999"/>
    <n v="49999"/>
    <x v="394"/>
    <n v="0"/>
    <n v="0"/>
  </r>
  <r>
    <x v="2"/>
    <x v="19"/>
    <x v="4"/>
    <n v="4"/>
    <s v="GB"/>
    <n v="4"/>
    <n v="16"/>
    <s v="GB"/>
    <x v="1"/>
    <s v="Yes"/>
    <n v="4.4000000000000004"/>
    <n v="10990"/>
    <n v="14990"/>
    <x v="19"/>
    <n v="4000"/>
    <n v="0.26684456304202803"/>
  </r>
  <r>
    <x v="14"/>
    <x v="716"/>
    <x v="4"/>
    <n v="4"/>
    <s v="GB"/>
    <n v="4"/>
    <n v="128"/>
    <s v="GB"/>
    <x v="0"/>
    <s v="Yes"/>
    <n v="4.3"/>
    <n v="29999"/>
    <n v="29999"/>
    <x v="728"/>
    <n v="0"/>
    <n v="0"/>
  </r>
  <r>
    <x v="6"/>
    <x v="357"/>
    <x v="4"/>
    <n v="3"/>
    <s v="GB"/>
    <n v="3"/>
    <n v="32"/>
    <s v="GB"/>
    <x v="6"/>
    <s v="Yes"/>
    <n v="4.3"/>
    <n v="9478"/>
    <n v="9478"/>
    <x v="362"/>
    <n v="0"/>
    <n v="0"/>
  </r>
  <r>
    <x v="5"/>
    <x v="717"/>
    <x v="4"/>
    <n v="3"/>
    <s v="GB"/>
    <n v="3"/>
    <n v="16"/>
    <s v="GB"/>
    <x v="1"/>
    <s v="Yes"/>
    <n v="3.5"/>
    <n v="7999"/>
    <n v="7999"/>
    <x v="729"/>
    <n v="0"/>
    <n v="0"/>
  </r>
  <r>
    <x v="0"/>
    <x v="718"/>
    <x v="457"/>
    <n v="4"/>
    <s v="GB"/>
    <n v="4"/>
    <n v="64"/>
    <s v="GB"/>
    <x v="2"/>
    <s v="Yes"/>
    <n v="4.4000000000000004"/>
    <n v="26600"/>
    <n v="26600"/>
    <x v="730"/>
    <n v="0"/>
    <n v="0"/>
  </r>
  <r>
    <x v="5"/>
    <x v="502"/>
    <x v="4"/>
    <n v="2"/>
    <s v="GB"/>
    <n v="2"/>
    <n v="32"/>
    <s v="GB"/>
    <x v="6"/>
    <s v="Yes"/>
    <n v="4.0999999999999996"/>
    <n v="6299"/>
    <n v="7990"/>
    <x v="511"/>
    <n v="1691"/>
    <n v="0.211639549436796"/>
  </r>
  <r>
    <x v="7"/>
    <x v="719"/>
    <x v="4"/>
    <n v="2"/>
    <s v="GB"/>
    <n v="2"/>
    <n v="32"/>
    <s v="GB"/>
    <x v="6"/>
    <s v="Yes"/>
    <n v="4.3"/>
    <n v="7990"/>
    <n v="10990"/>
    <x v="731"/>
    <n v="3000"/>
    <n v="0.27297543221110099"/>
  </r>
  <r>
    <x v="0"/>
    <x v="199"/>
    <x v="4"/>
    <n v="2"/>
    <s v="GB"/>
    <n v="2"/>
    <n v="16"/>
    <s v="GB"/>
    <x v="1"/>
    <s v="Yes"/>
    <n v="4.0999999999999996"/>
    <n v="6549"/>
    <n v="9490"/>
    <x v="200"/>
    <n v="2941"/>
    <n v="0.30990516332982088"/>
  </r>
  <r>
    <x v="3"/>
    <x v="251"/>
    <x v="255"/>
    <n v="6"/>
    <s v="GB"/>
    <n v="6"/>
    <n v="128"/>
    <s v="GB"/>
    <x v="0"/>
    <s v="Yes"/>
    <n v="4.5"/>
    <n v="14499"/>
    <n v="16999"/>
    <x v="254"/>
    <n v="2500"/>
    <n v="0.14706747455732691"/>
  </r>
  <r>
    <x v="15"/>
    <x v="110"/>
    <x v="73"/>
    <n v="4"/>
    <s v="GB"/>
    <n v="4"/>
    <n v="64"/>
    <s v="GB"/>
    <x v="2"/>
    <s v="Yes"/>
    <n v="4.3"/>
    <n v="10999"/>
    <n v="11999"/>
    <x v="110"/>
    <n v="1000"/>
    <n v="8.3340278356529712E-2"/>
  </r>
  <r>
    <x v="7"/>
    <x v="674"/>
    <x v="458"/>
    <n v="4"/>
    <s v="GB"/>
    <n v="4"/>
    <n v="64"/>
    <s v="GB"/>
    <x v="2"/>
    <s v="Yes"/>
    <n v="4.3"/>
    <n v="12889"/>
    <n v="12989"/>
    <x v="686"/>
    <n v="100"/>
    <n v="7.6988220802217261E-3"/>
  </r>
  <r>
    <x v="5"/>
    <x v="720"/>
    <x v="459"/>
    <n v="3"/>
    <s v="GB"/>
    <n v="3"/>
    <n v="32"/>
    <s v="GB"/>
    <x v="6"/>
    <s v="Yes"/>
    <n v="4"/>
    <n v="15999"/>
    <n v="15999"/>
    <x v="732"/>
    <n v="0"/>
    <n v="0"/>
  </r>
  <r>
    <x v="6"/>
    <x v="721"/>
    <x v="460"/>
    <n v="4"/>
    <s v="GB"/>
    <n v="4"/>
    <n v="64"/>
    <s v="GB"/>
    <x v="2"/>
    <s v="Yes"/>
    <n v="4.2"/>
    <n v="12990"/>
    <n v="14989"/>
    <x v="733"/>
    <n v="1999"/>
    <n v="0.1333644672760024"/>
  </r>
  <r>
    <x v="3"/>
    <x v="722"/>
    <x v="461"/>
    <n v="6"/>
    <s v="GB"/>
    <n v="6"/>
    <n v="128"/>
    <s v="GB"/>
    <x v="0"/>
    <s v="Yes"/>
    <n v="4.3"/>
    <n v="19999"/>
    <n v="19999"/>
    <x v="734"/>
    <n v="0"/>
    <n v="0"/>
  </r>
  <r>
    <x v="0"/>
    <x v="588"/>
    <x v="4"/>
    <n v="2"/>
    <s v="GB"/>
    <n v="2"/>
    <n v="2"/>
    <s v="MB"/>
    <x v="8"/>
    <s v="Yes"/>
    <n v="4.3"/>
    <n v="1448"/>
    <n v="1661"/>
    <x v="598"/>
    <n v="213"/>
    <n v="0.12823600240818783"/>
  </r>
  <r>
    <x v="0"/>
    <x v="473"/>
    <x v="171"/>
    <n v="12"/>
    <s v="GB"/>
    <n v="12"/>
    <n v="512"/>
    <s v="GB"/>
    <x v="4"/>
    <s v="Yes"/>
    <n v="4.4000000000000004"/>
    <n v="157999"/>
    <n v="179999"/>
    <x v="482"/>
    <n v="22000"/>
    <n v="0.12222290123834022"/>
  </r>
  <r>
    <x v="1"/>
    <x v="244"/>
    <x v="36"/>
    <n v="3"/>
    <s v="GB"/>
    <n v="3"/>
    <n v="32"/>
    <s v="GB"/>
    <x v="6"/>
    <s v="Yes"/>
    <n v="3.9"/>
    <n v="7999"/>
    <n v="7999"/>
    <x v="253"/>
    <n v="0"/>
    <n v="0"/>
  </r>
  <r>
    <x v="6"/>
    <x v="240"/>
    <x v="16"/>
    <n v="4"/>
    <s v="GB"/>
    <n v="4"/>
    <n v="64"/>
    <s v="GB"/>
    <x v="2"/>
    <s v="Yes"/>
    <n v="4.4000000000000004"/>
    <n v="12999"/>
    <n v="12999"/>
    <x v="242"/>
    <n v="0"/>
    <n v="0"/>
  </r>
  <r>
    <x v="0"/>
    <x v="470"/>
    <x v="17"/>
    <n v="2"/>
    <s v="GB"/>
    <n v="2"/>
    <n v="32"/>
    <s v="GB"/>
    <x v="6"/>
    <s v="Yes"/>
    <n v="4"/>
    <n v="8289"/>
    <n v="8289"/>
    <x v="479"/>
    <n v="0"/>
    <n v="0"/>
  </r>
  <r>
    <x v="9"/>
    <x v="361"/>
    <x v="18"/>
    <n v="2"/>
    <s v="GB"/>
    <n v="2"/>
    <n v="8"/>
    <s v="GB"/>
    <x v="7"/>
    <s v="Yes"/>
    <n v="3.5"/>
    <n v="13999"/>
    <n v="13999"/>
    <x v="366"/>
    <n v="0"/>
    <n v="0"/>
  </r>
  <r>
    <x v="2"/>
    <x v="715"/>
    <x v="462"/>
    <n v="8"/>
    <s v="GB"/>
    <n v="8"/>
    <n v="256"/>
    <s v="GB"/>
    <x v="5"/>
    <s v="Yes"/>
    <n v="4.3"/>
    <n v="29999"/>
    <n v="29999"/>
    <x v="727"/>
    <n v="0"/>
    <n v="0"/>
  </r>
  <r>
    <x v="1"/>
    <x v="723"/>
    <x v="4"/>
    <n v="512"/>
    <s v="MB"/>
    <n v="0.5"/>
    <n v="4"/>
    <s v="GB"/>
    <x v="9"/>
    <s v="Yes"/>
    <n v="3.7"/>
    <n v="6699"/>
    <n v="6699"/>
    <x v="735"/>
    <n v="0"/>
    <n v="0"/>
  </r>
  <r>
    <x v="7"/>
    <x v="142"/>
    <x v="457"/>
    <n v="6"/>
    <s v="GB"/>
    <n v="6"/>
    <n v="128"/>
    <s v="GB"/>
    <x v="0"/>
    <s v="Yes"/>
    <n v="4.2"/>
    <n v="16990"/>
    <n v="20990"/>
    <x v="143"/>
    <n v="4000"/>
    <n v="0.19056693663649357"/>
  </r>
  <r>
    <x v="2"/>
    <x v="715"/>
    <x v="463"/>
    <n v="8"/>
    <s v="GB"/>
    <n v="8"/>
    <n v="128"/>
    <s v="GB"/>
    <x v="0"/>
    <s v="Yes"/>
    <n v="4.4000000000000004"/>
    <n v="27999"/>
    <n v="29999"/>
    <x v="727"/>
    <n v="2000"/>
    <n v="6.6668888962965439E-2"/>
  </r>
  <r>
    <x v="13"/>
    <x v="39"/>
    <x v="347"/>
    <n v="4"/>
    <s v="GB"/>
    <n v="4"/>
    <n v="64"/>
    <s v="GB"/>
    <x v="2"/>
    <s v="Yes"/>
    <n v="4.5"/>
    <n v="71000"/>
    <n v="71000"/>
    <x v="39"/>
    <n v="0"/>
    <n v="0"/>
  </r>
  <r>
    <x v="2"/>
    <x v="123"/>
    <x v="78"/>
    <n v="4"/>
    <s v="GB"/>
    <n v="4"/>
    <n v="64"/>
    <s v="GB"/>
    <x v="2"/>
    <s v="Yes"/>
    <n v="4.2"/>
    <n v="13999"/>
    <n v="15999"/>
    <x v="124"/>
    <n v="2000"/>
    <n v="0.12500781298831176"/>
  </r>
  <r>
    <x v="2"/>
    <x v="221"/>
    <x v="103"/>
    <n v="4"/>
    <s v="GB"/>
    <n v="4"/>
    <n v="128"/>
    <s v="GB"/>
    <x v="0"/>
    <s v="Yes"/>
    <n v="4.5"/>
    <n v="11999"/>
    <n v="11999"/>
    <x v="223"/>
    <n v="0"/>
    <n v="0"/>
  </r>
  <r>
    <x v="11"/>
    <x v="724"/>
    <x v="4"/>
    <n v="512"/>
    <s v="MB"/>
    <n v="0.5"/>
    <n v="16"/>
    <s v="GB"/>
    <x v="1"/>
    <s v="Yes"/>
    <n v="2.4"/>
    <n v="14939"/>
    <n v="14939"/>
    <x v="736"/>
    <n v="0"/>
    <n v="0"/>
  </r>
  <r>
    <x v="7"/>
    <x v="88"/>
    <x v="9"/>
    <n v="6"/>
    <s v="GB"/>
    <n v="6"/>
    <n v="128"/>
    <s v="GB"/>
    <x v="0"/>
    <s v="Yes"/>
    <n v="4.5"/>
    <n v="27990"/>
    <n v="27990"/>
    <x v="88"/>
    <n v="0"/>
    <n v="0"/>
  </r>
  <r>
    <x v="5"/>
    <x v="725"/>
    <x v="18"/>
    <n v="2"/>
    <s v="GB"/>
    <n v="2"/>
    <n v="16"/>
    <s v="GB"/>
    <x v="1"/>
    <s v="Yes"/>
    <n v="3.8"/>
    <n v="4990"/>
    <n v="4990"/>
    <x v="737"/>
    <n v="0"/>
    <n v="0"/>
  </r>
  <r>
    <x v="0"/>
    <x v="164"/>
    <x v="464"/>
    <n v="8"/>
    <s v="GB"/>
    <n v="8"/>
    <n v="128"/>
    <s v="GB"/>
    <x v="0"/>
    <s v="Yes"/>
    <n v="4"/>
    <n v="49999"/>
    <n v="65999"/>
    <x v="165"/>
    <n v="16000"/>
    <n v="0.2424279155744784"/>
  </r>
  <r>
    <x v="0"/>
    <x v="469"/>
    <x v="319"/>
    <n v="8"/>
    <s v="GB"/>
    <n v="8"/>
    <n v="128"/>
    <s v="GB"/>
    <x v="0"/>
    <s v="Yes"/>
    <n v="4.3"/>
    <n v="27239"/>
    <n v="31489"/>
    <x v="478"/>
    <n v="4250"/>
    <n v="0.13496776652164247"/>
  </r>
  <r>
    <x v="11"/>
    <x v="726"/>
    <x v="4"/>
    <n v="1"/>
    <s v="GB"/>
    <n v="1"/>
    <n v="16"/>
    <s v="GB"/>
    <x v="1"/>
    <s v="Yes"/>
    <n v="4.4000000000000004"/>
    <n v="9999"/>
    <n v="9999"/>
    <x v="738"/>
    <n v="0"/>
    <n v="0"/>
  </r>
  <r>
    <x v="4"/>
    <x v="47"/>
    <x v="35"/>
    <n v="3"/>
    <s v="GB"/>
    <n v="3"/>
    <n v="256"/>
    <s v="GB"/>
    <x v="5"/>
    <s v="Yes"/>
    <n v="4.5"/>
    <n v="85400"/>
    <n v="85400"/>
    <x v="47"/>
    <n v="0"/>
    <n v="0"/>
  </r>
  <r>
    <x v="6"/>
    <x v="394"/>
    <x v="237"/>
    <n v="4"/>
    <s v="GB"/>
    <n v="4"/>
    <n v="64"/>
    <s v="GB"/>
    <x v="2"/>
    <s v="Yes"/>
    <n v="4.3"/>
    <n v="11748"/>
    <n v="12690"/>
    <x v="399"/>
    <n v="942"/>
    <n v="7.4231678486997632E-2"/>
  </r>
  <r>
    <x v="6"/>
    <x v="727"/>
    <x v="465"/>
    <n v="4"/>
    <s v="GB"/>
    <n v="4"/>
    <n v="128"/>
    <s v="GB"/>
    <x v="0"/>
    <s v="Yes"/>
    <n v="4.3"/>
    <n v="13999"/>
    <n v="13999"/>
    <x v="739"/>
    <n v="0"/>
    <n v="0"/>
  </r>
  <r>
    <x v="0"/>
    <x v="705"/>
    <x v="36"/>
    <n v="2"/>
    <s v="GB"/>
    <n v="2"/>
    <n v="16"/>
    <s v="GB"/>
    <x v="1"/>
    <s v="Yes"/>
    <n v="4.2"/>
    <n v="8200"/>
    <n v="8200"/>
    <x v="717"/>
    <n v="0"/>
    <n v="0"/>
  </r>
  <r>
    <x v="0"/>
    <x v="72"/>
    <x v="267"/>
    <n v="6"/>
    <s v="GB"/>
    <n v="6"/>
    <n v="128"/>
    <s v="GB"/>
    <x v="0"/>
    <s v="Yes"/>
    <n v="4.3"/>
    <n v="17989"/>
    <n v="17989"/>
    <x v="72"/>
    <n v="0"/>
    <n v="0"/>
  </r>
  <r>
    <x v="0"/>
    <x v="519"/>
    <x v="171"/>
    <n v="8"/>
    <s v="GB"/>
    <n v="8"/>
    <n v="128"/>
    <s v="GB"/>
    <x v="0"/>
    <s v="Yes"/>
    <n v="4.4000000000000004"/>
    <n v="71999"/>
    <n v="100999"/>
    <x v="528"/>
    <n v="29000"/>
    <n v="0.28713155575797777"/>
  </r>
  <r>
    <x v="2"/>
    <x v="188"/>
    <x v="340"/>
    <n v="8"/>
    <s v="GB"/>
    <n v="8"/>
    <n v="256"/>
    <s v="GB"/>
    <x v="5"/>
    <s v="Yes"/>
    <n v="4.5"/>
    <n v="24999"/>
    <n v="24999"/>
    <x v="189"/>
    <n v="0"/>
    <n v="0"/>
  </r>
  <r>
    <x v="0"/>
    <x v="728"/>
    <x v="18"/>
    <n v="1"/>
    <s v="GB"/>
    <n v="1"/>
    <n v="8"/>
    <s v="GB"/>
    <x v="7"/>
    <s v="Yes"/>
    <n v="3.8"/>
    <n v="13500"/>
    <n v="13500"/>
    <x v="740"/>
    <n v="0"/>
    <n v="0"/>
  </r>
  <r>
    <x v="8"/>
    <x v="729"/>
    <x v="466"/>
    <n v="12"/>
    <s v="GB"/>
    <n v="12"/>
    <n v="256"/>
    <s v="GB"/>
    <x v="5"/>
    <s v="Yes"/>
    <n v="5"/>
    <n v="48780"/>
    <n v="48780"/>
    <x v="741"/>
    <n v="0"/>
    <n v="0"/>
  </r>
  <r>
    <x v="1"/>
    <x v="730"/>
    <x v="4"/>
    <n v="16"/>
    <s v="MB"/>
    <n v="1.5625E-2"/>
    <n v="32"/>
    <s v="GB"/>
    <x v="6"/>
    <s v="Yes"/>
    <n v="4.0999999999999996"/>
    <n v="2860"/>
    <n v="2860"/>
    <x v="742"/>
    <n v="0"/>
    <n v="0"/>
  </r>
  <r>
    <x v="0"/>
    <x v="268"/>
    <x v="23"/>
    <n v="6"/>
    <s v="GB"/>
    <n v="6"/>
    <n v="128"/>
    <s v="GB"/>
    <x v="0"/>
    <s v="Yes"/>
    <n v="4.3"/>
    <n v="21099"/>
    <n v="26900"/>
    <x v="271"/>
    <n v="5801"/>
    <n v="0.21565055762081783"/>
  </r>
  <r>
    <x v="0"/>
    <x v="459"/>
    <x v="14"/>
    <n v="2"/>
    <s v="GB"/>
    <n v="2"/>
    <n v="16"/>
    <s v="GB"/>
    <x v="1"/>
    <s v="Yes"/>
    <n v="4.3"/>
    <n v="7500"/>
    <n v="7500"/>
    <x v="467"/>
    <n v="0"/>
    <n v="0"/>
  </r>
  <r>
    <x v="4"/>
    <x v="7"/>
    <x v="18"/>
    <n v="3"/>
    <s v="GB"/>
    <n v="3"/>
    <n v="256"/>
    <s v="GB"/>
    <x v="5"/>
    <s v="Yes"/>
    <n v="4.5999999999999996"/>
    <n v="91900"/>
    <n v="91900"/>
    <x v="7"/>
    <n v="0"/>
    <n v="0"/>
  </r>
  <r>
    <x v="9"/>
    <x v="298"/>
    <x v="17"/>
    <n v="3"/>
    <s v="GB"/>
    <n v="3"/>
    <n v="32"/>
    <s v="GB"/>
    <x v="6"/>
    <s v="Yes"/>
    <n v="4.0999999999999996"/>
    <n v="10999"/>
    <n v="10999"/>
    <x v="301"/>
    <n v="0"/>
    <n v="0"/>
  </r>
  <r>
    <x v="3"/>
    <x v="322"/>
    <x v="25"/>
    <n v="3"/>
    <s v="GB"/>
    <n v="3"/>
    <n v="16"/>
    <s v="GB"/>
    <x v="1"/>
    <s v="Yes"/>
    <n v="4"/>
    <n v="7499"/>
    <n v="7499"/>
    <x v="326"/>
    <n v="0"/>
    <n v="0"/>
  </r>
  <r>
    <x v="0"/>
    <x v="639"/>
    <x v="16"/>
    <n v="2"/>
    <s v="GB"/>
    <n v="2"/>
    <n v="16"/>
    <s v="GB"/>
    <x v="1"/>
    <s v="Yes"/>
    <n v="4.3"/>
    <n v="18340"/>
    <n v="18340"/>
    <x v="650"/>
    <n v="0"/>
    <n v="0"/>
  </r>
  <r>
    <x v="0"/>
    <x v="319"/>
    <x v="201"/>
    <n v="8"/>
    <s v="GB"/>
    <n v="8"/>
    <n v="256"/>
    <s v="GB"/>
    <x v="5"/>
    <s v="Yes"/>
    <n v="4.3"/>
    <n v="73999"/>
    <n v="87999"/>
    <x v="323"/>
    <n v="14000"/>
    <n v="0.15909271696269275"/>
  </r>
  <r>
    <x v="9"/>
    <x v="731"/>
    <x v="18"/>
    <n v="2"/>
    <s v="GB"/>
    <n v="2"/>
    <n v="16"/>
    <s v="GB"/>
    <x v="1"/>
    <s v="Yes"/>
    <n v="3.9"/>
    <n v="6266"/>
    <n v="6266"/>
    <x v="743"/>
    <n v="0"/>
    <n v="0"/>
  </r>
  <r>
    <x v="6"/>
    <x v="732"/>
    <x v="4"/>
    <n v="4"/>
    <s v="GB"/>
    <n v="4"/>
    <n v="64"/>
    <s v="GB"/>
    <x v="2"/>
    <s v="Yes"/>
    <n v="4.5"/>
    <n v="9999"/>
    <n v="9999"/>
    <x v="744"/>
    <n v="0"/>
    <n v="0"/>
  </r>
  <r>
    <x v="0"/>
    <x v="634"/>
    <x v="267"/>
    <n v="4"/>
    <s v="GB"/>
    <n v="4"/>
    <n v="64"/>
    <s v="GB"/>
    <x v="2"/>
    <s v="Yes"/>
    <n v="4.3"/>
    <n v="13760"/>
    <n v="13760"/>
    <x v="645"/>
    <n v="0"/>
    <n v="0"/>
  </r>
  <r>
    <x v="9"/>
    <x v="733"/>
    <x v="4"/>
    <n v="4"/>
    <s v="GB"/>
    <n v="4"/>
    <n v="64"/>
    <s v="GB"/>
    <x v="2"/>
    <s v="Yes"/>
    <n v="4.0999999999999996"/>
    <n v="16999"/>
    <n v="16999"/>
    <x v="745"/>
    <n v="0"/>
    <n v="0"/>
  </r>
  <r>
    <x v="1"/>
    <x v="734"/>
    <x v="16"/>
    <n v="6"/>
    <s v="GB"/>
    <n v="6"/>
    <n v="128"/>
    <s v="GB"/>
    <x v="0"/>
    <s v="Yes"/>
    <n v="3.8"/>
    <n v="56299"/>
    <n v="56299"/>
    <x v="746"/>
    <n v="0"/>
    <n v="0"/>
  </r>
  <r>
    <x v="7"/>
    <x v="735"/>
    <x v="39"/>
    <n v="12"/>
    <s v="GB"/>
    <n v="12"/>
    <n v="256"/>
    <s v="GB"/>
    <x v="5"/>
    <s v="Yes"/>
    <n v="4.2"/>
    <n v="39999"/>
    <n v="47990"/>
    <x v="747"/>
    <n v="7991"/>
    <n v="0.16651385705355282"/>
  </r>
  <r>
    <x v="0"/>
    <x v="698"/>
    <x v="4"/>
    <n v="32"/>
    <s v="MB"/>
    <n v="3.125E-2"/>
    <n v="2"/>
    <s v="MB"/>
    <x v="8"/>
    <s v="Yes"/>
    <n v="4.2"/>
    <n v="2870"/>
    <n v="2870"/>
    <x v="710"/>
    <n v="0"/>
    <n v="0"/>
  </r>
  <r>
    <x v="10"/>
    <x v="124"/>
    <x v="36"/>
    <n v="1"/>
    <s v="GB"/>
    <n v="1"/>
    <n v="8"/>
    <s v="GB"/>
    <x v="7"/>
    <s v="Yes"/>
    <n v="3.8"/>
    <n v="5299"/>
    <n v="5299"/>
    <x v="125"/>
    <n v="0"/>
    <n v="0"/>
  </r>
  <r>
    <x v="2"/>
    <x v="506"/>
    <x v="321"/>
    <n v="2"/>
    <s v="GB"/>
    <n v="2"/>
    <n v="32"/>
    <s v="GB"/>
    <x v="6"/>
    <s v="Yes"/>
    <n v="4.4000000000000004"/>
    <n v="7499"/>
    <n v="7999"/>
    <x v="515"/>
    <n v="500"/>
    <n v="6.250781347668459E-2"/>
  </r>
  <r>
    <x v="1"/>
    <x v="352"/>
    <x v="16"/>
    <n v="2"/>
    <s v="GB"/>
    <n v="2"/>
    <n v="32"/>
    <s v="GB"/>
    <x v="6"/>
    <s v="Yes"/>
    <n v="4.4000000000000004"/>
    <n v="8999"/>
    <n v="10499"/>
    <x v="357"/>
    <n v="1500"/>
    <n v="0.14287074959519955"/>
  </r>
  <r>
    <x v="2"/>
    <x v="2"/>
    <x v="2"/>
    <n v="2"/>
    <s v="GB"/>
    <n v="2"/>
    <n v="16"/>
    <s v="GB"/>
    <x v="1"/>
    <s v="Yes"/>
    <n v="4.4000000000000004"/>
    <n v="6499"/>
    <n v="6999"/>
    <x v="2"/>
    <n v="500"/>
    <n v="7.1438776968138301E-2"/>
  </r>
  <r>
    <x v="10"/>
    <x v="355"/>
    <x v="4"/>
    <n v="2"/>
    <s v="GB"/>
    <n v="2"/>
    <n v="16"/>
    <s v="GB"/>
    <x v="1"/>
    <s v="Yes"/>
    <n v="3.6"/>
    <n v="4999"/>
    <n v="4999"/>
    <x v="360"/>
    <n v="0"/>
    <n v="0"/>
  </r>
  <r>
    <x v="14"/>
    <x v="503"/>
    <x v="413"/>
    <n v="4"/>
    <s v="GB"/>
    <n v="4"/>
    <n v="64"/>
    <s v="GB"/>
    <x v="2"/>
    <s v="Yes"/>
    <n v="3.8"/>
    <n v="13998"/>
    <n v="13998"/>
    <x v="512"/>
    <n v="0"/>
    <n v="0"/>
  </r>
  <r>
    <x v="7"/>
    <x v="736"/>
    <x v="467"/>
    <n v="6"/>
    <s v="GB"/>
    <n v="6"/>
    <n v="128"/>
    <s v="GB"/>
    <x v="0"/>
    <s v="Yes"/>
    <n v="4.2"/>
    <n v="19990"/>
    <n v="22990"/>
    <x v="748"/>
    <n v="3000"/>
    <n v="0.13049151805132667"/>
  </r>
  <r>
    <x v="14"/>
    <x v="231"/>
    <x v="468"/>
    <n v="2"/>
    <s v="GB"/>
    <n v="2"/>
    <n v="16"/>
    <s v="GB"/>
    <x v="1"/>
    <s v="Yes"/>
    <n v="3.8"/>
    <n v="5699"/>
    <n v="5699"/>
    <x v="749"/>
    <n v="0"/>
    <n v="0"/>
  </r>
  <r>
    <x v="8"/>
    <x v="14"/>
    <x v="469"/>
    <n v="3"/>
    <s v="GB"/>
    <n v="3"/>
    <n v="64"/>
    <s v="GB"/>
    <x v="2"/>
    <s v="Yes"/>
    <n v="4.4000000000000004"/>
    <n v="29990"/>
    <n v="32990"/>
    <x v="14"/>
    <n v="3000"/>
    <n v="9.0936647468929974E-2"/>
  </r>
  <r>
    <x v="4"/>
    <x v="84"/>
    <x v="36"/>
    <n v="2"/>
    <s v="GB"/>
    <n v="2"/>
    <n v="512"/>
    <s v="GB"/>
    <x v="4"/>
    <s v="Yes"/>
    <n v="4.5999999999999996"/>
    <n v="149900"/>
    <n v="149900"/>
    <x v="84"/>
    <n v="0"/>
    <n v="0"/>
  </r>
  <r>
    <x v="4"/>
    <x v="179"/>
    <x v="108"/>
    <n v="4"/>
    <s v="GB"/>
    <n v="4"/>
    <n v="256"/>
    <s v="GB"/>
    <x v="5"/>
    <s v="Yes"/>
    <n v="4.5999999999999996"/>
    <n v="99900"/>
    <n v="121300"/>
    <x v="180"/>
    <n v="21400"/>
    <n v="0.17642209398186315"/>
  </r>
  <r>
    <x v="7"/>
    <x v="147"/>
    <x v="11"/>
    <n v="6"/>
    <s v="GB"/>
    <n v="6"/>
    <n v="128"/>
    <s v="GB"/>
    <x v="0"/>
    <s v="Yes"/>
    <n v="4.3"/>
    <n v="13990"/>
    <n v="17990"/>
    <x v="148"/>
    <n v="4000"/>
    <n v="0.22234574763757642"/>
  </r>
  <r>
    <x v="2"/>
    <x v="188"/>
    <x v="75"/>
    <n v="4"/>
    <s v="GB"/>
    <n v="4"/>
    <n v="16"/>
    <s v="GB"/>
    <x v="1"/>
    <s v="Yes"/>
    <n v="4.5"/>
    <n v="17999"/>
    <n v="17999"/>
    <x v="189"/>
    <n v="0"/>
    <n v="0"/>
  </r>
  <r>
    <x v="11"/>
    <x v="737"/>
    <x v="259"/>
    <n v="3"/>
    <s v="GB"/>
    <n v="3"/>
    <n v="32"/>
    <s v="GB"/>
    <x v="6"/>
    <s v="Yes"/>
    <n v="4.0999999999999996"/>
    <n v="12999"/>
    <n v="12999"/>
    <x v="750"/>
    <n v="0"/>
    <n v="0"/>
  </r>
  <r>
    <x v="14"/>
    <x v="255"/>
    <x v="4"/>
    <n v="3"/>
    <s v="GB"/>
    <n v="3"/>
    <n v="32"/>
    <s v="GB"/>
    <x v="6"/>
    <s v="Yes"/>
    <n v="4"/>
    <n v="16990"/>
    <n v="16990"/>
    <x v="258"/>
    <n v="0"/>
    <n v="0"/>
  </r>
  <r>
    <x v="6"/>
    <x v="167"/>
    <x v="149"/>
    <n v="4"/>
    <s v="GB"/>
    <n v="4"/>
    <n v="64"/>
    <s v="GB"/>
    <x v="2"/>
    <s v="Yes"/>
    <n v="4.3"/>
    <n v="15990"/>
    <n v="16999"/>
    <x v="168"/>
    <n v="1009"/>
    <n v="5.9356432731337137E-2"/>
  </r>
  <r>
    <x v="2"/>
    <x v="193"/>
    <x v="470"/>
    <n v="6"/>
    <s v="GB"/>
    <n v="6"/>
    <n v="128"/>
    <s v="GB"/>
    <x v="0"/>
    <s v="Yes"/>
    <n v="4.4000000000000004"/>
    <n v="17999"/>
    <n v="21999"/>
    <x v="194"/>
    <n v="4000"/>
    <n v="0.18182644665666622"/>
  </r>
  <r>
    <x v="1"/>
    <x v="738"/>
    <x v="4"/>
    <n v="4"/>
    <s v="MB"/>
    <n v="3.90625E-3"/>
    <n v="4"/>
    <s v="MB"/>
    <x v="12"/>
    <s v="Yes"/>
    <n v="3.8"/>
    <n v="2249"/>
    <n v="2249"/>
    <x v="751"/>
    <n v="0"/>
    <n v="0"/>
  </r>
  <r>
    <x v="13"/>
    <x v="39"/>
    <x v="347"/>
    <n v="4"/>
    <s v="GB"/>
    <n v="4"/>
    <n v="128"/>
    <s v="GB"/>
    <x v="0"/>
    <s v="Yes"/>
    <n v="4.5"/>
    <n v="80000"/>
    <n v="80000"/>
    <x v="39"/>
    <n v="0"/>
    <n v="0"/>
  </r>
  <r>
    <x v="14"/>
    <x v="739"/>
    <x v="402"/>
    <n v="4"/>
    <s v="GB"/>
    <n v="4"/>
    <n v="64"/>
    <s v="GB"/>
    <x v="2"/>
    <s v="Yes"/>
    <n v="3.2"/>
    <n v="21001"/>
    <n v="21001"/>
    <x v="752"/>
    <n v="0"/>
    <n v="0"/>
  </r>
  <r>
    <x v="0"/>
    <x v="27"/>
    <x v="166"/>
    <n v="4"/>
    <s v="GB"/>
    <n v="4"/>
    <n v="64"/>
    <s v="GB"/>
    <x v="2"/>
    <s v="Yes"/>
    <n v="4.3"/>
    <n v="18900"/>
    <n v="18900"/>
    <x v="27"/>
    <n v="0"/>
    <n v="0"/>
  </r>
  <r>
    <x v="4"/>
    <x v="510"/>
    <x v="471"/>
    <n v="3"/>
    <s v="GB"/>
    <n v="3"/>
    <n v="256"/>
    <s v="GB"/>
    <x v="5"/>
    <s v="Yes"/>
    <n v="4.5999999999999996"/>
    <n v="106900"/>
    <n v="106900"/>
    <x v="519"/>
    <n v="0"/>
    <n v="0"/>
  </r>
  <r>
    <x v="13"/>
    <x v="222"/>
    <x v="29"/>
    <n v="4"/>
    <s v="GB"/>
    <n v="4"/>
    <n v="64"/>
    <s v="GB"/>
    <x v="2"/>
    <s v="Yes"/>
    <n v="4.5999999999999996"/>
    <n v="61000"/>
    <n v="61000"/>
    <x v="440"/>
    <n v="0"/>
    <n v="0"/>
  </r>
  <r>
    <x v="2"/>
    <x v="238"/>
    <x v="44"/>
    <n v="4"/>
    <s v="GB"/>
    <n v="4"/>
    <n v="64"/>
    <s v="GB"/>
    <x v="2"/>
    <s v="Yes"/>
    <n v="4.3"/>
    <n v="10499"/>
    <n v="12999"/>
    <x v="240"/>
    <n v="2500"/>
    <n v="0.19232248634510346"/>
  </r>
  <r>
    <x v="15"/>
    <x v="644"/>
    <x v="304"/>
    <n v="8"/>
    <s v="GB"/>
    <n v="8"/>
    <n v="128"/>
    <s v="GB"/>
    <x v="0"/>
    <s v="Yes"/>
    <n v="4.4000000000000004"/>
    <n v="17999"/>
    <n v="21999"/>
    <x v="655"/>
    <n v="4000"/>
    <n v="0.18182644665666622"/>
  </r>
  <r>
    <x v="12"/>
    <x v="740"/>
    <x v="248"/>
    <n v="6"/>
    <s v="GB"/>
    <n v="6"/>
    <n v="128"/>
    <s v="GB"/>
    <x v="0"/>
    <s v="Yes"/>
    <n v="4.7"/>
    <n v="56990"/>
    <n v="56990"/>
    <x v="753"/>
    <n v="0"/>
    <n v="0"/>
  </r>
  <r>
    <x v="3"/>
    <x v="190"/>
    <x v="155"/>
    <n v="4"/>
    <s v="GB"/>
    <n v="4"/>
    <n v="64"/>
    <s v="GB"/>
    <x v="2"/>
    <s v="Yes"/>
    <n v="4.3"/>
    <n v="9299"/>
    <n v="10999"/>
    <x v="191"/>
    <n v="1700"/>
    <n v="0.15455950540958269"/>
  </r>
  <r>
    <x v="10"/>
    <x v="130"/>
    <x v="16"/>
    <n v="6"/>
    <s v="GB"/>
    <n v="6"/>
    <n v="64"/>
    <s v="GB"/>
    <x v="2"/>
    <s v="Yes"/>
    <n v="4.3"/>
    <n v="19999"/>
    <n v="19999"/>
    <x v="131"/>
    <n v="0"/>
    <n v="0"/>
  </r>
  <r>
    <x v="8"/>
    <x v="636"/>
    <x v="405"/>
    <n v="8"/>
    <s v="GB"/>
    <n v="8"/>
    <n v="128"/>
    <s v="GB"/>
    <x v="0"/>
    <s v="Yes"/>
    <n v="4.5"/>
    <n v="46990"/>
    <n v="51990"/>
    <x v="647"/>
    <n v="5000"/>
    <n v="9.6172340834775924E-2"/>
  </r>
  <r>
    <x v="0"/>
    <x v="705"/>
    <x v="4"/>
    <n v="2"/>
    <s v="GB"/>
    <n v="2"/>
    <n v="16"/>
    <s v="GB"/>
    <x v="1"/>
    <s v="Yes"/>
    <n v="4.2"/>
    <n v="8200"/>
    <n v="8200"/>
    <x v="717"/>
    <n v="0"/>
    <n v="0"/>
  </r>
  <r>
    <x v="0"/>
    <x v="183"/>
    <x v="26"/>
    <n v="3"/>
    <s v="GB"/>
    <n v="3"/>
    <n v="32"/>
    <s v="GB"/>
    <x v="6"/>
    <s v="Yes"/>
    <n v="4.3"/>
    <n v="11000"/>
    <n v="11000"/>
    <x v="184"/>
    <n v="0"/>
    <n v="0"/>
  </r>
  <r>
    <x v="0"/>
    <x v="507"/>
    <x v="24"/>
    <n v="4"/>
    <s v="GB"/>
    <n v="4"/>
    <n v="64"/>
    <s v="GB"/>
    <x v="2"/>
    <s v="Yes"/>
    <n v="4.4000000000000004"/>
    <n v="62500"/>
    <n v="62500"/>
    <x v="516"/>
    <n v="0"/>
    <n v="0"/>
  </r>
  <r>
    <x v="6"/>
    <x v="357"/>
    <x v="262"/>
    <n v="4"/>
    <s v="GB"/>
    <n v="4"/>
    <n v="64"/>
    <s v="GB"/>
    <x v="2"/>
    <s v="Yes"/>
    <n v="4.3"/>
    <n v="10888"/>
    <n v="10888"/>
    <x v="362"/>
    <n v="0"/>
    <n v="0"/>
  </r>
  <r>
    <x v="3"/>
    <x v="471"/>
    <x v="227"/>
    <n v="6"/>
    <s v="GB"/>
    <n v="6"/>
    <n v="64"/>
    <s v="GB"/>
    <x v="2"/>
    <s v="Yes"/>
    <n v="4.3"/>
    <n v="13999"/>
    <n v="16999"/>
    <x v="480"/>
    <n v="3000"/>
    <n v="0.17648096946879227"/>
  </r>
  <r>
    <x v="2"/>
    <x v="741"/>
    <x v="472"/>
    <n v="4"/>
    <s v="GB"/>
    <n v="4"/>
    <n v="64"/>
    <s v="GB"/>
    <x v="2"/>
    <s v="Yes"/>
    <n v="4.5"/>
    <n v="14999"/>
    <n v="18999"/>
    <x v="754"/>
    <n v="4000"/>
    <n v="0.21053739670508975"/>
  </r>
  <r>
    <x v="4"/>
    <x v="127"/>
    <x v="9"/>
    <n v="4"/>
    <s v="GB"/>
    <n v="4"/>
    <n v="256"/>
    <s v="GB"/>
    <x v="5"/>
    <s v="Yes"/>
    <n v="4.2"/>
    <n v="89900"/>
    <n v="89900"/>
    <x v="128"/>
    <n v="0"/>
    <n v="0"/>
  </r>
  <r>
    <x v="3"/>
    <x v="742"/>
    <x v="31"/>
    <n v="6"/>
    <s v="GB"/>
    <n v="6"/>
    <n v="64"/>
    <s v="GB"/>
    <x v="2"/>
    <s v="Yes"/>
    <n v="4.3"/>
    <n v="17999"/>
    <n v="17999"/>
    <x v="755"/>
    <n v="0"/>
    <n v="0"/>
  </r>
  <r>
    <x v="16"/>
    <x v="39"/>
    <x v="318"/>
    <n v="8"/>
    <s v="GB"/>
    <n v="8"/>
    <n v="128"/>
    <s v="GB"/>
    <x v="0"/>
    <s v="Yes"/>
    <n v="4.4000000000000004"/>
    <n v="34990"/>
    <n v="37990"/>
    <x v="111"/>
    <n v="3000"/>
    <n v="7.8968149513029745E-2"/>
  </r>
  <r>
    <x v="10"/>
    <x v="704"/>
    <x v="18"/>
    <n v="1"/>
    <s v="GB"/>
    <n v="1"/>
    <n v="8"/>
    <s v="GB"/>
    <x v="7"/>
    <s v="Yes"/>
    <n v="3.7"/>
    <n v="5299"/>
    <n v="5299"/>
    <x v="716"/>
    <n v="0"/>
    <n v="0"/>
  </r>
  <r>
    <x v="2"/>
    <x v="202"/>
    <x v="122"/>
    <n v="4"/>
    <s v="GB"/>
    <n v="4"/>
    <n v="128"/>
    <s v="GB"/>
    <x v="0"/>
    <s v="Yes"/>
    <n v="4.3"/>
    <n v="15999"/>
    <n v="16999"/>
    <x v="203"/>
    <n v="1000"/>
    <n v="5.8826989822930761E-2"/>
  </r>
  <r>
    <x v="4"/>
    <x v="456"/>
    <x v="4"/>
    <n v="4"/>
    <s v="GB"/>
    <n v="4"/>
    <n v="256"/>
    <s v="GB"/>
    <x v="5"/>
    <s v="Yes"/>
    <n v="4.5"/>
    <n v="71999"/>
    <n v="74900"/>
    <x v="464"/>
    <n v="2901"/>
    <n v="3.8731642189586114E-2"/>
  </r>
  <r>
    <x v="2"/>
    <x v="188"/>
    <x v="75"/>
    <n v="8"/>
    <s v="GB"/>
    <n v="8"/>
    <n v="128"/>
    <s v="GB"/>
    <x v="0"/>
    <s v="Yes"/>
    <n v="4.5"/>
    <n v="20999"/>
    <n v="20999"/>
    <x v="189"/>
    <n v="0"/>
    <n v="0"/>
  </r>
  <r>
    <x v="14"/>
    <x v="209"/>
    <x v="67"/>
    <n v="4"/>
    <s v="GB"/>
    <n v="4"/>
    <n v="64"/>
    <s v="GB"/>
    <x v="2"/>
    <s v="Yes"/>
    <n v="4.4000000000000004"/>
    <n v="50000"/>
    <n v="50000"/>
    <x v="210"/>
    <n v="0"/>
    <n v="0"/>
  </r>
  <r>
    <x v="0"/>
    <x v="401"/>
    <x v="246"/>
    <n v="8"/>
    <s v="GB"/>
    <n v="8"/>
    <n v="128"/>
    <s v="GB"/>
    <x v="0"/>
    <s v="Yes"/>
    <n v="4.3"/>
    <n v="39000"/>
    <n v="39000"/>
    <x v="406"/>
    <n v="0"/>
    <n v="0"/>
  </r>
  <r>
    <x v="5"/>
    <x v="743"/>
    <x v="18"/>
    <n v="1"/>
    <s v="GB"/>
    <n v="1"/>
    <n v="16"/>
    <s v="GB"/>
    <x v="1"/>
    <s v="Yes"/>
    <n v="3.8"/>
    <n v="9999"/>
    <n v="9999"/>
    <x v="756"/>
    <n v="0"/>
    <n v="0"/>
  </r>
  <r>
    <x v="4"/>
    <x v="4"/>
    <x v="37"/>
    <n v="4"/>
    <s v="GB"/>
    <n v="4"/>
    <n v="64"/>
    <s v="GB"/>
    <x v="2"/>
    <s v="Yes"/>
    <n v="4.5999999999999996"/>
    <n v="49900"/>
    <n v="49900"/>
    <x v="4"/>
    <n v="0"/>
    <n v="0"/>
  </r>
  <r>
    <x v="4"/>
    <x v="172"/>
    <x v="163"/>
    <n v="6"/>
    <s v="GB"/>
    <n v="6"/>
    <n v="512"/>
    <s v="GB"/>
    <x v="4"/>
    <s v="Yes"/>
    <n v="4.2"/>
    <n v="149900"/>
    <n v="149900"/>
    <x v="173"/>
    <n v="0"/>
    <n v="0"/>
  </r>
  <r>
    <x v="15"/>
    <x v="285"/>
    <x v="473"/>
    <n v="4"/>
    <s v="GB"/>
    <n v="4"/>
    <n v="64"/>
    <s v="GB"/>
    <x v="2"/>
    <s v="Yes"/>
    <n v="4.4000000000000004"/>
    <n v="8999"/>
    <n v="11999"/>
    <x v="288"/>
    <n v="3000"/>
    <n v="0.25002083506958911"/>
  </r>
  <r>
    <x v="7"/>
    <x v="467"/>
    <x v="288"/>
    <n v="8"/>
    <s v="GB"/>
    <n v="8"/>
    <n v="128"/>
    <s v="GB"/>
    <x v="0"/>
    <s v="Yes"/>
    <n v="4.3"/>
    <n v="17990"/>
    <n v="18990"/>
    <x v="475"/>
    <n v="1000"/>
    <n v="5.2659294365455502E-2"/>
  </r>
  <r>
    <x v="9"/>
    <x v="576"/>
    <x v="4"/>
    <n v="1"/>
    <s v="GB"/>
    <n v="1"/>
    <n v="8"/>
    <s v="GB"/>
    <x v="7"/>
    <s v="Yes"/>
    <n v="4"/>
    <n v="6499"/>
    <n v="6499"/>
    <x v="586"/>
    <n v="0"/>
    <n v="0"/>
  </r>
  <r>
    <x v="2"/>
    <x v="744"/>
    <x v="288"/>
    <n v="4"/>
    <s v="GB"/>
    <n v="4"/>
    <n v="128"/>
    <s v="GB"/>
    <x v="0"/>
    <s v="Yes"/>
    <n v="4.5"/>
    <n v="11999"/>
    <n v="12999"/>
    <x v="757"/>
    <n v="1000"/>
    <n v="7.692899453804139E-2"/>
  </r>
  <r>
    <x v="4"/>
    <x v="389"/>
    <x v="36"/>
    <n v="1"/>
    <s v="GB"/>
    <n v="1"/>
    <n v="128"/>
    <s v="GB"/>
    <x v="0"/>
    <s v="Yes"/>
    <n v="4.4000000000000004"/>
    <n v="71500"/>
    <n v="71500"/>
    <x v="394"/>
    <n v="0"/>
    <n v="0"/>
  </r>
  <r>
    <x v="15"/>
    <x v="64"/>
    <x v="323"/>
    <n v="8"/>
    <s v="GB"/>
    <n v="8"/>
    <n v="256"/>
    <s v="GB"/>
    <x v="5"/>
    <s v="Yes"/>
    <n v="4.5"/>
    <n v="30999"/>
    <n v="30999"/>
    <x v="318"/>
    <n v="0"/>
    <n v="0"/>
  </r>
  <r>
    <x v="1"/>
    <x v="745"/>
    <x v="4"/>
    <n v="64"/>
    <s v="MB"/>
    <n v="6.25E-2"/>
    <n v="128"/>
    <s v="MB"/>
    <x v="14"/>
    <s v="Yes"/>
    <n v="3.7"/>
    <n v="3899"/>
    <n v="4399"/>
    <x v="758"/>
    <n v="500"/>
    <n v="0.11366219595362582"/>
  </r>
  <r>
    <x v="0"/>
    <x v="634"/>
    <x v="474"/>
    <n v="6"/>
    <s v="GB"/>
    <n v="6"/>
    <n v="128"/>
    <s v="GB"/>
    <x v="0"/>
    <s v="Yes"/>
    <n v="4.2"/>
    <n v="15499"/>
    <n v="15499"/>
    <x v="645"/>
    <n v="0"/>
    <n v="0"/>
  </r>
  <r>
    <x v="0"/>
    <x v="746"/>
    <x v="101"/>
    <n v="4"/>
    <s v="GB"/>
    <n v="4"/>
    <n v="64"/>
    <s v="GB"/>
    <x v="2"/>
    <s v="Yes"/>
    <n v="4.2"/>
    <n v="13899"/>
    <n v="13990"/>
    <x v="759"/>
    <n v="91"/>
    <n v="6.5046461758398854E-3"/>
  </r>
  <r>
    <x v="6"/>
    <x v="167"/>
    <x v="475"/>
    <n v="4"/>
    <s v="GB"/>
    <n v="4"/>
    <n v="128"/>
    <s v="GB"/>
    <x v="0"/>
    <s v="Yes"/>
    <n v="4.2"/>
    <n v="17990"/>
    <n v="17990"/>
    <x v="168"/>
    <n v="0"/>
    <n v="0"/>
  </r>
  <r>
    <x v="0"/>
    <x v="10"/>
    <x v="4"/>
    <n v="6"/>
    <s v="GB"/>
    <n v="6"/>
    <n v="128"/>
    <s v="GB"/>
    <x v="0"/>
    <s v="Yes"/>
    <n v="3.9"/>
    <n v="16499"/>
    <n v="17999"/>
    <x v="10"/>
    <n v="1500"/>
    <n v="8.3337963220178904E-2"/>
  </r>
  <r>
    <x v="6"/>
    <x v="177"/>
    <x v="9"/>
    <n v="6"/>
    <s v="GB"/>
    <n v="6"/>
    <n v="128"/>
    <s v="GB"/>
    <x v="0"/>
    <s v="Yes"/>
    <n v="4.4000000000000004"/>
    <n v="14443"/>
    <n v="14443"/>
    <x v="178"/>
    <n v="0"/>
    <n v="0"/>
  </r>
  <r>
    <x v="14"/>
    <x v="747"/>
    <x v="4"/>
    <n v="2"/>
    <s v="GB"/>
    <n v="2"/>
    <n v="16"/>
    <s v="GB"/>
    <x v="1"/>
    <s v="Yes"/>
    <n v="4.0999999999999996"/>
    <n v="9000"/>
    <n v="9000"/>
    <x v="760"/>
    <n v="0"/>
    <n v="0"/>
  </r>
  <r>
    <x v="1"/>
    <x v="1"/>
    <x v="4"/>
    <n v="3"/>
    <s v="GB"/>
    <n v="3"/>
    <n v="32"/>
    <s v="GB"/>
    <x v="6"/>
    <s v="Yes"/>
    <n v="4.0999999999999996"/>
    <n v="10499"/>
    <n v="10999"/>
    <x v="1"/>
    <n v="500"/>
    <n v="4.5458678061641965E-2"/>
  </r>
  <r>
    <x v="7"/>
    <x v="290"/>
    <x v="136"/>
    <n v="4"/>
    <s v="GB"/>
    <n v="4"/>
    <n v="128"/>
    <s v="GB"/>
    <x v="0"/>
    <s v="Yes"/>
    <n v="4.4000000000000004"/>
    <n v="12990"/>
    <n v="16990"/>
    <x v="293"/>
    <n v="4000"/>
    <n v="0.23543260741612712"/>
  </r>
  <r>
    <x v="1"/>
    <x v="464"/>
    <x v="4"/>
    <n v="3"/>
    <s v="GB"/>
    <n v="3"/>
    <n v="32"/>
    <s v="GB"/>
    <x v="6"/>
    <s v="Yes"/>
    <n v="4.3"/>
    <n v="13199"/>
    <n v="13199"/>
    <x v="472"/>
    <n v="0"/>
    <n v="0"/>
  </r>
  <r>
    <x v="15"/>
    <x v="748"/>
    <x v="476"/>
    <n v="8"/>
    <s v="GB"/>
    <n v="8"/>
    <n v="128"/>
    <s v="GB"/>
    <x v="0"/>
    <s v="Yes"/>
    <n v="4.3"/>
    <n v="28999"/>
    <n v="34999"/>
    <x v="761"/>
    <n v="6000"/>
    <n v="0.1714334695277008"/>
  </r>
  <r>
    <x v="4"/>
    <x v="344"/>
    <x v="18"/>
    <n v="2"/>
    <s v="GB"/>
    <n v="2"/>
    <n v="256"/>
    <s v="GB"/>
    <x v="5"/>
    <s v="Yes"/>
    <n v="4.5"/>
    <n v="54900"/>
    <n v="54900"/>
    <x v="348"/>
    <n v="0"/>
    <n v="0"/>
  </r>
  <r>
    <x v="0"/>
    <x v="749"/>
    <x v="477"/>
    <n v="3"/>
    <s v="GB"/>
    <n v="3"/>
    <n v="32"/>
    <s v="GB"/>
    <x v="6"/>
    <s v="Yes"/>
    <n v="4.0999999999999996"/>
    <n v="22900"/>
    <n v="22900"/>
    <x v="762"/>
    <n v="0"/>
    <n v="0"/>
  </r>
  <r>
    <x v="2"/>
    <x v="570"/>
    <x v="478"/>
    <n v="8"/>
    <s v="GB"/>
    <n v="8"/>
    <n v="128"/>
    <s v="GB"/>
    <x v="0"/>
    <s v="Yes"/>
    <n v="4.4000000000000004"/>
    <n v="26999"/>
    <n v="29999"/>
    <x v="580"/>
    <n v="3000"/>
    <n v="0.10000333344444814"/>
  </r>
  <r>
    <x v="4"/>
    <x v="344"/>
    <x v="4"/>
    <n v="2"/>
    <s v="GB"/>
    <n v="2"/>
    <n v="64"/>
    <s v="GB"/>
    <x v="2"/>
    <s v="Yes"/>
    <n v="4.5"/>
    <n v="32999"/>
    <n v="39900"/>
    <x v="348"/>
    <n v="6901"/>
    <n v="0.17295739348370928"/>
  </r>
  <r>
    <x v="7"/>
    <x v="750"/>
    <x v="4"/>
    <n v="4"/>
    <s v="GB"/>
    <n v="4"/>
    <n v="64"/>
    <s v="GB"/>
    <x v="2"/>
    <s v="Yes"/>
    <n v="4.4000000000000004"/>
    <n v="22990"/>
    <n v="22990"/>
    <x v="763"/>
    <n v="0"/>
    <n v="0"/>
  </r>
  <r>
    <x v="2"/>
    <x v="35"/>
    <x v="64"/>
    <n v="8"/>
    <s v="GB"/>
    <n v="8"/>
    <n v="256"/>
    <s v="GB"/>
    <x v="5"/>
    <s v="Yes"/>
    <n v="4.3"/>
    <n v="29999"/>
    <n v="31999"/>
    <x v="35"/>
    <n v="2000"/>
    <n v="6.250195318603706E-2"/>
  </r>
  <r>
    <x v="3"/>
    <x v="277"/>
    <x v="352"/>
    <n v="3"/>
    <s v="GB"/>
    <n v="3"/>
    <n v="32"/>
    <s v="GB"/>
    <x v="6"/>
    <s v="Yes"/>
    <n v="4.2"/>
    <n v="9999"/>
    <n v="9999"/>
    <x v="280"/>
    <n v="0"/>
    <n v="0"/>
  </r>
  <r>
    <x v="4"/>
    <x v="456"/>
    <x v="33"/>
    <n v="4"/>
    <s v="GB"/>
    <n v="4"/>
    <n v="256"/>
    <s v="GB"/>
    <x v="5"/>
    <s v="Yes"/>
    <n v="4.5"/>
    <n v="71999"/>
    <n v="74900"/>
    <x v="464"/>
    <n v="2901"/>
    <n v="3.8731642189586114E-2"/>
  </r>
  <r>
    <x v="8"/>
    <x v="230"/>
    <x v="137"/>
    <n v="8"/>
    <s v="GB"/>
    <n v="8"/>
    <n v="128"/>
    <s v="GB"/>
    <x v="0"/>
    <s v="Yes"/>
    <n v="4.3"/>
    <n v="13890"/>
    <n v="13990"/>
    <x v="232"/>
    <n v="100"/>
    <n v="7.1479628305932807E-3"/>
  </r>
  <r>
    <x v="9"/>
    <x v="751"/>
    <x v="18"/>
    <n v="1"/>
    <s v="GB"/>
    <n v="1"/>
    <n v="8"/>
    <s v="GB"/>
    <x v="7"/>
    <s v="Yes"/>
    <n v="3.8"/>
    <n v="3549"/>
    <n v="3549"/>
    <x v="764"/>
    <n v="0"/>
    <n v="0"/>
  </r>
  <r>
    <x v="2"/>
    <x v="752"/>
    <x v="61"/>
    <n v="8"/>
    <s v="GB"/>
    <n v="8"/>
    <n v="128"/>
    <s v="GB"/>
    <x v="0"/>
    <s v="Yes"/>
    <n v="4.3"/>
    <n v="41999"/>
    <n v="41999"/>
    <x v="765"/>
    <n v="0"/>
    <n v="0"/>
  </r>
  <r>
    <x v="0"/>
    <x v="470"/>
    <x v="4"/>
    <n v="2"/>
    <s v="GB"/>
    <n v="2"/>
    <n v="32"/>
    <s v="GB"/>
    <x v="6"/>
    <s v="Yes"/>
    <n v="4"/>
    <n v="8229"/>
    <n v="8229"/>
    <x v="479"/>
    <n v="0"/>
    <n v="0"/>
  </r>
  <r>
    <x v="4"/>
    <x v="141"/>
    <x v="36"/>
    <n v="2"/>
    <s v="GB"/>
    <n v="2"/>
    <n v="128"/>
    <s v="GB"/>
    <x v="0"/>
    <s v="Yes"/>
    <n v="4.4000000000000004"/>
    <n v="70000"/>
    <n v="70000"/>
    <x v="142"/>
    <n v="0"/>
    <n v="0"/>
  </r>
  <r>
    <x v="10"/>
    <x v="128"/>
    <x v="4"/>
    <n v="3"/>
    <s v="GB"/>
    <n v="3"/>
    <n v="32"/>
    <s v="GB"/>
    <x v="6"/>
    <s v="Yes"/>
    <n v="4.3"/>
    <n v="12999"/>
    <n v="12999"/>
    <x v="129"/>
    <n v="0"/>
    <n v="0"/>
  </r>
  <r>
    <x v="1"/>
    <x v="169"/>
    <x v="173"/>
    <n v="3"/>
    <s v="GB"/>
    <n v="3"/>
    <n v="16"/>
    <s v="GB"/>
    <x v="1"/>
    <s v="Yes"/>
    <n v="4.0999999999999996"/>
    <n v="12499"/>
    <n v="12499"/>
    <x v="170"/>
    <n v="0"/>
    <n v="0"/>
  </r>
  <r>
    <x v="1"/>
    <x v="352"/>
    <x v="17"/>
    <n v="3"/>
    <s v="GB"/>
    <n v="3"/>
    <n v="32"/>
    <s v="GB"/>
    <x v="6"/>
    <s v="Yes"/>
    <n v="3.8"/>
    <n v="9999"/>
    <n v="11099"/>
    <x v="357"/>
    <n v="1100"/>
    <n v="9.9108027750247768E-2"/>
  </r>
  <r>
    <x v="14"/>
    <x v="753"/>
    <x v="18"/>
    <n v="1"/>
    <s v="GB"/>
    <n v="1"/>
    <n v="4"/>
    <s v="GB"/>
    <x v="9"/>
    <s v="Yes"/>
    <n v="3.7"/>
    <n v="14162"/>
    <n v="14162"/>
    <x v="766"/>
    <n v="0"/>
    <n v="0"/>
  </r>
  <r>
    <x v="0"/>
    <x v="685"/>
    <x v="14"/>
    <n v="2"/>
    <s v="GB"/>
    <n v="2"/>
    <n v="16"/>
    <s v="GB"/>
    <x v="1"/>
    <s v="Yes"/>
    <n v="4.2"/>
    <n v="6480"/>
    <n v="7990"/>
    <x v="697"/>
    <n v="1510"/>
    <n v="0.18898623279098872"/>
  </r>
  <r>
    <x v="9"/>
    <x v="596"/>
    <x v="28"/>
    <n v="4"/>
    <s v="GB"/>
    <n v="4"/>
    <n v="32"/>
    <s v="GB"/>
    <x v="6"/>
    <s v="Yes"/>
    <n v="4.0999999999999996"/>
    <n v="11999"/>
    <n v="11999"/>
    <x v="606"/>
    <n v="0"/>
    <n v="0"/>
  </r>
  <r>
    <x v="2"/>
    <x v="200"/>
    <x v="117"/>
    <n v="4"/>
    <s v="GB"/>
    <n v="4"/>
    <n v="128"/>
    <s v="GB"/>
    <x v="0"/>
    <s v="Yes"/>
    <n v="4.4000000000000004"/>
    <n v="12499"/>
    <n v="13999"/>
    <x v="201"/>
    <n v="1500"/>
    <n v="0.10715051075076791"/>
  </r>
  <r>
    <x v="0"/>
    <x v="325"/>
    <x v="57"/>
    <n v="4"/>
    <s v="GB"/>
    <n v="4"/>
    <n v="32"/>
    <s v="GB"/>
    <x v="6"/>
    <s v="Yes"/>
    <n v="3.9"/>
    <n v="30495"/>
    <n v="30495"/>
    <x v="329"/>
    <n v="0"/>
    <n v="0"/>
  </r>
  <r>
    <x v="2"/>
    <x v="19"/>
    <x v="102"/>
    <n v="4"/>
    <s v="GB"/>
    <n v="4"/>
    <n v="64"/>
    <s v="GB"/>
    <x v="2"/>
    <s v="Yes"/>
    <n v="4.4000000000000004"/>
    <n v="9490"/>
    <n v="9490"/>
    <x v="19"/>
    <n v="0"/>
    <n v="0"/>
  </r>
  <r>
    <x v="5"/>
    <x v="106"/>
    <x v="4"/>
    <n v="4"/>
    <s v="GB"/>
    <n v="4"/>
    <n v="64"/>
    <s v="GB"/>
    <x v="2"/>
    <s v="Yes"/>
    <n v="4.0999999999999996"/>
    <n v="16499"/>
    <n v="16499"/>
    <x v="106"/>
    <n v="0"/>
    <n v="0"/>
  </r>
  <r>
    <x v="0"/>
    <x v="319"/>
    <x v="479"/>
    <n v="8"/>
    <s v="GB"/>
    <n v="8"/>
    <n v="128"/>
    <s v="GB"/>
    <x v="0"/>
    <s v="Yes"/>
    <n v="4.3"/>
    <n v="69999"/>
    <n v="83999"/>
    <x v="323"/>
    <n v="14000"/>
    <n v="0.16666865081727164"/>
  </r>
  <r>
    <x v="2"/>
    <x v="754"/>
    <x v="480"/>
    <n v="6"/>
    <s v="GB"/>
    <n v="6"/>
    <n v="64"/>
    <s v="GB"/>
    <x v="2"/>
    <s v="Yes"/>
    <n v="4.3"/>
    <n v="14999"/>
    <n v="17999"/>
    <x v="767"/>
    <n v="3000"/>
    <n v="0.16667592644035781"/>
  </r>
  <r>
    <x v="11"/>
    <x v="144"/>
    <x v="93"/>
    <n v="4"/>
    <s v="GB"/>
    <n v="4"/>
    <n v="64"/>
    <s v="GB"/>
    <x v="2"/>
    <s v="Yes"/>
    <n v="4.0999999999999996"/>
    <n v="8799"/>
    <n v="11999"/>
    <x v="145"/>
    <n v="3200"/>
    <n v="0.26668889074089508"/>
  </r>
  <r>
    <x v="7"/>
    <x v="74"/>
    <x v="53"/>
    <n v="3"/>
    <s v="GB"/>
    <n v="3"/>
    <n v="32"/>
    <s v="GB"/>
    <x v="6"/>
    <s v="Yes"/>
    <n v="4.4000000000000004"/>
    <n v="14995"/>
    <n v="14995"/>
    <x v="74"/>
    <n v="0"/>
    <n v="0"/>
  </r>
  <r>
    <x v="8"/>
    <x v="680"/>
    <x v="145"/>
    <n v="4"/>
    <s v="GB"/>
    <n v="4"/>
    <n v="64"/>
    <s v="GB"/>
    <x v="2"/>
    <s v="Yes"/>
    <n v="4.0999999999999996"/>
    <n v="14449"/>
    <n v="14449"/>
    <x v="692"/>
    <n v="0"/>
    <n v="0"/>
  </r>
  <r>
    <x v="2"/>
    <x v="35"/>
    <x v="64"/>
    <n v="12"/>
    <s v="GB"/>
    <n v="12"/>
    <n v="256"/>
    <s v="GB"/>
    <x v="5"/>
    <s v="Yes"/>
    <n v="4.2"/>
    <n v="32999"/>
    <n v="34999"/>
    <x v="35"/>
    <n v="2000"/>
    <n v="5.7144489842566933E-2"/>
  </r>
  <r>
    <x v="14"/>
    <x v="747"/>
    <x v="481"/>
    <n v="2"/>
    <s v="GB"/>
    <n v="2"/>
    <n v="16"/>
    <s v="GB"/>
    <x v="1"/>
    <s v="Yes"/>
    <n v="4.0999999999999996"/>
    <n v="9990"/>
    <n v="9990"/>
    <x v="760"/>
    <n v="0"/>
    <n v="0"/>
  </r>
  <r>
    <x v="10"/>
    <x v="486"/>
    <x v="4"/>
    <n v="6"/>
    <s v="GB"/>
    <n v="6"/>
    <n v="64"/>
    <s v="GB"/>
    <x v="2"/>
    <s v="Yes"/>
    <n v="4.3"/>
    <n v="35999"/>
    <n v="35999"/>
    <x v="495"/>
    <n v="0"/>
    <n v="0"/>
  </r>
  <r>
    <x v="11"/>
    <x v="755"/>
    <x v="4"/>
    <n v="2"/>
    <s v="GB"/>
    <n v="2"/>
    <n v="16"/>
    <s v="GB"/>
    <x v="1"/>
    <s v="Yes"/>
    <n v="4"/>
    <n v="6999"/>
    <n v="13499"/>
    <x v="768"/>
    <n v="6500"/>
    <n v="0.48151714941847545"/>
  </r>
  <r>
    <x v="1"/>
    <x v="300"/>
    <x v="329"/>
    <n v="6"/>
    <s v="GB"/>
    <n v="6"/>
    <n v="128"/>
    <s v="GB"/>
    <x v="0"/>
    <s v="Yes"/>
    <n v="4.3"/>
    <n v="21999"/>
    <n v="31999"/>
    <x v="303"/>
    <n v="10000"/>
    <n v="0.31250976593018531"/>
  </r>
  <r>
    <x v="0"/>
    <x v="227"/>
    <x v="16"/>
    <n v="512"/>
    <s v="MB"/>
    <n v="0.5"/>
    <n v="4"/>
    <s v="GB"/>
    <x v="9"/>
    <s v="Yes"/>
    <n v="4"/>
    <n v="7454"/>
    <n v="7454"/>
    <x v="229"/>
    <n v="0"/>
    <n v="0"/>
  </r>
  <r>
    <x v="8"/>
    <x v="208"/>
    <x v="123"/>
    <n v="8"/>
    <s v="GB"/>
    <n v="8"/>
    <n v="128"/>
    <s v="GB"/>
    <x v="0"/>
    <s v="Yes"/>
    <n v="4.3"/>
    <n v="39990"/>
    <n v="39990"/>
    <x v="209"/>
    <n v="0"/>
    <n v="0"/>
  </r>
  <r>
    <x v="2"/>
    <x v="37"/>
    <x v="482"/>
    <n v="4"/>
    <s v="GB"/>
    <n v="4"/>
    <n v="128"/>
    <s v="GB"/>
    <x v="0"/>
    <s v="Yes"/>
    <n v="4.5"/>
    <n v="11999"/>
    <n v="12999"/>
    <x v="37"/>
    <n v="1000"/>
    <n v="7.692899453804139E-2"/>
  </r>
  <r>
    <x v="1"/>
    <x v="756"/>
    <x v="18"/>
    <n v="3"/>
    <s v="GB"/>
    <n v="3"/>
    <n v="32"/>
    <s v="GB"/>
    <x v="6"/>
    <s v="Yes"/>
    <n v="4.2"/>
    <n v="7399"/>
    <n v="7399"/>
    <x v="769"/>
    <n v="0"/>
    <n v="0"/>
  </r>
  <r>
    <x v="0"/>
    <x v="634"/>
    <x v="267"/>
    <n v="6"/>
    <s v="GB"/>
    <n v="6"/>
    <n v="128"/>
    <s v="GB"/>
    <x v="0"/>
    <s v="Yes"/>
    <n v="4.2"/>
    <n v="15990"/>
    <n v="15990"/>
    <x v="645"/>
    <n v="0"/>
    <n v="0"/>
  </r>
  <r>
    <x v="0"/>
    <x v="702"/>
    <x v="208"/>
    <n v="4"/>
    <s v="GB"/>
    <n v="4"/>
    <n v="32"/>
    <s v="GB"/>
    <x v="6"/>
    <s v="Yes"/>
    <n v="4.4000000000000004"/>
    <n v="41900"/>
    <n v="41900"/>
    <x v="714"/>
    <n v="0"/>
    <n v="0"/>
  </r>
  <r>
    <x v="3"/>
    <x v="742"/>
    <x v="352"/>
    <n v="6"/>
    <s v="GB"/>
    <n v="6"/>
    <n v="64"/>
    <s v="GB"/>
    <x v="2"/>
    <s v="Yes"/>
    <n v="4.3"/>
    <n v="17999"/>
    <n v="17999"/>
    <x v="755"/>
    <n v="0"/>
    <n v="0"/>
  </r>
  <r>
    <x v="0"/>
    <x v="0"/>
    <x v="483"/>
    <n v="6"/>
    <s v="GB"/>
    <n v="6"/>
    <n v="128"/>
    <s v="GB"/>
    <x v="0"/>
    <s v="Yes"/>
    <n v="4.3"/>
    <n v="19178"/>
    <n v="19900"/>
    <x v="0"/>
    <n v="722"/>
    <n v="3.6281407035175878E-2"/>
  </r>
  <r>
    <x v="3"/>
    <x v="190"/>
    <x v="181"/>
    <n v="3"/>
    <s v="GB"/>
    <n v="3"/>
    <n v="32"/>
    <s v="GB"/>
    <x v="6"/>
    <s v="Yes"/>
    <n v="4.3"/>
    <n v="8299"/>
    <n v="9999"/>
    <x v="191"/>
    <n v="1700"/>
    <n v="0.17001700170017001"/>
  </r>
  <r>
    <x v="0"/>
    <x v="334"/>
    <x v="4"/>
    <n v="2"/>
    <s v="GB"/>
    <n v="2"/>
    <n v="2"/>
    <s v="MB"/>
    <x v="8"/>
    <s v="Yes"/>
    <n v="4.2"/>
    <n v="1445"/>
    <n v="1445"/>
    <x v="338"/>
    <n v="0"/>
    <n v="0"/>
  </r>
  <r>
    <x v="3"/>
    <x v="757"/>
    <x v="256"/>
    <n v="4"/>
    <s v="GB"/>
    <n v="4"/>
    <n v="64"/>
    <s v="GB"/>
    <x v="2"/>
    <s v="Yes"/>
    <n v="4.4000000000000004"/>
    <n v="12999"/>
    <n v="12999"/>
    <x v="770"/>
    <n v="0"/>
    <n v="0"/>
  </r>
  <r>
    <x v="6"/>
    <x v="604"/>
    <x v="52"/>
    <n v="4"/>
    <s v="GB"/>
    <n v="4"/>
    <n v="64"/>
    <s v="GB"/>
    <x v="2"/>
    <s v="Yes"/>
    <n v="2.2999999999999998"/>
    <n v="11999"/>
    <n v="11999"/>
    <x v="614"/>
    <n v="0"/>
    <n v="0"/>
  </r>
  <r>
    <x v="10"/>
    <x v="486"/>
    <x v="4"/>
    <n v="6"/>
    <s v="GB"/>
    <n v="6"/>
    <n v="128"/>
    <s v="GB"/>
    <x v="0"/>
    <s v="Yes"/>
    <n v="4.3"/>
    <n v="38999"/>
    <n v="38999"/>
    <x v="495"/>
    <n v="0"/>
    <n v="0"/>
  </r>
  <r>
    <x v="0"/>
    <x v="758"/>
    <x v="464"/>
    <n v="8"/>
    <s v="GB"/>
    <n v="8"/>
    <n v="128"/>
    <s v="GB"/>
    <x v="0"/>
    <s v="Yes"/>
    <n v="4.2"/>
    <n v="49990"/>
    <n v="56990"/>
    <x v="771"/>
    <n v="7000"/>
    <n v="0.12282856641516056"/>
  </r>
  <r>
    <x v="4"/>
    <x v="204"/>
    <x v="305"/>
    <n v="6"/>
    <s v="GB"/>
    <n v="6"/>
    <n v="128"/>
    <s v="GB"/>
    <x v="0"/>
    <s v="Yes"/>
    <n v="4.2"/>
    <n v="129900"/>
    <n v="129900"/>
    <x v="205"/>
    <n v="0"/>
    <n v="0"/>
  </r>
  <r>
    <x v="0"/>
    <x v="273"/>
    <x v="88"/>
    <n v="3"/>
    <s v="GB"/>
    <n v="3"/>
    <n v="64"/>
    <s v="GB"/>
    <x v="2"/>
    <s v="Yes"/>
    <n v="4"/>
    <n v="55900"/>
    <n v="55900"/>
    <x v="276"/>
    <n v="0"/>
    <n v="0"/>
  </r>
  <r>
    <x v="2"/>
    <x v="36"/>
    <x v="107"/>
    <n v="8"/>
    <s v="GB"/>
    <n v="8"/>
    <n v="128"/>
    <s v="GB"/>
    <x v="0"/>
    <s v="Yes"/>
    <n v="4.4000000000000004"/>
    <n v="26999"/>
    <n v="29999"/>
    <x v="36"/>
    <n v="3000"/>
    <n v="0.10000333344444814"/>
  </r>
  <r>
    <x v="8"/>
    <x v="577"/>
    <x v="484"/>
    <n v="2"/>
    <s v="GB"/>
    <n v="2"/>
    <n v="128"/>
    <s v="GB"/>
    <x v="0"/>
    <s v="Yes"/>
    <n v="4.2"/>
    <n v="29990"/>
    <n v="32990"/>
    <x v="587"/>
    <n v="3000"/>
    <n v="9.0936647468929974E-2"/>
  </r>
  <r>
    <x v="0"/>
    <x v="41"/>
    <x v="365"/>
    <n v="8"/>
    <s v="GB"/>
    <n v="8"/>
    <n v="128"/>
    <s v="GB"/>
    <x v="0"/>
    <s v="Yes"/>
    <n v="4.2"/>
    <n v="23596"/>
    <n v="23696"/>
    <x v="41"/>
    <n v="100"/>
    <n v="4.2201215395003379E-3"/>
  </r>
  <r>
    <x v="8"/>
    <x v="759"/>
    <x v="258"/>
    <n v="4"/>
    <s v="GB"/>
    <n v="4"/>
    <n v="32"/>
    <s v="GB"/>
    <x v="6"/>
    <s v="Yes"/>
    <n v="4.4000000000000004"/>
    <n v="15990"/>
    <n v="15990"/>
    <x v="772"/>
    <n v="0"/>
    <n v="0"/>
  </r>
  <r>
    <x v="1"/>
    <x v="756"/>
    <x v="16"/>
    <n v="3"/>
    <s v="GB"/>
    <n v="3"/>
    <n v="32"/>
    <s v="GB"/>
    <x v="6"/>
    <s v="Yes"/>
    <n v="4.2"/>
    <n v="8299"/>
    <n v="8299"/>
    <x v="769"/>
    <n v="0"/>
    <n v="0"/>
  </r>
  <r>
    <x v="2"/>
    <x v="22"/>
    <x v="20"/>
    <n v="4"/>
    <s v="GB"/>
    <n v="4"/>
    <n v="64"/>
    <s v="GB"/>
    <x v="2"/>
    <s v="Yes"/>
    <n v="4.3"/>
    <n v="10499"/>
    <n v="10999"/>
    <x v="22"/>
    <n v="500"/>
    <n v="4.5458678061641965E-2"/>
  </r>
  <r>
    <x v="14"/>
    <x v="760"/>
    <x v="442"/>
    <n v="2"/>
    <s v="GB"/>
    <n v="2"/>
    <n v="16"/>
    <s v="GB"/>
    <x v="1"/>
    <s v="Yes"/>
    <n v="4"/>
    <n v="6980"/>
    <n v="6980"/>
    <x v="773"/>
    <n v="0"/>
    <n v="0"/>
  </r>
  <r>
    <x v="7"/>
    <x v="761"/>
    <x v="64"/>
    <n v="8"/>
    <s v="GB"/>
    <n v="8"/>
    <n v="256"/>
    <s v="GB"/>
    <x v="5"/>
    <s v="Yes"/>
    <n v="4.5999999999999996"/>
    <n v="60990"/>
    <n v="60990"/>
    <x v="774"/>
    <n v="0"/>
    <n v="0"/>
  </r>
  <r>
    <x v="0"/>
    <x v="762"/>
    <x v="4"/>
    <n v="512"/>
    <s v="MB"/>
    <n v="0.5"/>
    <n v="512"/>
    <s v="MB"/>
    <x v="15"/>
    <s v="Yes"/>
    <n v="4.2"/>
    <n v="1700"/>
    <n v="1700"/>
    <x v="775"/>
    <n v="0"/>
    <n v="0"/>
  </r>
  <r>
    <x v="2"/>
    <x v="715"/>
    <x v="485"/>
    <n v="8"/>
    <s v="GB"/>
    <n v="8"/>
    <n v="128"/>
    <s v="GB"/>
    <x v="0"/>
    <s v="Yes"/>
    <n v="4.3"/>
    <n v="27999"/>
    <n v="29999"/>
    <x v="727"/>
    <n v="2000"/>
    <n v="6.6668888962965439E-2"/>
  </r>
  <r>
    <x v="3"/>
    <x v="514"/>
    <x v="486"/>
    <n v="4"/>
    <s v="GB"/>
    <n v="4"/>
    <n v="64"/>
    <s v="GB"/>
    <x v="2"/>
    <s v="Yes"/>
    <n v="4.3"/>
    <n v="9999"/>
    <n v="12999"/>
    <x v="523"/>
    <n v="3000"/>
    <n v="0.23078698361412417"/>
  </r>
  <r>
    <x v="0"/>
    <x v="411"/>
    <x v="4"/>
    <n v="2"/>
    <s v="GB"/>
    <n v="2"/>
    <n v="32"/>
    <s v="GB"/>
    <x v="6"/>
    <s v="Yes"/>
    <n v="3.9"/>
    <n v="5999"/>
    <n v="5999"/>
    <x v="416"/>
    <n v="0"/>
    <n v="0"/>
  </r>
  <r>
    <x v="8"/>
    <x v="582"/>
    <x v="369"/>
    <n v="6"/>
    <s v="GB"/>
    <n v="6"/>
    <n v="64"/>
    <s v="GB"/>
    <x v="2"/>
    <s v="Yes"/>
    <n v="4.4000000000000004"/>
    <n v="20990"/>
    <n v="20990"/>
    <x v="592"/>
    <n v="0"/>
    <n v="0"/>
  </r>
  <r>
    <x v="0"/>
    <x v="377"/>
    <x v="40"/>
    <n v="3"/>
    <s v="GB"/>
    <n v="3"/>
    <n v="32"/>
    <s v="GB"/>
    <x v="6"/>
    <s v="Yes"/>
    <n v="4.3"/>
    <n v="8690"/>
    <n v="9290"/>
    <x v="382"/>
    <n v="600"/>
    <n v="6.4585575888051666E-2"/>
  </r>
  <r>
    <x v="6"/>
    <x v="62"/>
    <x v="19"/>
    <n v="4"/>
    <s v="GB"/>
    <n v="4"/>
    <n v="64"/>
    <s v="GB"/>
    <x v="2"/>
    <s v="Yes"/>
    <n v="4.3"/>
    <n v="11999"/>
    <n v="14999"/>
    <x v="62"/>
    <n v="3000"/>
    <n v="0.20001333422228149"/>
  </r>
  <r>
    <x v="5"/>
    <x v="624"/>
    <x v="4"/>
    <n v="2"/>
    <s v="GB"/>
    <n v="2"/>
    <n v="16"/>
    <s v="GB"/>
    <x v="1"/>
    <s v="Yes"/>
    <n v="4"/>
    <n v="4650"/>
    <n v="4650"/>
    <x v="634"/>
    <n v="0"/>
    <n v="0"/>
  </r>
  <r>
    <x v="1"/>
    <x v="169"/>
    <x v="487"/>
    <n v="2"/>
    <s v="GB"/>
    <n v="2"/>
    <n v="16"/>
    <s v="GB"/>
    <x v="1"/>
    <s v="Yes"/>
    <n v="4"/>
    <n v="6999"/>
    <n v="14190"/>
    <x v="170"/>
    <n v="7191"/>
    <n v="0.50676532769556026"/>
  </r>
  <r>
    <x v="0"/>
    <x v="763"/>
    <x v="14"/>
    <n v="1"/>
    <s v="GB"/>
    <n v="1"/>
    <n v="8"/>
    <s v="GB"/>
    <x v="7"/>
    <s v="Yes"/>
    <n v="3.6"/>
    <n v="4790"/>
    <n v="4790"/>
    <x v="776"/>
    <n v="0"/>
    <n v="0"/>
  </r>
  <r>
    <x v="13"/>
    <x v="764"/>
    <x v="4"/>
    <n v="4"/>
    <s v="GB"/>
    <n v="4"/>
    <n v="128"/>
    <s v="GB"/>
    <x v="0"/>
    <s v="Yes"/>
    <n v="4.4000000000000004"/>
    <n v="66000"/>
    <n v="66000"/>
    <x v="777"/>
    <n v="0"/>
    <n v="0"/>
  </r>
  <r>
    <x v="11"/>
    <x v="765"/>
    <x v="235"/>
    <n v="6"/>
    <s v="GB"/>
    <n v="6"/>
    <n v="128"/>
    <s v="GB"/>
    <x v="0"/>
    <s v="Yes"/>
    <n v="4.4000000000000004"/>
    <n v="17499"/>
    <n v="19999"/>
    <x v="778"/>
    <n v="2500"/>
    <n v="0.12500625031251564"/>
  </r>
  <r>
    <x v="5"/>
    <x v="283"/>
    <x v="4"/>
    <n v="4"/>
    <s v="GB"/>
    <n v="4"/>
    <n v="64"/>
    <s v="GB"/>
    <x v="2"/>
    <s v="Yes"/>
    <n v="4"/>
    <n v="7899"/>
    <n v="7899"/>
    <x v="286"/>
    <n v="0"/>
    <n v="0"/>
  </r>
  <r>
    <x v="7"/>
    <x v="766"/>
    <x v="90"/>
    <n v="4"/>
    <s v="GB"/>
    <n v="4"/>
    <n v="64"/>
    <s v="GB"/>
    <x v="2"/>
    <s v="Yes"/>
    <n v="4.3"/>
    <n v="18000"/>
    <n v="18000"/>
    <x v="779"/>
    <n v="0"/>
    <n v="0"/>
  </r>
  <r>
    <x v="0"/>
    <x v="305"/>
    <x v="4"/>
    <n v="3"/>
    <s v="GB"/>
    <n v="3"/>
    <n v="32"/>
    <s v="GB"/>
    <x v="6"/>
    <s v="Yes"/>
    <n v="4.2"/>
    <n v="9639"/>
    <n v="9639"/>
    <x v="308"/>
    <n v="0"/>
    <n v="0"/>
  </r>
  <r>
    <x v="9"/>
    <x v="767"/>
    <x v="18"/>
    <n v="1"/>
    <s v="GB"/>
    <n v="1"/>
    <n v="8"/>
    <s v="GB"/>
    <x v="7"/>
    <s v="Yes"/>
    <n v="3.8"/>
    <n v="9999"/>
    <n v="9999"/>
    <x v="780"/>
    <n v="0"/>
    <n v="0"/>
  </r>
  <r>
    <x v="7"/>
    <x v="317"/>
    <x v="14"/>
    <n v="4"/>
    <s v="GB"/>
    <n v="4"/>
    <n v="32"/>
    <s v="GB"/>
    <x v="6"/>
    <s v="Yes"/>
    <n v="4.4000000000000004"/>
    <n v="19990"/>
    <n v="19990"/>
    <x v="321"/>
    <n v="0"/>
    <n v="0"/>
  </r>
  <r>
    <x v="7"/>
    <x v="132"/>
    <x v="245"/>
    <n v="8"/>
    <s v="GB"/>
    <n v="8"/>
    <n v="256"/>
    <s v="GB"/>
    <x v="5"/>
    <s v="Yes"/>
    <n v="4.5"/>
    <n v="29489"/>
    <n v="32990"/>
    <x v="133"/>
    <n v="3501"/>
    <n v="0.10612306759624128"/>
  </r>
  <r>
    <x v="11"/>
    <x v="667"/>
    <x v="4"/>
    <n v="1"/>
    <s v="GB"/>
    <n v="1"/>
    <n v="8"/>
    <s v="GB"/>
    <x v="7"/>
    <s v="Yes"/>
    <n v="4.2"/>
    <n v="9999"/>
    <n v="9999"/>
    <x v="679"/>
    <n v="0"/>
    <n v="0"/>
  </r>
  <r>
    <x v="0"/>
    <x v="168"/>
    <x v="16"/>
    <n v="3"/>
    <s v="GB"/>
    <n v="3"/>
    <n v="32"/>
    <s v="GB"/>
    <x v="6"/>
    <s v="Yes"/>
    <n v="4.2"/>
    <n v="9990"/>
    <n v="9990"/>
    <x v="169"/>
    <n v="0"/>
    <n v="0"/>
  </r>
  <r>
    <x v="0"/>
    <x v="566"/>
    <x v="488"/>
    <n v="8"/>
    <s v="GB"/>
    <n v="8"/>
    <n v="128"/>
    <s v="GB"/>
    <x v="0"/>
    <s v="Yes"/>
    <n v="4.3"/>
    <n v="59990"/>
    <n v="59990"/>
    <x v="576"/>
    <n v="0"/>
    <n v="0"/>
  </r>
  <r>
    <x v="9"/>
    <x v="768"/>
    <x v="17"/>
    <n v="2"/>
    <s v="GB"/>
    <n v="2"/>
    <n v="32"/>
    <s v="GB"/>
    <x v="6"/>
    <s v="Yes"/>
    <n v="3.6"/>
    <n v="12999"/>
    <n v="12999"/>
    <x v="781"/>
    <n v="0"/>
    <n v="0"/>
  </r>
  <r>
    <x v="0"/>
    <x v="507"/>
    <x v="24"/>
    <n v="4"/>
    <s v="GB"/>
    <n v="4"/>
    <n v="256"/>
    <s v="GB"/>
    <x v="5"/>
    <s v="Yes"/>
    <n v="4.4000000000000004"/>
    <n v="65900"/>
    <n v="65900"/>
    <x v="516"/>
    <n v="0"/>
    <n v="0"/>
  </r>
  <r>
    <x v="0"/>
    <x v="66"/>
    <x v="75"/>
    <n v="4"/>
    <s v="GB"/>
    <n v="4"/>
    <n v="128"/>
    <s v="GB"/>
    <x v="0"/>
    <s v="Yes"/>
    <n v="4.3"/>
    <n v="16999"/>
    <n v="16999"/>
    <x v="66"/>
    <n v="0"/>
    <n v="0"/>
  </r>
  <r>
    <x v="6"/>
    <x v="500"/>
    <x v="489"/>
    <n v="2"/>
    <s v="GB"/>
    <n v="2"/>
    <n v="32"/>
    <s v="GB"/>
    <x v="6"/>
    <s v="Yes"/>
    <n v="4.5"/>
    <n v="9490"/>
    <n v="9490"/>
    <x v="509"/>
    <n v="0"/>
    <n v="0"/>
  </r>
  <r>
    <x v="0"/>
    <x v="429"/>
    <x v="18"/>
    <n v="1"/>
    <s v="GB"/>
    <n v="1"/>
    <n v="8"/>
    <s v="GB"/>
    <x v="7"/>
    <s v="Yes"/>
    <n v="4"/>
    <n v="7999"/>
    <n v="7999"/>
    <x v="434"/>
    <n v="0"/>
    <n v="0"/>
  </r>
  <r>
    <x v="11"/>
    <x v="769"/>
    <x v="4"/>
    <n v="3"/>
    <s v="GB"/>
    <n v="3"/>
    <n v="32"/>
    <s v="GB"/>
    <x v="6"/>
    <s v="Yes"/>
    <n v="4.2"/>
    <n v="11999"/>
    <n v="11999"/>
    <x v="782"/>
    <n v="0"/>
    <n v="0"/>
  </r>
  <r>
    <x v="3"/>
    <x v="474"/>
    <x v="352"/>
    <n v="3"/>
    <s v="GB"/>
    <n v="3"/>
    <n v="32"/>
    <s v="GB"/>
    <x v="6"/>
    <s v="Yes"/>
    <n v="4.0999999999999996"/>
    <n v="7946"/>
    <n v="7999"/>
    <x v="483"/>
    <n v="53"/>
    <n v="6.6258282285285661E-3"/>
  </r>
  <r>
    <x v="3"/>
    <x v="483"/>
    <x v="490"/>
    <n v="2"/>
    <s v="GB"/>
    <n v="2"/>
    <n v="32"/>
    <s v="GB"/>
    <x v="6"/>
    <s v="Yes"/>
    <n v="4.3"/>
    <n v="7990"/>
    <n v="7990"/>
    <x v="492"/>
    <n v="0"/>
    <n v="0"/>
  </r>
  <r>
    <x v="0"/>
    <x v="749"/>
    <x v="491"/>
    <n v="3"/>
    <s v="GB"/>
    <n v="3"/>
    <n v="32"/>
    <s v="GB"/>
    <x v="6"/>
    <s v="Yes"/>
    <n v="4.0999999999999996"/>
    <n v="22900"/>
    <n v="22900"/>
    <x v="762"/>
    <n v="0"/>
    <n v="0"/>
  </r>
  <r>
    <x v="14"/>
    <x v="770"/>
    <x v="4"/>
    <n v="4"/>
    <s v="GB"/>
    <n v="4"/>
    <n v="64"/>
    <s v="GB"/>
    <x v="2"/>
    <s v="Yes"/>
    <n v="4"/>
    <n v="24000"/>
    <n v="24000"/>
    <x v="783"/>
    <n v="0"/>
    <n v="0"/>
  </r>
  <r>
    <x v="2"/>
    <x v="771"/>
    <x v="492"/>
    <n v="3"/>
    <s v="GB"/>
    <n v="3"/>
    <n v="32"/>
    <s v="GB"/>
    <x v="6"/>
    <s v="Yes"/>
    <n v="4.4000000000000004"/>
    <n v="8285"/>
    <n v="8285"/>
    <x v="784"/>
    <n v="0"/>
    <n v="0"/>
  </r>
  <r>
    <x v="7"/>
    <x v="772"/>
    <x v="164"/>
    <n v="8"/>
    <s v="GB"/>
    <n v="8"/>
    <n v="128"/>
    <s v="GB"/>
    <x v="0"/>
    <s v="Yes"/>
    <n v="4.4000000000000004"/>
    <n v="35990"/>
    <n v="38990"/>
    <x v="785"/>
    <n v="3000"/>
    <n v="7.6942805847653242E-2"/>
  </r>
  <r>
    <x v="0"/>
    <x v="152"/>
    <x v="116"/>
    <n v="8"/>
    <s v="GB"/>
    <n v="8"/>
    <n v="128"/>
    <s v="GB"/>
    <x v="0"/>
    <s v="Yes"/>
    <n v="4.3"/>
    <n v="34999"/>
    <n v="41999"/>
    <x v="153"/>
    <n v="7000"/>
    <n v="0.16667063501511942"/>
  </r>
  <r>
    <x v="15"/>
    <x v="64"/>
    <x v="493"/>
    <n v="8"/>
    <s v="GB"/>
    <n v="8"/>
    <n v="256"/>
    <s v="GB"/>
    <x v="5"/>
    <s v="Yes"/>
    <n v="4.5"/>
    <n v="30999"/>
    <n v="30999"/>
    <x v="318"/>
    <n v="0"/>
    <n v="0"/>
  </r>
  <r>
    <x v="12"/>
    <x v="773"/>
    <x v="275"/>
    <n v="2"/>
    <s v="GB"/>
    <n v="2"/>
    <n v="16"/>
    <s v="GB"/>
    <x v="1"/>
    <s v="Yes"/>
    <n v="3.7"/>
    <n v="18249"/>
    <n v="18249"/>
    <x v="786"/>
    <n v="0"/>
    <n v="0"/>
  </r>
  <r>
    <x v="3"/>
    <x v="742"/>
    <x v="25"/>
    <n v="6"/>
    <s v="GB"/>
    <n v="6"/>
    <n v="64"/>
    <s v="GB"/>
    <x v="2"/>
    <s v="Yes"/>
    <n v="4.3"/>
    <n v="17999"/>
    <n v="17999"/>
    <x v="755"/>
    <n v="0"/>
    <n v="0"/>
  </r>
  <r>
    <x v="10"/>
    <x v="180"/>
    <x v="103"/>
    <n v="3"/>
    <s v="GB"/>
    <n v="3"/>
    <n v="32"/>
    <s v="GB"/>
    <x v="6"/>
    <s v="Yes"/>
    <n v="4"/>
    <n v="11999"/>
    <n v="11999"/>
    <x v="181"/>
    <n v="0"/>
    <n v="0"/>
  </r>
  <r>
    <x v="11"/>
    <x v="774"/>
    <x v="441"/>
    <n v="6"/>
    <s v="GB"/>
    <n v="6"/>
    <n v="128"/>
    <s v="GB"/>
    <x v="0"/>
    <s v="Yes"/>
    <n v="4.2"/>
    <n v="17999"/>
    <n v="21999"/>
    <x v="787"/>
    <n v="4000"/>
    <n v="0.18182644665666622"/>
  </r>
  <r>
    <x v="0"/>
    <x v="276"/>
    <x v="494"/>
    <n v="8"/>
    <s v="GB"/>
    <n v="8"/>
    <n v="128"/>
    <s v="GB"/>
    <x v="0"/>
    <s v="Yes"/>
    <n v="4.3"/>
    <n v="84999"/>
    <n v="95999"/>
    <x v="279"/>
    <n v="11000"/>
    <n v="0.11458452692215544"/>
  </r>
  <r>
    <x v="12"/>
    <x v="343"/>
    <x v="495"/>
    <n v="4"/>
    <s v="GB"/>
    <n v="4"/>
    <n v="32"/>
    <s v="GB"/>
    <x v="6"/>
    <s v="Yes"/>
    <n v="4.2"/>
    <n v="47990"/>
    <n v="47990"/>
    <x v="347"/>
    <n v="0"/>
    <n v="0"/>
  </r>
  <r>
    <x v="0"/>
    <x v="10"/>
    <x v="16"/>
    <n v="6"/>
    <s v="GB"/>
    <n v="6"/>
    <n v="128"/>
    <s v="GB"/>
    <x v="0"/>
    <s v="Yes"/>
    <n v="3.9"/>
    <n v="14999"/>
    <n v="14999"/>
    <x v="10"/>
    <n v="0"/>
    <n v="0"/>
  </r>
  <r>
    <x v="2"/>
    <x v="36"/>
    <x v="107"/>
    <n v="6"/>
    <s v="GB"/>
    <n v="6"/>
    <n v="128"/>
    <s v="GB"/>
    <x v="0"/>
    <s v="Yes"/>
    <n v="4.4000000000000004"/>
    <n v="24999"/>
    <n v="27999"/>
    <x v="36"/>
    <n v="3000"/>
    <n v="0.10714668381013608"/>
  </r>
  <r>
    <x v="0"/>
    <x v="513"/>
    <x v="376"/>
    <n v="6"/>
    <s v="GB"/>
    <n v="6"/>
    <n v="128"/>
    <s v="GB"/>
    <x v="0"/>
    <s v="Yes"/>
    <n v="4.3"/>
    <n v="14499"/>
    <n v="20999"/>
    <x v="522"/>
    <n v="6500"/>
    <n v="0.30953854945473597"/>
  </r>
  <r>
    <x v="0"/>
    <x v="775"/>
    <x v="483"/>
    <n v="8"/>
    <s v="GB"/>
    <n v="8"/>
    <n v="128"/>
    <s v="GB"/>
    <x v="0"/>
    <s v="Yes"/>
    <n v="4.3"/>
    <n v="20949"/>
    <n v="20949"/>
    <x v="788"/>
    <n v="0"/>
    <n v="0"/>
  </r>
  <r>
    <x v="6"/>
    <x v="320"/>
    <x v="245"/>
    <n v="3"/>
    <s v="GB"/>
    <n v="3"/>
    <n v="64"/>
    <s v="GB"/>
    <x v="2"/>
    <s v="Yes"/>
    <n v="4.2"/>
    <n v="8561"/>
    <n v="8561"/>
    <x v="324"/>
    <n v="0"/>
    <n v="0"/>
  </r>
  <r>
    <x v="3"/>
    <x v="657"/>
    <x v="30"/>
    <n v="4"/>
    <s v="GB"/>
    <n v="4"/>
    <n v="64"/>
    <s v="GB"/>
    <x v="2"/>
    <s v="Yes"/>
    <n v="4.3"/>
    <n v="9999"/>
    <n v="9999"/>
    <x v="668"/>
    <n v="0"/>
    <n v="0"/>
  </r>
  <r>
    <x v="3"/>
    <x v="329"/>
    <x v="24"/>
    <n v="6"/>
    <s v="GB"/>
    <n v="6"/>
    <n v="64"/>
    <s v="GB"/>
    <x v="2"/>
    <s v="Yes"/>
    <n v="4.2"/>
    <n v="10999"/>
    <n v="10999"/>
    <x v="333"/>
    <n v="0"/>
    <n v="0"/>
  </r>
  <r>
    <x v="3"/>
    <x v="455"/>
    <x v="351"/>
    <n v="3"/>
    <s v="GB"/>
    <n v="3"/>
    <n v="32"/>
    <s v="GB"/>
    <x v="6"/>
    <s v="Yes"/>
    <n v="4.2"/>
    <n v="10999"/>
    <n v="10999"/>
    <x v="463"/>
    <n v="0"/>
    <n v="0"/>
  </r>
  <r>
    <x v="11"/>
    <x v="264"/>
    <x v="441"/>
    <n v="4"/>
    <s v="GB"/>
    <n v="4"/>
    <n v="64"/>
    <s v="GB"/>
    <x v="2"/>
    <s v="Yes"/>
    <n v="4.3"/>
    <n v="14499"/>
    <n v="16999"/>
    <x v="267"/>
    <n v="2500"/>
    <n v="0.14706747455732691"/>
  </r>
  <r>
    <x v="2"/>
    <x v="741"/>
    <x v="496"/>
    <n v="6"/>
    <s v="GB"/>
    <n v="6"/>
    <n v="128"/>
    <s v="GB"/>
    <x v="0"/>
    <s v="Yes"/>
    <n v="4.8"/>
    <n v="17499"/>
    <n v="20999"/>
    <x v="754"/>
    <n v="3500"/>
    <n v="0.16667460355255012"/>
  </r>
  <r>
    <x v="10"/>
    <x v="124"/>
    <x v="36"/>
    <n v="1"/>
    <s v="GB"/>
    <n v="1"/>
    <n v="8"/>
    <s v="GB"/>
    <x v="7"/>
    <s v="Yes"/>
    <n v="3.8"/>
    <n v="5699"/>
    <n v="5699"/>
    <x v="125"/>
    <n v="0"/>
    <n v="0"/>
  </r>
  <r>
    <x v="2"/>
    <x v="39"/>
    <x v="102"/>
    <n v="4"/>
    <s v="GB"/>
    <n v="4"/>
    <n v="64"/>
    <s v="GB"/>
    <x v="2"/>
    <s v="Yes"/>
    <n v="4.4000000000000004"/>
    <n v="9499"/>
    <n v="12999"/>
    <x v="453"/>
    <n v="3500"/>
    <n v="0.26925148088314488"/>
  </r>
  <r>
    <x v="0"/>
    <x v="776"/>
    <x v="24"/>
    <n v="6"/>
    <s v="GB"/>
    <n v="6"/>
    <n v="128"/>
    <s v="GB"/>
    <x v="0"/>
    <s v="Yes"/>
    <n v="4.5999999999999996"/>
    <n v="48669"/>
    <n v="48669"/>
    <x v="789"/>
    <n v="0"/>
    <n v="0"/>
  </r>
  <r>
    <x v="9"/>
    <x v="424"/>
    <x v="18"/>
    <n v="2"/>
    <s v="GB"/>
    <n v="2"/>
    <n v="16"/>
    <s v="GB"/>
    <x v="1"/>
    <s v="Yes"/>
    <n v="4.0999999999999996"/>
    <n v="7499"/>
    <n v="7499"/>
    <x v="429"/>
    <n v="0"/>
    <n v="0"/>
  </r>
  <r>
    <x v="8"/>
    <x v="181"/>
    <x v="497"/>
    <n v="6"/>
    <s v="GB"/>
    <n v="6"/>
    <n v="64"/>
    <s v="GB"/>
    <x v="2"/>
    <s v="Yes"/>
    <n v="4.5"/>
    <n v="17990"/>
    <n v="17990"/>
    <x v="182"/>
    <n v="0"/>
    <n v="0"/>
  </r>
  <r>
    <x v="7"/>
    <x v="777"/>
    <x v="90"/>
    <n v="4"/>
    <s v="GB"/>
    <n v="4"/>
    <n v="64"/>
    <s v="GB"/>
    <x v="2"/>
    <s v="Yes"/>
    <n v="4.3"/>
    <n v="17000"/>
    <n v="17000"/>
    <x v="790"/>
    <n v="0"/>
    <n v="0"/>
  </r>
  <r>
    <x v="8"/>
    <x v="559"/>
    <x v="466"/>
    <n v="3"/>
    <s v="GB"/>
    <n v="3"/>
    <n v="64"/>
    <s v="GB"/>
    <x v="2"/>
    <s v="Yes"/>
    <n v="4.4000000000000004"/>
    <n v="8205"/>
    <n v="8205"/>
    <x v="568"/>
    <n v="0"/>
    <n v="0"/>
  </r>
  <r>
    <x v="2"/>
    <x v="21"/>
    <x v="64"/>
    <n v="6"/>
    <s v="GB"/>
    <n v="6"/>
    <n v="128"/>
    <s v="GB"/>
    <x v="0"/>
    <s v="Yes"/>
    <n v="4.4000000000000004"/>
    <n v="24999"/>
    <n v="26999"/>
    <x v="21"/>
    <n v="2000"/>
    <n v="7.4076817659913335E-2"/>
  </r>
  <r>
    <x v="5"/>
    <x v="114"/>
    <x v="18"/>
    <n v="1"/>
    <s v="GB"/>
    <n v="1"/>
    <n v="16"/>
    <s v="GB"/>
    <x v="1"/>
    <s v="Yes"/>
    <n v="3.7"/>
    <n v="5199"/>
    <n v="5199"/>
    <x v="115"/>
    <n v="0"/>
    <n v="0"/>
  </r>
  <r>
    <x v="3"/>
    <x v="549"/>
    <x v="24"/>
    <n v="2"/>
    <s v="GB"/>
    <n v="2"/>
    <n v="32"/>
    <s v="GB"/>
    <x v="6"/>
    <s v="Yes"/>
    <n v="4.4000000000000004"/>
    <n v="7199"/>
    <n v="7999"/>
    <x v="558"/>
    <n v="800"/>
    <n v="0.10001250156269534"/>
  </r>
  <r>
    <x v="0"/>
    <x v="227"/>
    <x v="18"/>
    <n v="1"/>
    <s v="GB"/>
    <n v="1"/>
    <n v="8"/>
    <s v="GB"/>
    <x v="7"/>
    <s v="Yes"/>
    <n v="4"/>
    <n v="7550"/>
    <n v="7550"/>
    <x v="229"/>
    <n v="0"/>
    <n v="0"/>
  </r>
  <r>
    <x v="6"/>
    <x v="240"/>
    <x v="90"/>
    <n v="4"/>
    <s v="GB"/>
    <n v="4"/>
    <n v="64"/>
    <s v="GB"/>
    <x v="2"/>
    <s v="Yes"/>
    <n v="4.4000000000000004"/>
    <n v="12449"/>
    <n v="15990"/>
    <x v="242"/>
    <n v="3541"/>
    <n v="0.22145090681676047"/>
  </r>
  <r>
    <x v="0"/>
    <x v="229"/>
    <x v="498"/>
    <n v="6"/>
    <s v="GB"/>
    <n v="6"/>
    <n v="128"/>
    <s v="GB"/>
    <x v="0"/>
    <s v="Yes"/>
    <n v="4.2"/>
    <n v="23999"/>
    <n v="29999"/>
    <x v="231"/>
    <n v="6000"/>
    <n v="0.20000666688889629"/>
  </r>
  <r>
    <x v="0"/>
    <x v="778"/>
    <x v="197"/>
    <n v="1"/>
    <s v="GB"/>
    <n v="1"/>
    <n v="8"/>
    <s v="GB"/>
    <x v="7"/>
    <s v="Yes"/>
    <n v="4"/>
    <n v="6999"/>
    <n v="6999"/>
    <x v="791"/>
    <n v="0"/>
    <n v="0"/>
  </r>
  <r>
    <x v="9"/>
    <x v="659"/>
    <x v="18"/>
    <n v="1"/>
    <s v="GB"/>
    <n v="1"/>
    <n v="8"/>
    <s v="GB"/>
    <x v="7"/>
    <s v="Yes"/>
    <n v="3.9"/>
    <n v="4990"/>
    <n v="4990"/>
    <x v="670"/>
    <n v="0"/>
    <n v="0"/>
  </r>
  <r>
    <x v="2"/>
    <x v="741"/>
    <x v="496"/>
    <n v="4"/>
    <s v="GB"/>
    <n v="4"/>
    <n v="64"/>
    <s v="GB"/>
    <x v="2"/>
    <s v="Yes"/>
    <n v="4.5"/>
    <n v="14999"/>
    <n v="18999"/>
    <x v="754"/>
    <n v="4000"/>
    <n v="0.21053739670508975"/>
  </r>
  <r>
    <x v="7"/>
    <x v="134"/>
    <x v="102"/>
    <n v="4"/>
    <s v="GB"/>
    <n v="4"/>
    <n v="64"/>
    <s v="GB"/>
    <x v="2"/>
    <s v="Yes"/>
    <n v="4.4000000000000004"/>
    <n v="15990"/>
    <n v="15990"/>
    <x v="135"/>
    <n v="0"/>
    <n v="0"/>
  </r>
  <r>
    <x v="0"/>
    <x v="327"/>
    <x v="375"/>
    <n v="512"/>
    <s v="MB"/>
    <n v="0.5"/>
    <n v="4"/>
    <s v="GB"/>
    <x v="9"/>
    <s v="Yes"/>
    <n v="4"/>
    <n v="6499"/>
    <n v="6499"/>
    <x v="331"/>
    <n v="0"/>
    <n v="0"/>
  </r>
  <r>
    <x v="0"/>
    <x v="535"/>
    <x v="24"/>
    <n v="2"/>
    <s v="GB"/>
    <n v="2"/>
    <n v="16"/>
    <s v="GB"/>
    <x v="1"/>
    <s v="Yes"/>
    <n v="4.0999999999999996"/>
    <n v="19990"/>
    <n v="19990"/>
    <x v="544"/>
    <n v="0"/>
    <n v="0"/>
  </r>
  <r>
    <x v="6"/>
    <x v="9"/>
    <x v="173"/>
    <n v="6"/>
    <s v="GB"/>
    <n v="6"/>
    <n v="64"/>
    <s v="GB"/>
    <x v="2"/>
    <s v="Yes"/>
    <n v="4.3"/>
    <n v="18979"/>
    <n v="18999"/>
    <x v="9"/>
    <n v="20"/>
    <n v="1.0526869835254487E-3"/>
  </r>
  <r>
    <x v="4"/>
    <x v="127"/>
    <x v="5"/>
    <n v="4"/>
    <s v="GB"/>
    <n v="4"/>
    <n v="512"/>
    <s v="GB"/>
    <x v="4"/>
    <s v="Yes"/>
    <n v="4.2"/>
    <n v="109900"/>
    <n v="109900"/>
    <x v="128"/>
    <n v="0"/>
    <n v="0"/>
  </r>
  <r>
    <x v="2"/>
    <x v="53"/>
    <x v="41"/>
    <n v="4"/>
    <s v="GB"/>
    <n v="4"/>
    <n v="128"/>
    <s v="GB"/>
    <x v="0"/>
    <s v="Yes"/>
    <n v="4.3"/>
    <n v="14999"/>
    <n v="14999"/>
    <x v="53"/>
    <n v="0"/>
    <n v="0"/>
  </r>
  <r>
    <x v="5"/>
    <x v="779"/>
    <x v="16"/>
    <n v="3"/>
    <s v="GB"/>
    <n v="3"/>
    <n v="32"/>
    <s v="GB"/>
    <x v="6"/>
    <s v="Yes"/>
    <n v="4.0999999999999996"/>
    <n v="7290"/>
    <n v="7290"/>
    <x v="792"/>
    <n v="0"/>
    <n v="0"/>
  </r>
  <r>
    <x v="0"/>
    <x v="780"/>
    <x v="4"/>
    <n v="4"/>
    <s v="GB"/>
    <n v="4"/>
    <n v="64"/>
    <s v="GB"/>
    <x v="2"/>
    <s v="Yes"/>
    <n v="4.4000000000000004"/>
    <n v="17500"/>
    <n v="17500"/>
    <x v="793"/>
    <n v="0"/>
    <n v="0"/>
  </r>
  <r>
    <x v="4"/>
    <x v="47"/>
    <x v="36"/>
    <n v="3"/>
    <s v="GB"/>
    <n v="3"/>
    <n v="256"/>
    <s v="GB"/>
    <x v="5"/>
    <s v="Yes"/>
    <n v="4.5"/>
    <n v="85400"/>
    <n v="85400"/>
    <x v="47"/>
    <n v="0"/>
    <n v="0"/>
  </r>
  <r>
    <x v="0"/>
    <x v="30"/>
    <x v="434"/>
    <n v="6"/>
    <s v="GB"/>
    <n v="6"/>
    <n v="128"/>
    <s v="GB"/>
    <x v="0"/>
    <s v="Yes"/>
    <n v="4.5999999999999996"/>
    <n v="73600"/>
    <n v="73600"/>
    <x v="30"/>
    <n v="0"/>
    <n v="0"/>
  </r>
  <r>
    <x v="11"/>
    <x v="781"/>
    <x v="18"/>
    <n v="2"/>
    <s v="GB"/>
    <n v="2"/>
    <n v="16"/>
    <s v="GB"/>
    <x v="1"/>
    <s v="Yes"/>
    <n v="3.9"/>
    <n v="6999"/>
    <n v="6999"/>
    <x v="794"/>
    <n v="0"/>
    <n v="0"/>
  </r>
  <r>
    <x v="9"/>
    <x v="426"/>
    <x v="14"/>
    <n v="3"/>
    <s v="GB"/>
    <n v="3"/>
    <n v="16"/>
    <s v="GB"/>
    <x v="1"/>
    <s v="Yes"/>
    <n v="4"/>
    <n v="7999"/>
    <n v="7999"/>
    <x v="431"/>
    <n v="0"/>
    <n v="0"/>
  </r>
  <r>
    <x v="0"/>
    <x v="41"/>
    <x v="30"/>
    <n v="6"/>
    <s v="GB"/>
    <n v="6"/>
    <n v="128"/>
    <s v="GB"/>
    <x v="0"/>
    <s v="Yes"/>
    <n v="4.3"/>
    <n v="20696"/>
    <n v="21995"/>
    <x v="41"/>
    <n v="1299"/>
    <n v="5.905887701750398E-2"/>
  </r>
  <r>
    <x v="8"/>
    <x v="782"/>
    <x v="499"/>
    <n v="4"/>
    <s v="GB"/>
    <n v="4"/>
    <n v="32"/>
    <s v="GB"/>
    <x v="6"/>
    <s v="Yes"/>
    <n v="4.4000000000000004"/>
    <n v="19490"/>
    <n v="22990"/>
    <x v="795"/>
    <n v="3500"/>
    <n v="0.15224010439321445"/>
  </r>
  <r>
    <x v="6"/>
    <x v="253"/>
    <x v="500"/>
    <n v="4"/>
    <s v="GB"/>
    <n v="4"/>
    <n v="64"/>
    <s v="GB"/>
    <x v="2"/>
    <s v="Yes"/>
    <n v="4.4000000000000004"/>
    <n v="9828"/>
    <n v="10760"/>
    <x v="256"/>
    <n v="932"/>
    <n v="8.6617100371747219E-2"/>
  </r>
  <r>
    <x v="2"/>
    <x v="37"/>
    <x v="501"/>
    <n v="4"/>
    <s v="GB"/>
    <n v="4"/>
    <n v="128"/>
    <s v="GB"/>
    <x v="0"/>
    <s v="Yes"/>
    <n v="4.5"/>
    <n v="11999"/>
    <n v="12999"/>
    <x v="37"/>
    <n v="1000"/>
    <n v="7.692899453804139E-2"/>
  </r>
  <r>
    <x v="0"/>
    <x v="702"/>
    <x v="42"/>
    <n v="4"/>
    <s v="GB"/>
    <n v="4"/>
    <n v="32"/>
    <s v="GB"/>
    <x v="6"/>
    <s v="Yes"/>
    <n v="4.4000000000000004"/>
    <n v="41900"/>
    <n v="41900"/>
    <x v="714"/>
    <n v="0"/>
    <n v="0"/>
  </r>
  <r>
    <x v="2"/>
    <x v="570"/>
    <x v="478"/>
    <n v="12"/>
    <s v="GB"/>
    <n v="12"/>
    <n v="256"/>
    <s v="GB"/>
    <x v="5"/>
    <s v="Yes"/>
    <n v="4.4000000000000004"/>
    <n v="29999"/>
    <n v="32999"/>
    <x v="580"/>
    <n v="3000"/>
    <n v="9.0911845813509501E-2"/>
  </r>
  <r>
    <x v="1"/>
    <x v="346"/>
    <x v="4"/>
    <n v="16"/>
    <s v="MB"/>
    <n v="1.5625E-2"/>
    <n v="8"/>
    <s v="MB"/>
    <x v="13"/>
    <s v="Yes"/>
    <n v="4.2"/>
    <n v="4199"/>
    <n v="4199"/>
    <x v="350"/>
    <n v="0"/>
    <n v="0"/>
  </r>
  <r>
    <x v="4"/>
    <x v="389"/>
    <x v="108"/>
    <n v="1"/>
    <s v="GB"/>
    <n v="1"/>
    <n v="16"/>
    <s v="GB"/>
    <x v="1"/>
    <s v="Yes"/>
    <n v="4.4000000000000004"/>
    <n v="52000"/>
    <n v="52000"/>
    <x v="394"/>
    <n v="0"/>
    <n v="0"/>
  </r>
  <r>
    <x v="0"/>
    <x v="371"/>
    <x v="16"/>
    <n v="3"/>
    <s v="GB"/>
    <n v="3"/>
    <n v="32"/>
    <s v="GB"/>
    <x v="6"/>
    <s v="Yes"/>
    <n v="4.2"/>
    <n v="13023"/>
    <n v="13023"/>
    <x v="376"/>
    <n v="0"/>
    <n v="0"/>
  </r>
  <r>
    <x v="5"/>
    <x v="783"/>
    <x v="17"/>
    <n v="1"/>
    <s v="GB"/>
    <n v="1"/>
    <n v="8"/>
    <s v="GB"/>
    <x v="7"/>
    <s v="Yes"/>
    <n v="3.7"/>
    <n v="4150"/>
    <n v="4150"/>
    <x v="796"/>
    <n v="0"/>
    <n v="0"/>
  </r>
  <r>
    <x v="10"/>
    <x v="568"/>
    <x v="14"/>
    <n v="3"/>
    <s v="GB"/>
    <n v="3"/>
    <n v="32"/>
    <s v="GB"/>
    <x v="6"/>
    <s v="Yes"/>
    <n v="4.2"/>
    <n v="9599"/>
    <n v="9599"/>
    <x v="578"/>
    <n v="0"/>
    <n v="0"/>
  </r>
  <r>
    <x v="11"/>
    <x v="755"/>
    <x v="18"/>
    <n v="3"/>
    <s v="GB"/>
    <n v="3"/>
    <n v="32"/>
    <s v="GB"/>
    <x v="6"/>
    <s v="Yes"/>
    <n v="4"/>
    <n v="6999"/>
    <n v="6999"/>
    <x v="768"/>
    <n v="0"/>
    <n v="0"/>
  </r>
  <r>
    <x v="0"/>
    <x v="702"/>
    <x v="502"/>
    <n v="4"/>
    <s v="GB"/>
    <n v="4"/>
    <n v="32"/>
    <s v="GB"/>
    <x v="6"/>
    <s v="Yes"/>
    <n v="4.4000000000000004"/>
    <n v="36900"/>
    <n v="36900"/>
    <x v="714"/>
    <n v="0"/>
    <n v="0"/>
  </r>
  <r>
    <x v="11"/>
    <x v="18"/>
    <x v="36"/>
    <n v="3"/>
    <s v="GB"/>
    <n v="3"/>
    <n v="32"/>
    <s v="GB"/>
    <x v="6"/>
    <s v="Yes"/>
    <n v="3.9"/>
    <n v="14999"/>
    <n v="14999"/>
    <x v="18"/>
    <n v="0"/>
    <n v="0"/>
  </r>
  <r>
    <x v="9"/>
    <x v="784"/>
    <x v="9"/>
    <n v="3"/>
    <s v="GB"/>
    <n v="3"/>
    <n v="32"/>
    <s v="GB"/>
    <x v="6"/>
    <s v="Yes"/>
    <n v="3.7"/>
    <n v="18999"/>
    <n v="18999"/>
    <x v="797"/>
    <n v="0"/>
    <n v="0"/>
  </r>
  <r>
    <x v="7"/>
    <x v="68"/>
    <x v="9"/>
    <n v="4"/>
    <s v="GB"/>
    <n v="4"/>
    <n v="64"/>
    <s v="GB"/>
    <x v="2"/>
    <s v="Yes"/>
    <n v="4.3"/>
    <n v="13990"/>
    <n v="13990"/>
    <x v="68"/>
    <n v="0"/>
    <n v="0"/>
  </r>
  <r>
    <x v="2"/>
    <x v="61"/>
    <x v="226"/>
    <n v="8"/>
    <s v="GB"/>
    <n v="8"/>
    <n v="128"/>
    <s v="GB"/>
    <x v="0"/>
    <s v="Yes"/>
    <n v="4.4000000000000004"/>
    <n v="19999"/>
    <n v="19999"/>
    <x v="61"/>
    <n v="0"/>
    <n v="0"/>
  </r>
  <r>
    <x v="9"/>
    <x v="345"/>
    <x v="4"/>
    <n v="3"/>
    <s v="GB"/>
    <n v="3"/>
    <n v="32"/>
    <s v="GB"/>
    <x v="6"/>
    <s v="Yes"/>
    <n v="4.0999999999999996"/>
    <n v="7999"/>
    <n v="7999"/>
    <x v="349"/>
    <n v="0"/>
    <n v="0"/>
  </r>
  <r>
    <x v="11"/>
    <x v="420"/>
    <x v="259"/>
    <n v="3"/>
    <s v="GB"/>
    <n v="3"/>
    <n v="32"/>
    <s v="GB"/>
    <x v="6"/>
    <s v="Yes"/>
    <n v="4.2"/>
    <n v="13999"/>
    <n v="13999"/>
    <x v="425"/>
    <n v="0"/>
    <n v="0"/>
  </r>
  <r>
    <x v="7"/>
    <x v="237"/>
    <x v="191"/>
    <n v="8"/>
    <s v="GB"/>
    <n v="8"/>
    <n v="128"/>
    <s v="GB"/>
    <x v="0"/>
    <s v="Yes"/>
    <n v="4.3"/>
    <n v="29990"/>
    <n v="35990"/>
    <x v="239"/>
    <n v="6000"/>
    <n v="0.16671297582661851"/>
  </r>
  <r>
    <x v="0"/>
    <x v="66"/>
    <x v="16"/>
    <n v="6"/>
    <s v="GB"/>
    <n v="6"/>
    <n v="128"/>
    <s v="GB"/>
    <x v="0"/>
    <s v="Yes"/>
    <n v="4.0999999999999996"/>
    <n v="15990"/>
    <n v="15990"/>
    <x v="66"/>
    <n v="0"/>
    <n v="0"/>
  </r>
  <r>
    <x v="0"/>
    <x v="73"/>
    <x v="4"/>
    <n v="3"/>
    <s v="GB"/>
    <n v="3"/>
    <n v="16"/>
    <s v="GB"/>
    <x v="1"/>
    <s v="Yes"/>
    <n v="4.0999999999999996"/>
    <n v="20700"/>
    <n v="20700"/>
    <x v="73"/>
    <n v="0"/>
    <n v="0"/>
  </r>
  <r>
    <x v="0"/>
    <x v="412"/>
    <x v="4"/>
    <n v="4"/>
    <s v="GB"/>
    <n v="4"/>
    <n v="64"/>
    <s v="GB"/>
    <x v="2"/>
    <s v="Yes"/>
    <n v="4.3"/>
    <n v="14900"/>
    <n v="14900"/>
    <x v="417"/>
    <n v="0"/>
    <n v="0"/>
  </r>
  <r>
    <x v="0"/>
    <x v="660"/>
    <x v="16"/>
    <n v="4"/>
    <s v="GB"/>
    <n v="4"/>
    <n v="64"/>
    <s v="GB"/>
    <x v="2"/>
    <s v="Yes"/>
    <n v="4.4000000000000004"/>
    <n v="25600"/>
    <n v="25600"/>
    <x v="671"/>
    <n v="0"/>
    <n v="0"/>
  </r>
  <r>
    <x v="2"/>
    <x v="200"/>
    <x v="117"/>
    <n v="4"/>
    <s v="GB"/>
    <n v="4"/>
    <n v="64"/>
    <s v="GB"/>
    <x v="2"/>
    <s v="Yes"/>
    <n v="4.4000000000000004"/>
    <n v="11499"/>
    <n v="12999"/>
    <x v="201"/>
    <n v="1500"/>
    <n v="0.11539349180706208"/>
  </r>
  <r>
    <x v="4"/>
    <x v="172"/>
    <x v="305"/>
    <n v="6"/>
    <s v="GB"/>
    <n v="6"/>
    <n v="1"/>
    <s v="TB"/>
    <x v="10"/>
    <s v="Yes"/>
    <n v="4.2"/>
    <n v="169900"/>
    <n v="169900"/>
    <x v="173"/>
    <n v="0"/>
    <n v="0"/>
  </r>
  <r>
    <x v="1"/>
    <x v="557"/>
    <x v="503"/>
    <n v="1"/>
    <s v="GB"/>
    <n v="1"/>
    <n v="8"/>
    <s v="GB"/>
    <x v="7"/>
    <s v="Yes"/>
    <n v="4"/>
    <n v="7739"/>
    <n v="7739"/>
    <x v="566"/>
    <n v="0"/>
    <n v="0"/>
  </r>
  <r>
    <x v="4"/>
    <x v="456"/>
    <x v="18"/>
    <n v="4"/>
    <s v="GB"/>
    <n v="4"/>
    <n v="128"/>
    <s v="GB"/>
    <x v="0"/>
    <s v="Yes"/>
    <n v="4.5"/>
    <n v="61999"/>
    <n v="64900"/>
    <x v="464"/>
    <n v="2901"/>
    <n v="4.469953775038521E-2"/>
  </r>
  <r>
    <x v="0"/>
    <x v="785"/>
    <x v="504"/>
    <n v="1"/>
    <s v="GB"/>
    <n v="1"/>
    <n v="8"/>
    <s v="GB"/>
    <x v="7"/>
    <s v="Yes"/>
    <n v="4.2"/>
    <n v="6000"/>
    <n v="6000"/>
    <x v="798"/>
    <n v="0"/>
    <n v="0"/>
  </r>
  <r>
    <x v="1"/>
    <x v="786"/>
    <x v="4"/>
    <n v="6"/>
    <s v="GB"/>
    <n v="6"/>
    <n v="128"/>
    <s v="GB"/>
    <x v="0"/>
    <s v="Yes"/>
    <n v="4.3"/>
    <n v="29990"/>
    <n v="29990"/>
    <x v="799"/>
    <n v="0"/>
    <n v="0"/>
  </r>
  <r>
    <x v="7"/>
    <x v="187"/>
    <x v="505"/>
    <n v="8"/>
    <s v="GB"/>
    <n v="8"/>
    <n v="128"/>
    <s v="GB"/>
    <x v="0"/>
    <s v="Yes"/>
    <n v="4.3"/>
    <n v="19990"/>
    <n v="25990"/>
    <x v="188"/>
    <n v="6000"/>
    <n v="0.2308580223162755"/>
  </r>
  <r>
    <x v="0"/>
    <x v="507"/>
    <x v="398"/>
    <n v="4"/>
    <s v="GB"/>
    <n v="4"/>
    <n v="64"/>
    <s v="GB"/>
    <x v="2"/>
    <s v="Yes"/>
    <n v="4.4000000000000004"/>
    <n v="62500"/>
    <n v="62500"/>
    <x v="516"/>
    <n v="0"/>
    <n v="0"/>
  </r>
  <r>
    <x v="8"/>
    <x v="559"/>
    <x v="24"/>
    <n v="4"/>
    <s v="GB"/>
    <n v="4"/>
    <n v="64"/>
    <s v="GB"/>
    <x v="2"/>
    <s v="Yes"/>
    <n v="4.4000000000000004"/>
    <n v="16490"/>
    <n v="16490"/>
    <x v="568"/>
    <n v="0"/>
    <n v="0"/>
  </r>
  <r>
    <x v="4"/>
    <x v="389"/>
    <x v="36"/>
    <n v="1"/>
    <s v="GB"/>
    <n v="1"/>
    <n v="16"/>
    <s v="GB"/>
    <x v="1"/>
    <s v="Yes"/>
    <n v="4.4000000000000004"/>
    <n v="36990"/>
    <n v="36990"/>
    <x v="394"/>
    <n v="0"/>
    <n v="0"/>
  </r>
  <r>
    <x v="7"/>
    <x v="608"/>
    <x v="97"/>
    <n v="4"/>
    <s v="GB"/>
    <n v="4"/>
    <n v="64"/>
    <s v="GB"/>
    <x v="2"/>
    <s v="Yes"/>
    <n v="4.2"/>
    <n v="13990"/>
    <n v="15990"/>
    <x v="618"/>
    <n v="2000"/>
    <n v="0.12507817385866166"/>
  </r>
  <r>
    <x v="0"/>
    <x v="325"/>
    <x v="36"/>
    <n v="4"/>
    <s v="GB"/>
    <n v="4"/>
    <n v="32"/>
    <s v="GB"/>
    <x v="6"/>
    <s v="Yes"/>
    <n v="3.9"/>
    <n v="56999"/>
    <n v="56999"/>
    <x v="329"/>
    <n v="0"/>
    <n v="0"/>
  </r>
  <r>
    <x v="9"/>
    <x v="787"/>
    <x v="18"/>
    <n v="1"/>
    <s v="GB"/>
    <n v="1"/>
    <n v="16"/>
    <s v="GB"/>
    <x v="1"/>
    <s v="Yes"/>
    <n v="4"/>
    <n v="18499"/>
    <n v="18499"/>
    <x v="800"/>
    <n v="0"/>
    <n v="0"/>
  </r>
  <r>
    <x v="8"/>
    <x v="788"/>
    <x v="129"/>
    <n v="4"/>
    <s v="GB"/>
    <n v="4"/>
    <n v="64"/>
    <s v="GB"/>
    <x v="2"/>
    <s v="Yes"/>
    <n v="4.4000000000000004"/>
    <n v="13990"/>
    <n v="13990"/>
    <x v="801"/>
    <n v="0"/>
    <n v="0"/>
  </r>
  <r>
    <x v="15"/>
    <x v="748"/>
    <x v="476"/>
    <n v="8"/>
    <s v="GB"/>
    <n v="8"/>
    <n v="256"/>
    <s v="GB"/>
    <x v="5"/>
    <s v="Yes"/>
    <n v="4.3"/>
    <n v="30999"/>
    <n v="36999"/>
    <x v="761"/>
    <n v="6000"/>
    <n v="0.1621665450417579"/>
  </r>
  <r>
    <x v="9"/>
    <x v="789"/>
    <x v="280"/>
    <n v="1"/>
    <s v="GB"/>
    <n v="1"/>
    <n v="4"/>
    <s v="GB"/>
    <x v="9"/>
    <s v="Yes"/>
    <n v="4.0999999999999996"/>
    <n v="15410"/>
    <n v="15410"/>
    <x v="802"/>
    <n v="0"/>
    <n v="0"/>
  </r>
  <r>
    <x v="0"/>
    <x v="541"/>
    <x v="14"/>
    <n v="2"/>
    <s v="GB"/>
    <n v="2"/>
    <n v="32"/>
    <s v="GB"/>
    <x v="6"/>
    <s v="Yes"/>
    <n v="4.2"/>
    <n v="25990"/>
    <n v="25990"/>
    <x v="550"/>
    <n v="0"/>
    <n v="0"/>
  </r>
  <r>
    <x v="11"/>
    <x v="18"/>
    <x v="36"/>
    <n v="4"/>
    <s v="GB"/>
    <n v="4"/>
    <n v="64"/>
    <s v="GB"/>
    <x v="2"/>
    <s v="Yes"/>
    <n v="3.9"/>
    <n v="10910"/>
    <n v="10910"/>
    <x v="18"/>
    <n v="0"/>
    <n v="0"/>
  </r>
  <r>
    <x v="2"/>
    <x v="313"/>
    <x v="102"/>
    <n v="4"/>
    <s v="GB"/>
    <n v="4"/>
    <n v="64"/>
    <s v="GB"/>
    <x v="2"/>
    <s v="Yes"/>
    <n v="4.4000000000000004"/>
    <n v="10499"/>
    <n v="10999"/>
    <x v="316"/>
    <n v="500"/>
    <n v="4.5458678061641965E-2"/>
  </r>
  <r>
    <x v="4"/>
    <x v="83"/>
    <x v="16"/>
    <n v="4"/>
    <s v="GB"/>
    <n v="4"/>
    <n v="128"/>
    <s v="GB"/>
    <x v="0"/>
    <s v="Yes"/>
    <n v="4.5999999999999996"/>
    <n v="68999"/>
    <n v="70900"/>
    <x v="83"/>
    <n v="1901"/>
    <n v="2.6812411847672777E-2"/>
  </r>
  <r>
    <x v="7"/>
    <x v="154"/>
    <x v="146"/>
    <n v="4"/>
    <s v="GB"/>
    <n v="4"/>
    <n v="64"/>
    <s v="GB"/>
    <x v="2"/>
    <s v="Yes"/>
    <n v="4.3"/>
    <n v="14990"/>
    <n v="14990"/>
    <x v="155"/>
    <n v="0"/>
    <n v="0"/>
  </r>
  <r>
    <x v="10"/>
    <x v="499"/>
    <x v="9"/>
    <n v="1"/>
    <s v="GB"/>
    <n v="1"/>
    <n v="8"/>
    <s v="GB"/>
    <x v="7"/>
    <s v="Yes"/>
    <n v="3.6"/>
    <n v="4890"/>
    <n v="4890"/>
    <x v="508"/>
    <n v="0"/>
    <n v="0"/>
  </r>
  <r>
    <x v="2"/>
    <x v="23"/>
    <x v="131"/>
    <n v="6"/>
    <s v="GB"/>
    <n v="6"/>
    <n v="128"/>
    <s v="GB"/>
    <x v="0"/>
    <s v="Yes"/>
    <n v="4.3"/>
    <n v="17999"/>
    <n v="19999"/>
    <x v="23"/>
    <n v="2000"/>
    <n v="0.10000500025001251"/>
  </r>
  <r>
    <x v="9"/>
    <x v="166"/>
    <x v="16"/>
    <n v="3"/>
    <s v="GB"/>
    <n v="3"/>
    <n v="32"/>
    <s v="GB"/>
    <x v="6"/>
    <s v="Yes"/>
    <n v="4.2"/>
    <n v="9999"/>
    <n v="9999"/>
    <x v="167"/>
    <n v="0"/>
    <n v="0"/>
  </r>
  <r>
    <x v="10"/>
    <x v="180"/>
    <x v="5"/>
    <n v="3"/>
    <s v="GB"/>
    <n v="3"/>
    <n v="16"/>
    <s v="GB"/>
    <x v="1"/>
    <s v="Yes"/>
    <n v="4"/>
    <n v="12490"/>
    <n v="12490"/>
    <x v="181"/>
    <n v="0"/>
    <n v="0"/>
  </r>
  <r>
    <x v="4"/>
    <x v="163"/>
    <x v="4"/>
    <n v="2"/>
    <s v="GB"/>
    <n v="2"/>
    <n v="32"/>
    <s v="GB"/>
    <x v="6"/>
    <s v="Yes"/>
    <n v="4.5"/>
    <n v="24999"/>
    <n v="31500"/>
    <x v="164"/>
    <n v="6501"/>
    <n v="0.20638095238095239"/>
  </r>
  <r>
    <x v="4"/>
    <x v="4"/>
    <x v="4"/>
    <n v="4"/>
    <s v="GB"/>
    <n v="4"/>
    <n v="256"/>
    <s v="GB"/>
    <x v="5"/>
    <s v="Yes"/>
    <n v="4.5999999999999996"/>
    <n v="64900"/>
    <n v="64900"/>
    <x v="4"/>
    <n v="0"/>
    <n v="0"/>
  </r>
  <r>
    <x v="6"/>
    <x v="357"/>
    <x v="14"/>
    <n v="4"/>
    <s v="GB"/>
    <n v="4"/>
    <n v="64"/>
    <s v="GB"/>
    <x v="2"/>
    <s v="Yes"/>
    <n v="4.3"/>
    <n v="10999"/>
    <n v="10999"/>
    <x v="362"/>
    <n v="0"/>
    <n v="0"/>
  </r>
  <r>
    <x v="8"/>
    <x v="790"/>
    <x v="506"/>
    <n v="3"/>
    <s v="GB"/>
    <n v="3"/>
    <n v="32"/>
    <s v="GB"/>
    <x v="6"/>
    <s v="Yes"/>
    <n v="4.3"/>
    <n v="17999"/>
    <n v="17999"/>
    <x v="803"/>
    <n v="0"/>
    <n v="0"/>
  </r>
  <r>
    <x v="7"/>
    <x v="628"/>
    <x v="14"/>
    <n v="4"/>
    <s v="GB"/>
    <n v="4"/>
    <n v="64"/>
    <s v="GB"/>
    <x v="2"/>
    <s v="Yes"/>
    <n v="4.3"/>
    <n v="18990"/>
    <n v="18990"/>
    <x v="639"/>
    <n v="0"/>
    <n v="0"/>
  </r>
  <r>
    <x v="2"/>
    <x v="754"/>
    <x v="507"/>
    <n v="6"/>
    <s v="GB"/>
    <n v="6"/>
    <n v="64"/>
    <s v="GB"/>
    <x v="2"/>
    <s v="Yes"/>
    <n v="4.3"/>
    <n v="14999"/>
    <n v="17999"/>
    <x v="767"/>
    <n v="3000"/>
    <n v="0.16667592644035781"/>
  </r>
  <r>
    <x v="2"/>
    <x v="410"/>
    <x v="252"/>
    <n v="4"/>
    <s v="GB"/>
    <n v="4"/>
    <n v="64"/>
    <s v="GB"/>
    <x v="2"/>
    <s v="Yes"/>
    <n v="4.4000000000000004"/>
    <n v="9999"/>
    <n v="10999"/>
    <x v="415"/>
    <n v="1000"/>
    <n v="9.0917356123283929E-2"/>
  </r>
  <r>
    <x v="6"/>
    <x v="791"/>
    <x v="90"/>
    <n v="3"/>
    <s v="GB"/>
    <n v="3"/>
    <n v="32"/>
    <s v="GB"/>
    <x v="6"/>
    <s v="Yes"/>
    <n v="4.3"/>
    <n v="8990"/>
    <n v="8990"/>
    <x v="804"/>
    <n v="0"/>
    <n v="0"/>
  </r>
  <r>
    <x v="4"/>
    <x v="133"/>
    <x v="36"/>
    <n v="6"/>
    <s v="GB"/>
    <n v="6"/>
    <n v="256"/>
    <s v="GB"/>
    <x v="5"/>
    <s v="Yes"/>
    <n v="4.5999999999999996"/>
    <n v="119900"/>
    <n v="119900"/>
    <x v="134"/>
    <n v="0"/>
    <n v="0"/>
  </r>
  <r>
    <x v="4"/>
    <x v="456"/>
    <x v="33"/>
    <n v="4"/>
    <s v="GB"/>
    <n v="4"/>
    <n v="128"/>
    <s v="GB"/>
    <x v="0"/>
    <s v="Yes"/>
    <n v="4.5"/>
    <n v="61999"/>
    <n v="64900"/>
    <x v="464"/>
    <n v="2901"/>
    <n v="4.469953775038521E-2"/>
  </r>
  <r>
    <x v="0"/>
    <x v="26"/>
    <x v="285"/>
    <n v="6"/>
    <s v="GB"/>
    <n v="6"/>
    <n v="64"/>
    <s v="GB"/>
    <x v="2"/>
    <s v="Yes"/>
    <n v="4.5"/>
    <n v="70000"/>
    <n v="70000"/>
    <x v="26"/>
    <n v="0"/>
    <n v="0"/>
  </r>
  <r>
    <x v="2"/>
    <x v="771"/>
    <x v="508"/>
    <n v="4"/>
    <s v="GB"/>
    <n v="4"/>
    <n v="64"/>
    <s v="GB"/>
    <x v="2"/>
    <s v="Yes"/>
    <n v="4.4000000000000004"/>
    <n v="11990"/>
    <n v="15499"/>
    <x v="784"/>
    <n v="3509"/>
    <n v="0.22640170333569909"/>
  </r>
  <r>
    <x v="2"/>
    <x v="188"/>
    <x v="112"/>
    <n v="6"/>
    <s v="GB"/>
    <n v="6"/>
    <n v="128"/>
    <s v="GB"/>
    <x v="0"/>
    <s v="Yes"/>
    <n v="4.5"/>
    <n v="19999"/>
    <n v="19999"/>
    <x v="189"/>
    <n v="0"/>
    <n v="0"/>
  </r>
  <r>
    <x v="2"/>
    <x v="570"/>
    <x v="509"/>
    <n v="12"/>
    <s v="GB"/>
    <n v="12"/>
    <n v="256"/>
    <s v="GB"/>
    <x v="5"/>
    <s v="Yes"/>
    <n v="4.3"/>
    <n v="29999"/>
    <n v="32999"/>
    <x v="580"/>
    <n v="3000"/>
    <n v="9.0911845813509501E-2"/>
  </r>
  <r>
    <x v="0"/>
    <x v="111"/>
    <x v="4"/>
    <n v="2"/>
    <s v="GB"/>
    <n v="2"/>
    <n v="16"/>
    <s v="GB"/>
    <x v="1"/>
    <s v="Yes"/>
    <n v="4.3"/>
    <n v="1882"/>
    <n v="1882"/>
    <x v="112"/>
    <n v="0"/>
    <n v="0"/>
  </r>
  <r>
    <x v="7"/>
    <x v="87"/>
    <x v="397"/>
    <n v="8"/>
    <s v="GB"/>
    <n v="8"/>
    <n v="256"/>
    <s v="GB"/>
    <x v="5"/>
    <s v="Yes"/>
    <n v="4.3"/>
    <n v="23490"/>
    <n v="25990"/>
    <x v="87"/>
    <n v="2500"/>
    <n v="9.6190842631781459E-2"/>
  </r>
  <r>
    <x v="4"/>
    <x v="83"/>
    <x v="4"/>
    <n v="4"/>
    <s v="GB"/>
    <n v="4"/>
    <n v="64"/>
    <s v="GB"/>
    <x v="2"/>
    <s v="Yes"/>
    <n v="4.5999999999999996"/>
    <n v="63999"/>
    <n v="65900"/>
    <x v="83"/>
    <n v="1901"/>
    <n v="2.8846737481031868E-2"/>
  </r>
  <r>
    <x v="9"/>
    <x v="593"/>
    <x v="4"/>
    <n v="2"/>
    <s v="GB"/>
    <n v="2"/>
    <n v="16"/>
    <s v="GB"/>
    <x v="1"/>
    <s v="Yes"/>
    <n v="3.7"/>
    <n v="6200"/>
    <n v="9991"/>
    <x v="603"/>
    <n v="3791"/>
    <n v="0.37944149734761284"/>
  </r>
  <r>
    <x v="2"/>
    <x v="140"/>
    <x v="358"/>
    <n v="8"/>
    <s v="GB"/>
    <n v="8"/>
    <n v="16"/>
    <s v="GB"/>
    <x v="1"/>
    <s v="Yes"/>
    <n v="4.5"/>
    <n v="20999"/>
    <n v="20999"/>
    <x v="141"/>
    <n v="0"/>
    <n v="0"/>
  </r>
  <r>
    <x v="4"/>
    <x v="344"/>
    <x v="9"/>
    <n v="2"/>
    <s v="GB"/>
    <n v="2"/>
    <n v="128"/>
    <s v="GB"/>
    <x v="0"/>
    <s v="Yes"/>
    <n v="4.5"/>
    <n v="44900"/>
    <n v="44900"/>
    <x v="348"/>
    <n v="0"/>
    <n v="0"/>
  </r>
  <r>
    <x v="4"/>
    <x v="163"/>
    <x v="35"/>
    <n v="2"/>
    <s v="GB"/>
    <n v="2"/>
    <n v="128"/>
    <s v="GB"/>
    <x v="0"/>
    <s v="Yes"/>
    <n v="4.5"/>
    <n v="34900"/>
    <n v="34900"/>
    <x v="164"/>
    <n v="0"/>
    <n v="0"/>
  </r>
  <r>
    <x v="15"/>
    <x v="155"/>
    <x v="98"/>
    <n v="4"/>
    <s v="GB"/>
    <n v="4"/>
    <n v="64"/>
    <s v="GB"/>
    <x v="2"/>
    <s v="Yes"/>
    <n v="4.3"/>
    <n v="13999"/>
    <n v="16999"/>
    <x v="156"/>
    <n v="3000"/>
    <n v="0.17648096946879227"/>
  </r>
  <r>
    <x v="2"/>
    <x v="43"/>
    <x v="456"/>
    <n v="12"/>
    <s v="GB"/>
    <n v="12"/>
    <n v="256"/>
    <s v="GB"/>
    <x v="5"/>
    <s v="Yes"/>
    <n v="4.4000000000000004"/>
    <n v="35999"/>
    <n v="38999"/>
    <x v="43"/>
    <n v="3000"/>
    <n v="7.692504936024E-2"/>
  </r>
  <r>
    <x v="0"/>
    <x v="414"/>
    <x v="386"/>
    <n v="8"/>
    <s v="GB"/>
    <n v="8"/>
    <n v="128"/>
    <s v="GB"/>
    <x v="0"/>
    <s v="Yes"/>
    <n v="4.3"/>
    <n v="39999"/>
    <n v="45000"/>
    <x v="419"/>
    <n v="5001"/>
    <n v="0.11113333333333333"/>
  </r>
  <r>
    <x v="10"/>
    <x v="451"/>
    <x v="510"/>
    <n v="8"/>
    <s v="GB"/>
    <n v="8"/>
    <n v="128"/>
    <s v="GB"/>
    <x v="0"/>
    <s v="Yes"/>
    <n v="4.2"/>
    <n v="49999"/>
    <n v="55999"/>
    <x v="459"/>
    <n v="6000"/>
    <n v="0.10714477044232933"/>
  </r>
  <r>
    <x v="1"/>
    <x v="281"/>
    <x v="4"/>
    <n v="16"/>
    <s v="MB"/>
    <n v="1.5625E-2"/>
    <n v="32"/>
    <s v="GB"/>
    <x v="6"/>
    <s v="Yes"/>
    <n v="3.8"/>
    <n v="3974"/>
    <n v="4179"/>
    <x v="284"/>
    <n v="205"/>
    <n v="4.9054797798516389E-2"/>
  </r>
  <r>
    <x v="3"/>
    <x v="316"/>
    <x v="256"/>
    <n v="2"/>
    <s v="GB"/>
    <n v="2"/>
    <n v="32"/>
    <s v="GB"/>
    <x v="6"/>
    <s v="Yes"/>
    <n v="4.4000000000000004"/>
    <n v="8999"/>
    <n v="8999"/>
    <x v="320"/>
    <n v="0"/>
    <n v="0"/>
  </r>
  <r>
    <x v="4"/>
    <x v="4"/>
    <x v="18"/>
    <n v="4"/>
    <s v="GB"/>
    <n v="4"/>
    <n v="64"/>
    <s v="GB"/>
    <x v="2"/>
    <s v="Yes"/>
    <n v="4.5999999999999996"/>
    <n v="54900"/>
    <n v="54900"/>
    <x v="4"/>
    <n v="0"/>
    <n v="0"/>
  </r>
  <r>
    <x v="5"/>
    <x v="792"/>
    <x v="124"/>
    <n v="3"/>
    <s v="GB"/>
    <n v="3"/>
    <n v="16"/>
    <s v="GB"/>
    <x v="1"/>
    <s v="Yes"/>
    <n v="3.7"/>
    <n v="8950"/>
    <n v="8950"/>
    <x v="805"/>
    <n v="0"/>
    <n v="0"/>
  </r>
  <r>
    <x v="6"/>
    <x v="192"/>
    <x v="114"/>
    <n v="4"/>
    <s v="GB"/>
    <n v="4"/>
    <n v="64"/>
    <s v="GB"/>
    <x v="2"/>
    <s v="Yes"/>
    <n v="4.2"/>
    <n v="12999"/>
    <n v="12999"/>
    <x v="193"/>
    <n v="0"/>
    <n v="0"/>
  </r>
  <r>
    <x v="6"/>
    <x v="170"/>
    <x v="170"/>
    <n v="8"/>
    <s v="GB"/>
    <n v="8"/>
    <n v="128"/>
    <s v="GB"/>
    <x v="0"/>
    <s v="Yes"/>
    <n v="4.3"/>
    <n v="23999"/>
    <n v="25999"/>
    <x v="171"/>
    <n v="2000"/>
    <n v="7.6926035616754485E-2"/>
  </r>
  <r>
    <x v="3"/>
    <x v="292"/>
    <x v="256"/>
    <n v="4"/>
    <s v="GB"/>
    <n v="4"/>
    <n v="64"/>
    <s v="GB"/>
    <x v="2"/>
    <s v="Yes"/>
    <n v="4.3"/>
    <n v="10999"/>
    <n v="10999"/>
    <x v="295"/>
    <n v="0"/>
    <n v="0"/>
  </r>
  <r>
    <x v="9"/>
    <x v="612"/>
    <x v="4"/>
    <n v="1"/>
    <s v="GB"/>
    <n v="1"/>
    <n v="16"/>
    <s v="GB"/>
    <x v="1"/>
    <s v="Yes"/>
    <n v="3.8"/>
    <n v="5499"/>
    <n v="5499"/>
    <x v="622"/>
    <n v="0"/>
    <n v="0"/>
  </r>
  <r>
    <x v="12"/>
    <x v="793"/>
    <x v="121"/>
    <n v="4"/>
    <s v="GB"/>
    <n v="4"/>
    <n v="64"/>
    <s v="GB"/>
    <x v="2"/>
    <s v="Yes"/>
    <n v="4"/>
    <n v="62990"/>
    <n v="62990"/>
    <x v="806"/>
    <n v="0"/>
    <n v="0"/>
  </r>
  <r>
    <x v="6"/>
    <x v="727"/>
    <x v="358"/>
    <n v="4"/>
    <s v="GB"/>
    <n v="4"/>
    <n v="64"/>
    <s v="GB"/>
    <x v="2"/>
    <s v="Yes"/>
    <n v="4.3"/>
    <n v="10499"/>
    <n v="11999"/>
    <x v="739"/>
    <n v="1500"/>
    <n v="0.12501041753479455"/>
  </r>
  <r>
    <x v="4"/>
    <x v="456"/>
    <x v="4"/>
    <n v="4"/>
    <s v="GB"/>
    <n v="4"/>
    <n v="128"/>
    <s v="GB"/>
    <x v="0"/>
    <s v="Yes"/>
    <n v="4.5"/>
    <n v="61999"/>
    <n v="64900"/>
    <x v="464"/>
    <n v="2901"/>
    <n v="4.469953775038521E-2"/>
  </r>
  <r>
    <x v="8"/>
    <x v="794"/>
    <x v="40"/>
    <n v="8"/>
    <s v="GB"/>
    <n v="8"/>
    <n v="256"/>
    <s v="GB"/>
    <x v="5"/>
    <s v="Yes"/>
    <n v="4.3"/>
    <n v="13990"/>
    <n v="13990"/>
    <x v="807"/>
    <n v="0"/>
    <n v="0"/>
  </r>
  <r>
    <x v="2"/>
    <x v="61"/>
    <x v="46"/>
    <n v="8"/>
    <s v="GB"/>
    <n v="8"/>
    <n v="128"/>
    <s v="GB"/>
    <x v="0"/>
    <s v="Yes"/>
    <n v="4.4000000000000004"/>
    <n v="19999"/>
    <n v="19999"/>
    <x v="61"/>
    <n v="0"/>
    <n v="0"/>
  </r>
  <r>
    <x v="2"/>
    <x v="715"/>
    <x v="463"/>
    <n v="6"/>
    <s v="GB"/>
    <n v="6"/>
    <n v="128"/>
    <s v="GB"/>
    <x v="0"/>
    <s v="Yes"/>
    <n v="4.3"/>
    <n v="25999"/>
    <n v="29999"/>
    <x v="727"/>
    <n v="4000"/>
    <n v="0.13333777792593088"/>
  </r>
  <r>
    <x v="1"/>
    <x v="756"/>
    <x v="511"/>
    <n v="3"/>
    <s v="GB"/>
    <n v="3"/>
    <n v="32"/>
    <s v="GB"/>
    <x v="6"/>
    <s v="Yes"/>
    <n v="4.2"/>
    <n v="10440"/>
    <n v="10440"/>
    <x v="769"/>
    <n v="0"/>
    <n v="0"/>
  </r>
  <r>
    <x v="2"/>
    <x v="188"/>
    <x v="75"/>
    <n v="6"/>
    <s v="GB"/>
    <n v="6"/>
    <n v="128"/>
    <s v="GB"/>
    <x v="0"/>
    <s v="Yes"/>
    <n v="4.5"/>
    <n v="19999"/>
    <n v="19999"/>
    <x v="189"/>
    <n v="0"/>
    <n v="0"/>
  </r>
  <r>
    <x v="0"/>
    <x v="126"/>
    <x v="16"/>
    <n v="6"/>
    <s v="GB"/>
    <n v="6"/>
    <n v="128"/>
    <s v="GB"/>
    <x v="0"/>
    <s v="Yes"/>
    <n v="4.2"/>
    <n v="17499"/>
    <n v="18999"/>
    <x v="127"/>
    <n v="1500"/>
    <n v="7.8951523764408657E-2"/>
  </r>
  <r>
    <x v="0"/>
    <x v="165"/>
    <x v="50"/>
    <n v="8"/>
    <s v="GB"/>
    <n v="8"/>
    <n v="128"/>
    <s v="GB"/>
    <x v="0"/>
    <s v="Yes"/>
    <n v="4.5999999999999996"/>
    <n v="59900"/>
    <n v="59900"/>
    <x v="166"/>
    <n v="0"/>
    <n v="0"/>
  </r>
  <r>
    <x v="4"/>
    <x v="138"/>
    <x v="298"/>
    <n v="4"/>
    <s v="GB"/>
    <n v="4"/>
    <n v="1"/>
    <s v="TB"/>
    <x v="10"/>
    <s v="Yes"/>
    <n v="4.7"/>
    <n v="169900"/>
    <n v="169900"/>
    <x v="139"/>
    <n v="0"/>
    <n v="0"/>
  </r>
  <r>
    <x v="0"/>
    <x v="795"/>
    <x v="512"/>
    <n v="1"/>
    <s v="GB"/>
    <n v="1"/>
    <n v="8"/>
    <s v="GB"/>
    <x v="7"/>
    <s v="Yes"/>
    <n v="3"/>
    <n v="8999"/>
    <n v="8999"/>
    <x v="808"/>
    <n v="0"/>
    <n v="0"/>
  </r>
  <r>
    <x v="6"/>
    <x v="9"/>
    <x v="430"/>
    <n v="6"/>
    <s v="GB"/>
    <n v="6"/>
    <n v="64"/>
    <s v="GB"/>
    <x v="2"/>
    <s v="Yes"/>
    <n v="4.2"/>
    <n v="18187"/>
    <n v="18990"/>
    <x v="9"/>
    <n v="803"/>
    <n v="4.2285413375460768E-2"/>
  </r>
  <r>
    <x v="2"/>
    <x v="123"/>
    <x v="52"/>
    <n v="6"/>
    <s v="GB"/>
    <n v="6"/>
    <n v="128"/>
    <s v="GB"/>
    <x v="0"/>
    <s v="Yes"/>
    <n v="4.2"/>
    <n v="15999"/>
    <n v="17999"/>
    <x v="124"/>
    <n v="2000"/>
    <n v="0.11111728429357187"/>
  </r>
  <r>
    <x v="7"/>
    <x v="142"/>
    <x v="91"/>
    <n v="6"/>
    <s v="GB"/>
    <n v="6"/>
    <n v="128"/>
    <s v="GB"/>
    <x v="0"/>
    <s v="Yes"/>
    <n v="4.2"/>
    <n v="20999"/>
    <n v="20999"/>
    <x v="143"/>
    <n v="0"/>
    <n v="0"/>
  </r>
  <r>
    <x v="0"/>
    <x v="563"/>
    <x v="173"/>
    <n v="6"/>
    <s v="GB"/>
    <n v="6"/>
    <n v="128"/>
    <s v="GB"/>
    <x v="0"/>
    <s v="Yes"/>
    <n v="4.0999999999999996"/>
    <n v="20999"/>
    <n v="23999"/>
    <x v="572"/>
    <n v="3000"/>
    <n v="0.12500520855035627"/>
  </r>
  <r>
    <x v="4"/>
    <x v="204"/>
    <x v="163"/>
    <n v="6"/>
    <s v="GB"/>
    <n v="6"/>
    <n v="128"/>
    <s v="GB"/>
    <x v="0"/>
    <s v="Yes"/>
    <n v="4.2"/>
    <n v="129900"/>
    <n v="129900"/>
    <x v="205"/>
    <n v="0"/>
    <n v="0"/>
  </r>
  <r>
    <x v="6"/>
    <x v="240"/>
    <x v="4"/>
    <n v="4"/>
    <s v="GB"/>
    <n v="4"/>
    <n v="64"/>
    <s v="GB"/>
    <x v="2"/>
    <s v="Yes"/>
    <n v="4.4000000000000004"/>
    <n v="12349"/>
    <n v="12349"/>
    <x v="242"/>
    <n v="0"/>
    <n v="0"/>
  </r>
  <r>
    <x v="1"/>
    <x v="796"/>
    <x v="4"/>
    <n v="16"/>
    <s v="MB"/>
    <n v="1.5625E-2"/>
    <n v="2"/>
    <s v="MB"/>
    <x v="8"/>
    <s v="Yes"/>
    <n v="4.2"/>
    <n v="2875"/>
    <n v="2999"/>
    <x v="809"/>
    <n v="124"/>
    <n v="4.1347115705235075E-2"/>
  </r>
  <r>
    <x v="4"/>
    <x v="92"/>
    <x v="36"/>
    <n v="4"/>
    <s v="GB"/>
    <n v="4"/>
    <n v="512"/>
    <s v="GB"/>
    <x v="4"/>
    <s v="Yes"/>
    <n v="4.7"/>
    <n v="150800"/>
    <n v="150800"/>
    <x v="92"/>
    <n v="0"/>
    <n v="0"/>
  </r>
  <r>
    <x v="0"/>
    <x v="217"/>
    <x v="18"/>
    <n v="3"/>
    <s v="GB"/>
    <n v="3"/>
    <n v="32"/>
    <s v="GB"/>
    <x v="6"/>
    <s v="Yes"/>
    <n v="4"/>
    <n v="11499"/>
    <n v="13499"/>
    <x v="218"/>
    <n v="2000"/>
    <n v="0.14815912289799243"/>
  </r>
  <r>
    <x v="3"/>
    <x v="439"/>
    <x v="249"/>
    <n v="4"/>
    <s v="GB"/>
    <n v="4"/>
    <n v="64"/>
    <s v="GB"/>
    <x v="2"/>
    <s v="Yes"/>
    <n v="4.4000000000000004"/>
    <n v="9999"/>
    <n v="11999"/>
    <x v="446"/>
    <n v="2000"/>
    <n v="0.16668055671305942"/>
  </r>
  <r>
    <x v="1"/>
    <x v="501"/>
    <x v="513"/>
    <n v="64"/>
    <s v="MB"/>
    <n v="6.25E-2"/>
    <n v="32"/>
    <s v="GB"/>
    <x v="6"/>
    <s v="Yes"/>
    <n v="3.7"/>
    <n v="3499"/>
    <n v="3499"/>
    <x v="510"/>
    <n v="0"/>
    <n v="0"/>
  </r>
  <r>
    <x v="7"/>
    <x v="12"/>
    <x v="514"/>
    <n v="3"/>
    <s v="GB"/>
    <n v="3"/>
    <n v="32"/>
    <s v="GB"/>
    <x v="6"/>
    <s v="Yes"/>
    <n v="4.3"/>
    <n v="10490"/>
    <n v="12990"/>
    <x v="12"/>
    <n v="2500"/>
    <n v="0.19245573518090839"/>
  </r>
  <r>
    <x v="6"/>
    <x v="122"/>
    <x v="429"/>
    <n v="6"/>
    <s v="GB"/>
    <n v="6"/>
    <n v="128"/>
    <s v="GB"/>
    <x v="0"/>
    <s v="Yes"/>
    <n v="4.3"/>
    <n v="24999"/>
    <n v="29999"/>
    <x v="123"/>
    <n v="5000"/>
    <n v="0.16667222240741358"/>
  </r>
  <r>
    <x v="2"/>
    <x v="39"/>
    <x v="335"/>
    <n v="3"/>
    <s v="GB"/>
    <n v="3"/>
    <n v="32"/>
    <s v="GB"/>
    <x v="6"/>
    <s v="Yes"/>
    <n v="4.5"/>
    <n v="8499"/>
    <n v="10999"/>
    <x v="453"/>
    <n v="2500"/>
    <n v="0.22729339030820983"/>
  </r>
  <r>
    <x v="14"/>
    <x v="797"/>
    <x v="442"/>
    <n v="2"/>
    <s v="GB"/>
    <n v="2"/>
    <n v="16"/>
    <s v="GB"/>
    <x v="1"/>
    <s v="Yes"/>
    <n v="4.5"/>
    <n v="31971"/>
    <n v="31971"/>
    <x v="810"/>
    <n v="0"/>
    <n v="0"/>
  </r>
  <r>
    <x v="7"/>
    <x v="156"/>
    <x v="515"/>
    <n v="4"/>
    <s v="GB"/>
    <n v="4"/>
    <n v="64"/>
    <s v="GB"/>
    <x v="2"/>
    <s v="Yes"/>
    <n v="4.4000000000000004"/>
    <n v="10490"/>
    <n v="11990"/>
    <x v="157"/>
    <n v="1500"/>
    <n v="0.12510425354462051"/>
  </r>
  <r>
    <x v="1"/>
    <x v="352"/>
    <x v="17"/>
    <n v="2"/>
    <s v="GB"/>
    <n v="2"/>
    <n v="32"/>
    <s v="GB"/>
    <x v="6"/>
    <s v="Yes"/>
    <n v="4.4000000000000004"/>
    <n v="8999"/>
    <n v="10499"/>
    <x v="357"/>
    <n v="1500"/>
    <n v="0.14287074959519955"/>
  </r>
  <r>
    <x v="5"/>
    <x v="725"/>
    <x v="17"/>
    <n v="2"/>
    <s v="GB"/>
    <n v="2"/>
    <n v="16"/>
    <s v="GB"/>
    <x v="1"/>
    <s v="Yes"/>
    <n v="3.8"/>
    <n v="4750"/>
    <n v="4750"/>
    <x v="737"/>
    <n v="0"/>
    <n v="0"/>
  </r>
  <r>
    <x v="2"/>
    <x v="221"/>
    <x v="56"/>
    <n v="4"/>
    <s v="GB"/>
    <n v="4"/>
    <n v="64"/>
    <s v="GB"/>
    <x v="2"/>
    <s v="Yes"/>
    <n v="4.5"/>
    <n v="10999"/>
    <n v="10999"/>
    <x v="223"/>
    <n v="0"/>
    <n v="0"/>
  </r>
  <r>
    <x v="1"/>
    <x v="633"/>
    <x v="4"/>
    <n v="4"/>
    <s v="MB"/>
    <n v="3.90625E-3"/>
    <n v="4"/>
    <s v="MB"/>
    <x v="12"/>
    <s v="Yes"/>
    <n v="4.2"/>
    <n v="1340"/>
    <n v="1340"/>
    <x v="644"/>
    <n v="0"/>
    <n v="0"/>
  </r>
  <r>
    <x v="10"/>
    <x v="180"/>
    <x v="33"/>
    <n v="3"/>
    <s v="GB"/>
    <n v="3"/>
    <n v="16"/>
    <s v="GB"/>
    <x v="1"/>
    <s v="Yes"/>
    <n v="4"/>
    <n v="13999"/>
    <n v="13999"/>
    <x v="181"/>
    <n v="0"/>
    <n v="0"/>
  </r>
  <r>
    <x v="7"/>
    <x v="798"/>
    <x v="4"/>
    <n v="3"/>
    <s v="GB"/>
    <n v="3"/>
    <n v="32"/>
    <s v="GB"/>
    <x v="6"/>
    <s v="Yes"/>
    <n v="4.2"/>
    <n v="14990"/>
    <n v="14990"/>
    <x v="811"/>
    <n v="0"/>
    <n v="0"/>
  </r>
  <r>
    <x v="7"/>
    <x v="317"/>
    <x v="4"/>
    <n v="6"/>
    <s v="GB"/>
    <n v="6"/>
    <n v="64"/>
    <s v="GB"/>
    <x v="2"/>
    <s v="Yes"/>
    <n v="4.4000000000000004"/>
    <n v="14990"/>
    <n v="14990"/>
    <x v="321"/>
    <n v="0"/>
    <n v="0"/>
  </r>
  <r>
    <x v="0"/>
    <x v="109"/>
    <x v="84"/>
    <n v="3"/>
    <s v="GB"/>
    <n v="3"/>
    <n v="32"/>
    <s v="GB"/>
    <x v="6"/>
    <s v="Yes"/>
    <n v="4.2"/>
    <n v="9499"/>
    <n v="10499"/>
    <x v="109"/>
    <n v="1000"/>
    <n v="9.5247166396799698E-2"/>
  </r>
  <r>
    <x v="10"/>
    <x v="180"/>
    <x v="4"/>
    <n v="3"/>
    <s v="GB"/>
    <n v="3"/>
    <n v="16"/>
    <s v="GB"/>
    <x v="1"/>
    <s v="Yes"/>
    <n v="4"/>
    <n v="9999"/>
    <n v="9999"/>
    <x v="181"/>
    <n v="0"/>
    <n v="0"/>
  </r>
  <r>
    <x v="15"/>
    <x v="64"/>
    <x v="255"/>
    <n v="6"/>
    <s v="GB"/>
    <n v="6"/>
    <n v="128"/>
    <s v="GB"/>
    <x v="0"/>
    <s v="Yes"/>
    <n v="4.5"/>
    <n v="24999"/>
    <n v="24999"/>
    <x v="318"/>
    <n v="0"/>
    <n v="0"/>
  </r>
  <r>
    <x v="10"/>
    <x v="180"/>
    <x v="18"/>
    <n v="3"/>
    <s v="GB"/>
    <n v="3"/>
    <n v="32"/>
    <s v="GB"/>
    <x v="6"/>
    <s v="Yes"/>
    <n v="4"/>
    <n v="14500"/>
    <n v="14500"/>
    <x v="181"/>
    <n v="0"/>
    <n v="0"/>
  </r>
  <r>
    <x v="5"/>
    <x v="450"/>
    <x v="53"/>
    <n v="3"/>
    <s v="GB"/>
    <n v="3"/>
    <n v="32"/>
    <s v="GB"/>
    <x v="6"/>
    <s v="Yes"/>
    <n v="4.2"/>
    <n v="7900"/>
    <n v="7900"/>
    <x v="458"/>
    <n v="0"/>
    <n v="0"/>
  </r>
  <r>
    <x v="4"/>
    <x v="456"/>
    <x v="9"/>
    <n v="4"/>
    <s v="GB"/>
    <n v="4"/>
    <n v="64"/>
    <s v="GB"/>
    <x v="2"/>
    <s v="Yes"/>
    <n v="4.5"/>
    <n v="56999"/>
    <n v="59900"/>
    <x v="464"/>
    <n v="2901"/>
    <n v="4.8430717863105176E-2"/>
  </r>
  <r>
    <x v="4"/>
    <x v="4"/>
    <x v="26"/>
    <n v="4"/>
    <s v="GB"/>
    <n v="4"/>
    <n v="128"/>
    <s v="GB"/>
    <x v="0"/>
    <s v="Yes"/>
    <n v="4.5999999999999996"/>
    <n v="54900"/>
    <n v="54900"/>
    <x v="4"/>
    <n v="0"/>
    <n v="0"/>
  </r>
  <r>
    <x v="11"/>
    <x v="700"/>
    <x v="121"/>
    <n v="4"/>
    <s v="GB"/>
    <n v="4"/>
    <n v="64"/>
    <s v="GB"/>
    <x v="2"/>
    <s v="Yes"/>
    <n v="4.2"/>
    <n v="10999"/>
    <n v="14999"/>
    <x v="712"/>
    <n v="4000"/>
    <n v="0.26668444562970867"/>
  </r>
  <r>
    <x v="1"/>
    <x v="202"/>
    <x v="293"/>
    <n v="4"/>
    <s v="GB"/>
    <n v="4"/>
    <n v="64"/>
    <s v="GB"/>
    <x v="2"/>
    <s v="Yes"/>
    <n v="4"/>
    <n v="29490"/>
    <n v="29490"/>
    <x v="221"/>
    <n v="0"/>
    <n v="0"/>
  </r>
  <r>
    <x v="3"/>
    <x v="419"/>
    <x v="3"/>
    <n v="3"/>
    <s v="GB"/>
    <n v="3"/>
    <n v="32"/>
    <s v="GB"/>
    <x v="6"/>
    <s v="Yes"/>
    <n v="4.2"/>
    <n v="8999"/>
    <n v="8999"/>
    <x v="424"/>
    <n v="0"/>
    <n v="0"/>
  </r>
  <r>
    <x v="0"/>
    <x v="642"/>
    <x v="302"/>
    <n v="8"/>
    <s v="GB"/>
    <n v="8"/>
    <n v="128"/>
    <s v="GB"/>
    <x v="0"/>
    <s v="Yes"/>
    <n v="4.4000000000000004"/>
    <n v="27499"/>
    <n v="34999"/>
    <x v="653"/>
    <n v="7500"/>
    <n v="0.214291836909626"/>
  </r>
  <r>
    <x v="4"/>
    <x v="116"/>
    <x v="36"/>
    <n v="2"/>
    <s v="GB"/>
    <n v="2"/>
    <n v="128"/>
    <s v="GB"/>
    <x v="0"/>
    <s v="Yes"/>
    <n v="4.5"/>
    <n v="55999"/>
    <n v="55999"/>
    <x v="117"/>
    <n v="0"/>
    <n v="0"/>
  </r>
  <r>
    <x v="1"/>
    <x v="39"/>
    <x v="516"/>
    <n v="2"/>
    <s v="GB"/>
    <n v="2"/>
    <n v="16"/>
    <s v="GB"/>
    <x v="1"/>
    <s v="Yes"/>
    <n v="3.9"/>
    <n v="8588"/>
    <n v="8588"/>
    <x v="476"/>
    <n v="0"/>
    <n v="0"/>
  </r>
  <r>
    <x v="0"/>
    <x v="369"/>
    <x v="4"/>
    <n v="6"/>
    <s v="GB"/>
    <n v="6"/>
    <n v="128"/>
    <s v="GB"/>
    <x v="0"/>
    <s v="Yes"/>
    <n v="4.3"/>
    <n v="30900"/>
    <n v="30900"/>
    <x v="374"/>
    <n v="0"/>
    <n v="0"/>
  </r>
  <r>
    <x v="0"/>
    <x v="126"/>
    <x v="18"/>
    <n v="6"/>
    <s v="GB"/>
    <n v="6"/>
    <n v="64"/>
    <s v="GB"/>
    <x v="2"/>
    <s v="Yes"/>
    <n v="4.2"/>
    <n v="19999"/>
    <n v="19999"/>
    <x v="127"/>
    <n v="0"/>
    <n v="0"/>
  </r>
  <r>
    <x v="1"/>
    <x v="461"/>
    <x v="1"/>
    <n v="2"/>
    <s v="GB"/>
    <n v="2"/>
    <n v="16"/>
    <s v="GB"/>
    <x v="1"/>
    <s v="Yes"/>
    <n v="4"/>
    <n v="8599"/>
    <n v="8599"/>
    <x v="469"/>
    <n v="0"/>
    <n v="0"/>
  </r>
  <r>
    <x v="2"/>
    <x v="221"/>
    <x v="103"/>
    <n v="4"/>
    <s v="GB"/>
    <n v="4"/>
    <n v="16"/>
    <s v="GB"/>
    <x v="1"/>
    <s v="Yes"/>
    <n v="4.5"/>
    <n v="10999"/>
    <n v="10999"/>
    <x v="223"/>
    <n v="0"/>
    <n v="0"/>
  </r>
  <r>
    <x v="9"/>
    <x v="247"/>
    <x v="4"/>
    <n v="2"/>
    <s v="GB"/>
    <n v="2"/>
    <n v="32"/>
    <s v="GB"/>
    <x v="6"/>
    <s v="Yes"/>
    <n v="4"/>
    <n v="7490"/>
    <n v="8490"/>
    <x v="249"/>
    <n v="1000"/>
    <n v="0.11778563015312132"/>
  </r>
  <r>
    <x v="8"/>
    <x v="709"/>
    <x v="118"/>
    <n v="4"/>
    <s v="GB"/>
    <n v="4"/>
    <n v="64"/>
    <s v="GB"/>
    <x v="2"/>
    <s v="Yes"/>
    <n v="4.2"/>
    <n v="29990"/>
    <n v="34990"/>
    <x v="721"/>
    <n v="5000"/>
    <n v="0.14289797084881395"/>
  </r>
  <r>
    <x v="11"/>
    <x v="392"/>
    <x v="358"/>
    <n v="4"/>
    <s v="GB"/>
    <n v="4"/>
    <n v="64"/>
    <s v="GB"/>
    <x v="2"/>
    <s v="Yes"/>
    <n v="4.3"/>
    <n v="9999"/>
    <n v="11999"/>
    <x v="397"/>
    <n v="2000"/>
    <n v="0.16668055671305942"/>
  </r>
  <r>
    <x v="11"/>
    <x v="781"/>
    <x v="4"/>
    <n v="2"/>
    <s v="GB"/>
    <n v="2"/>
    <n v="16"/>
    <s v="GB"/>
    <x v="1"/>
    <s v="Yes"/>
    <n v="3.9"/>
    <n v="6399"/>
    <n v="6399"/>
    <x v="794"/>
    <n v="0"/>
    <n v="0"/>
  </r>
  <r>
    <x v="14"/>
    <x v="716"/>
    <x v="36"/>
    <n v="4"/>
    <s v="GB"/>
    <n v="4"/>
    <n v="128"/>
    <s v="GB"/>
    <x v="0"/>
    <s v="Yes"/>
    <n v="4.3"/>
    <n v="29999"/>
    <n v="29999"/>
    <x v="728"/>
    <n v="0"/>
    <n v="0"/>
  </r>
  <r>
    <x v="0"/>
    <x v="535"/>
    <x v="16"/>
    <n v="6"/>
    <s v="GB"/>
    <n v="6"/>
    <n v="128"/>
    <s v="GB"/>
    <x v="0"/>
    <s v="Yes"/>
    <n v="4.4000000000000004"/>
    <n v="24600"/>
    <n v="24600"/>
    <x v="544"/>
    <n v="0"/>
    <n v="0"/>
  </r>
  <r>
    <x v="10"/>
    <x v="128"/>
    <x v="36"/>
    <n v="3"/>
    <s v="GB"/>
    <n v="3"/>
    <n v="32"/>
    <s v="GB"/>
    <x v="6"/>
    <s v="Yes"/>
    <n v="4.3"/>
    <n v="12999"/>
    <n v="12999"/>
    <x v="129"/>
    <n v="0"/>
    <n v="0"/>
  </r>
  <r>
    <x v="2"/>
    <x v="570"/>
    <x v="364"/>
    <n v="8"/>
    <s v="GB"/>
    <n v="8"/>
    <n v="128"/>
    <s v="GB"/>
    <x v="0"/>
    <s v="Yes"/>
    <n v="4.3"/>
    <n v="26999"/>
    <n v="29999"/>
    <x v="580"/>
    <n v="3000"/>
    <n v="0.10000333344444814"/>
  </r>
  <r>
    <x v="0"/>
    <x v="718"/>
    <x v="14"/>
    <n v="4"/>
    <s v="GB"/>
    <n v="4"/>
    <n v="64"/>
    <s v="GB"/>
    <x v="2"/>
    <s v="Yes"/>
    <n v="4.4000000000000004"/>
    <n v="26600"/>
    <n v="26600"/>
    <x v="730"/>
    <n v="0"/>
    <n v="0"/>
  </r>
  <r>
    <x v="0"/>
    <x v="30"/>
    <x v="517"/>
    <n v="6"/>
    <s v="GB"/>
    <n v="6"/>
    <n v="128"/>
    <s v="GB"/>
    <x v="0"/>
    <s v="Yes"/>
    <n v="4.5999999999999996"/>
    <n v="73600"/>
    <n v="73600"/>
    <x v="30"/>
    <n v="0"/>
    <n v="0"/>
  </r>
  <r>
    <x v="9"/>
    <x v="733"/>
    <x v="4"/>
    <n v="6"/>
    <s v="GB"/>
    <n v="6"/>
    <n v="128"/>
    <s v="GB"/>
    <x v="0"/>
    <s v="Yes"/>
    <n v="4.0999999999999996"/>
    <n v="18999"/>
    <n v="18999"/>
    <x v="745"/>
    <n v="0"/>
    <n v="0"/>
  </r>
  <r>
    <x v="14"/>
    <x v="60"/>
    <x v="36"/>
    <n v="4"/>
    <s v="GB"/>
    <n v="4"/>
    <n v="32"/>
    <s v="GB"/>
    <x v="6"/>
    <s v="Yes"/>
    <n v="4"/>
    <n v="52990"/>
    <n v="52990"/>
    <x v="60"/>
    <n v="0"/>
    <n v="0"/>
  </r>
  <r>
    <x v="5"/>
    <x v="799"/>
    <x v="16"/>
    <n v="3"/>
    <s v="GB"/>
    <n v="3"/>
    <n v="32"/>
    <s v="GB"/>
    <x v="6"/>
    <s v="Yes"/>
    <n v="4.0999999999999996"/>
    <n v="7990"/>
    <n v="7990"/>
    <x v="812"/>
    <n v="0"/>
    <n v="0"/>
  </r>
  <r>
    <x v="8"/>
    <x v="143"/>
    <x v="368"/>
    <n v="12"/>
    <s v="GB"/>
    <n v="12"/>
    <n v="256"/>
    <s v="GB"/>
    <x v="5"/>
    <s v="Yes"/>
    <n v="4.4000000000000004"/>
    <n v="14990"/>
    <n v="14990"/>
    <x v="144"/>
    <n v="0"/>
    <n v="0"/>
  </r>
  <r>
    <x v="9"/>
    <x v="345"/>
    <x v="14"/>
    <n v="3"/>
    <s v="GB"/>
    <n v="3"/>
    <n v="32"/>
    <s v="GB"/>
    <x v="6"/>
    <s v="Yes"/>
    <n v="4.0999999999999996"/>
    <n v="7999"/>
    <n v="7999"/>
    <x v="349"/>
    <n v="0"/>
    <n v="0"/>
  </r>
  <r>
    <x v="4"/>
    <x v="204"/>
    <x v="163"/>
    <n v="6"/>
    <s v="GB"/>
    <n v="6"/>
    <n v="1"/>
    <s v="TB"/>
    <x v="10"/>
    <s v="Yes"/>
    <n v="4.2"/>
    <n v="179900"/>
    <n v="179900"/>
    <x v="205"/>
    <n v="0"/>
    <n v="0"/>
  </r>
  <r>
    <x v="4"/>
    <x v="133"/>
    <x v="36"/>
    <n v="6"/>
    <s v="GB"/>
    <n v="6"/>
    <n v="512"/>
    <s v="GB"/>
    <x v="4"/>
    <s v="Yes"/>
    <n v="4.5999999999999996"/>
    <n v="139900"/>
    <n v="139900"/>
    <x v="134"/>
    <n v="0"/>
    <n v="0"/>
  </r>
  <r>
    <x v="15"/>
    <x v="330"/>
    <x v="189"/>
    <n v="8"/>
    <s v="GB"/>
    <n v="8"/>
    <n v="128"/>
    <s v="GB"/>
    <x v="0"/>
    <s v="Yes"/>
    <n v="4.4000000000000004"/>
    <n v="20999"/>
    <n v="25999"/>
    <x v="334"/>
    <n v="5000"/>
    <n v="0.19231508904188624"/>
  </r>
  <r>
    <x v="0"/>
    <x v="354"/>
    <x v="16"/>
    <n v="4"/>
    <s v="GB"/>
    <n v="4"/>
    <n v="64"/>
    <s v="GB"/>
    <x v="2"/>
    <s v="Yes"/>
    <n v="4.2"/>
    <n v="11510"/>
    <n v="11510"/>
    <x v="359"/>
    <n v="0"/>
    <n v="0"/>
  </r>
  <r>
    <x v="8"/>
    <x v="800"/>
    <x v="171"/>
    <n v="4"/>
    <s v="GB"/>
    <n v="4"/>
    <n v="64"/>
    <s v="GB"/>
    <x v="2"/>
    <s v="Yes"/>
    <n v="4.4000000000000004"/>
    <n v="32990"/>
    <n v="35990"/>
    <x v="813"/>
    <n v="3000"/>
    <n v="8.3356487913309255E-2"/>
  </r>
  <r>
    <x v="7"/>
    <x v="761"/>
    <x v="518"/>
    <n v="8"/>
    <s v="GB"/>
    <n v="8"/>
    <n v="256"/>
    <s v="GB"/>
    <x v="5"/>
    <s v="Yes"/>
    <n v="4.5999999999999996"/>
    <n v="60990"/>
    <n v="60990"/>
    <x v="774"/>
    <n v="0"/>
    <n v="0"/>
  </r>
  <r>
    <x v="0"/>
    <x v="801"/>
    <x v="388"/>
    <n v="2"/>
    <s v="GB"/>
    <n v="2"/>
    <n v="16"/>
    <s v="GB"/>
    <x v="1"/>
    <s v="Yes"/>
    <n v="3.7"/>
    <n v="27330"/>
    <n v="27330"/>
    <x v="814"/>
    <n v="0"/>
    <n v="0"/>
  </r>
  <r>
    <x v="4"/>
    <x v="204"/>
    <x v="36"/>
    <n v="6"/>
    <s v="GB"/>
    <n v="6"/>
    <n v="512"/>
    <s v="GB"/>
    <x v="4"/>
    <s v="Yes"/>
    <n v="4.2"/>
    <n v="159900"/>
    <n v="159900"/>
    <x v="205"/>
    <n v="0"/>
    <n v="0"/>
  </r>
  <r>
    <x v="10"/>
    <x v="802"/>
    <x v="171"/>
    <n v="18"/>
    <s v="GB"/>
    <n v="18"/>
    <n v="512"/>
    <s v="GB"/>
    <x v="4"/>
    <s v="Yes"/>
    <n v="4.2"/>
    <n v="79999"/>
    <n v="85999"/>
    <x v="815"/>
    <n v="6000"/>
    <n v="6.9768253119222315E-2"/>
  </r>
  <r>
    <x v="15"/>
    <x v="803"/>
    <x v="519"/>
    <n v="4"/>
    <s v="GB"/>
    <n v="4"/>
    <n v="64"/>
    <s v="GB"/>
    <x v="2"/>
    <s v="Yes"/>
    <n v="4.3"/>
    <n v="9999"/>
    <n v="11999"/>
    <x v="816"/>
    <n v="2000"/>
    <n v="0.16668055671305942"/>
  </r>
  <r>
    <x v="0"/>
    <x v="150"/>
    <x v="520"/>
    <n v="1.5"/>
    <s v="GB"/>
    <n v="1.5"/>
    <n v="16"/>
    <s v="GB"/>
    <x v="1"/>
    <s v="Yes"/>
    <n v="4.3"/>
    <n v="17000"/>
    <n v="17000"/>
    <x v="151"/>
    <n v="0"/>
    <n v="0"/>
  </r>
  <r>
    <x v="4"/>
    <x v="116"/>
    <x v="36"/>
    <n v="2"/>
    <s v="GB"/>
    <n v="2"/>
    <n v="16"/>
    <s v="GB"/>
    <x v="1"/>
    <s v="Yes"/>
    <n v="4.5"/>
    <n v="41999"/>
    <n v="41999"/>
    <x v="117"/>
    <n v="0"/>
    <n v="0"/>
  </r>
  <r>
    <x v="2"/>
    <x v="140"/>
    <x v="521"/>
    <n v="8"/>
    <s v="GB"/>
    <n v="8"/>
    <n v="128"/>
    <s v="GB"/>
    <x v="0"/>
    <s v="Yes"/>
    <n v="4.5"/>
    <n v="20999"/>
    <n v="20999"/>
    <x v="141"/>
    <n v="0"/>
    <n v="0"/>
  </r>
  <r>
    <x v="5"/>
    <x v="804"/>
    <x v="9"/>
    <n v="1"/>
    <s v="GB"/>
    <n v="1"/>
    <n v="16"/>
    <s v="GB"/>
    <x v="1"/>
    <s v="Yes"/>
    <n v="3.1"/>
    <n v="4150"/>
    <n v="7250"/>
    <x v="817"/>
    <n v="3100"/>
    <n v="0.42758620689655175"/>
  </r>
  <r>
    <x v="0"/>
    <x v="183"/>
    <x v="4"/>
    <n v="3"/>
    <s v="GB"/>
    <n v="3"/>
    <n v="32"/>
    <s v="GB"/>
    <x v="6"/>
    <s v="Yes"/>
    <n v="4.3"/>
    <n v="11000"/>
    <n v="11000"/>
    <x v="184"/>
    <n v="0"/>
    <n v="0"/>
  </r>
  <r>
    <x v="0"/>
    <x v="414"/>
    <x v="522"/>
    <n v="6"/>
    <s v="GB"/>
    <n v="6"/>
    <n v="128"/>
    <s v="GB"/>
    <x v="0"/>
    <s v="Yes"/>
    <n v="4.3"/>
    <n v="37999"/>
    <n v="43000"/>
    <x v="419"/>
    <n v="5001"/>
    <n v="0.11630232558139535"/>
  </r>
  <r>
    <x v="7"/>
    <x v="674"/>
    <x v="273"/>
    <n v="4"/>
    <s v="GB"/>
    <n v="4"/>
    <n v="64"/>
    <s v="GB"/>
    <x v="2"/>
    <s v="Yes"/>
    <n v="4.3"/>
    <n v="12990"/>
    <n v="13990"/>
    <x v="686"/>
    <n v="1000"/>
    <n v="7.147962830593281E-2"/>
  </r>
  <r>
    <x v="0"/>
    <x v="703"/>
    <x v="280"/>
    <n v="2"/>
    <s v="GB"/>
    <n v="2"/>
    <n v="16"/>
    <s v="GB"/>
    <x v="1"/>
    <s v="Yes"/>
    <n v="3.9"/>
    <n v="15999"/>
    <n v="15999"/>
    <x v="715"/>
    <n v="0"/>
    <n v="0"/>
  </r>
  <r>
    <x v="12"/>
    <x v="805"/>
    <x v="262"/>
    <n v="1"/>
    <s v="GB"/>
    <n v="1"/>
    <n v="4"/>
    <s v="GB"/>
    <x v="9"/>
    <s v="Yes"/>
    <n v="3.5"/>
    <n v="15200"/>
    <n v="15200"/>
    <x v="818"/>
    <n v="0"/>
    <n v="0"/>
  </r>
  <r>
    <x v="9"/>
    <x v="659"/>
    <x v="4"/>
    <n v="1"/>
    <s v="GB"/>
    <n v="1"/>
    <n v="8"/>
    <s v="GB"/>
    <x v="7"/>
    <s v="Yes"/>
    <n v="3.9"/>
    <n v="4599"/>
    <n v="4599"/>
    <x v="670"/>
    <n v="0"/>
    <n v="0"/>
  </r>
  <r>
    <x v="0"/>
    <x v="101"/>
    <x v="14"/>
    <n v="2"/>
    <s v="GB"/>
    <n v="2"/>
    <n v="16"/>
    <s v="GB"/>
    <x v="1"/>
    <s v="Yes"/>
    <n v="4.4000000000000004"/>
    <n v="10995"/>
    <n v="10995"/>
    <x v="101"/>
    <n v="0"/>
    <n v="0"/>
  </r>
  <r>
    <x v="3"/>
    <x v="257"/>
    <x v="33"/>
    <n v="2"/>
    <s v="GB"/>
    <n v="2"/>
    <n v="32"/>
    <s v="GB"/>
    <x v="6"/>
    <s v="Yes"/>
    <n v="4.3"/>
    <n v="7499"/>
    <n v="8999"/>
    <x v="260"/>
    <n v="1500"/>
    <n v="0.166685187243027"/>
  </r>
  <r>
    <x v="1"/>
    <x v="806"/>
    <x v="4"/>
    <n v="4"/>
    <s v="MB"/>
    <n v="3.90625E-3"/>
    <n v="4"/>
    <s v="MB"/>
    <x v="12"/>
    <s v="Yes"/>
    <n v="4.2"/>
    <n v="1000"/>
    <n v="1000"/>
    <x v="819"/>
    <n v="0"/>
    <n v="0"/>
  </r>
  <r>
    <x v="6"/>
    <x v="240"/>
    <x v="16"/>
    <n v="6"/>
    <s v="GB"/>
    <n v="6"/>
    <n v="64"/>
    <s v="GB"/>
    <x v="2"/>
    <s v="Yes"/>
    <n v="4.5"/>
    <n v="14990"/>
    <n v="14990"/>
    <x v="242"/>
    <n v="0"/>
    <n v="0"/>
  </r>
  <r>
    <x v="4"/>
    <x v="389"/>
    <x v="14"/>
    <n v="1"/>
    <s v="GB"/>
    <n v="1"/>
    <n v="16"/>
    <s v="GB"/>
    <x v="1"/>
    <s v="Yes"/>
    <n v="4.4000000000000004"/>
    <n v="36499"/>
    <n v="36499"/>
    <x v="394"/>
    <n v="0"/>
    <n v="0"/>
  </r>
  <r>
    <x v="2"/>
    <x v="506"/>
    <x v="198"/>
    <n v="4"/>
    <s v="GB"/>
    <n v="4"/>
    <n v="64"/>
    <s v="GB"/>
    <x v="2"/>
    <s v="Yes"/>
    <n v="4.3"/>
    <n v="8999"/>
    <n v="9999"/>
    <x v="515"/>
    <n v="1000"/>
    <n v="0.1000100010001"/>
  </r>
  <r>
    <x v="14"/>
    <x v="564"/>
    <x v="4"/>
    <n v="6"/>
    <s v="GB"/>
    <n v="6"/>
    <n v="128"/>
    <s v="GB"/>
    <x v="0"/>
    <s v="Yes"/>
    <n v="4.4000000000000004"/>
    <n v="44990"/>
    <n v="55000"/>
    <x v="573"/>
    <n v="10010"/>
    <n v="0.182"/>
  </r>
  <r>
    <x v="2"/>
    <x v="46"/>
    <x v="34"/>
    <n v="6"/>
    <s v="GB"/>
    <n v="6"/>
    <n v="128"/>
    <s v="GB"/>
    <x v="0"/>
    <s v="Yes"/>
    <n v="4.4000000000000004"/>
    <n v="15999"/>
    <n v="17999"/>
    <x v="46"/>
    <n v="2000"/>
    <n v="0.11111728429357187"/>
  </r>
  <r>
    <x v="10"/>
    <x v="486"/>
    <x v="36"/>
    <n v="6"/>
    <s v="GB"/>
    <n v="6"/>
    <n v="64"/>
    <s v="GB"/>
    <x v="2"/>
    <s v="Yes"/>
    <n v="4.3"/>
    <n v="35999"/>
    <n v="35999"/>
    <x v="495"/>
    <n v="0"/>
    <n v="0"/>
  </r>
  <r>
    <x v="2"/>
    <x v="219"/>
    <x v="523"/>
    <n v="4"/>
    <s v="GB"/>
    <n v="4"/>
    <n v="64"/>
    <s v="GB"/>
    <x v="2"/>
    <s v="Yes"/>
    <n v="4.4000000000000004"/>
    <n v="10999"/>
    <n v="10999"/>
    <x v="672"/>
    <n v="0"/>
    <n v="0"/>
  </r>
  <r>
    <x v="1"/>
    <x v="491"/>
    <x v="289"/>
    <n v="4"/>
    <s v="GB"/>
    <n v="4"/>
    <n v="64"/>
    <s v="GB"/>
    <x v="2"/>
    <s v="Yes"/>
    <n v="3.9"/>
    <n v="11999"/>
    <n v="13999"/>
    <x v="500"/>
    <n v="2000"/>
    <n v="0.14286734766769055"/>
  </r>
  <r>
    <x v="1"/>
    <x v="239"/>
    <x v="4"/>
    <n v="4"/>
    <s v="MB"/>
    <n v="3.90625E-3"/>
    <n v="16"/>
    <s v="GB"/>
    <x v="1"/>
    <s v="Yes"/>
    <n v="4.2"/>
    <n v="1860"/>
    <n v="1860"/>
    <x v="241"/>
    <n v="0"/>
    <n v="0"/>
  </r>
  <r>
    <x v="3"/>
    <x v="31"/>
    <x v="352"/>
    <n v="3"/>
    <s v="GB"/>
    <n v="3"/>
    <n v="32"/>
    <s v="GB"/>
    <x v="6"/>
    <s v="Yes"/>
    <n v="4.3"/>
    <n v="8999"/>
    <n v="8999"/>
    <x v="31"/>
    <n v="0"/>
    <n v="0"/>
  </r>
  <r>
    <x v="0"/>
    <x v="666"/>
    <x v="524"/>
    <n v="3"/>
    <s v="GB"/>
    <n v="3"/>
    <n v="32"/>
    <s v="GB"/>
    <x v="6"/>
    <s v="Yes"/>
    <n v="4.0999999999999996"/>
    <n v="51000"/>
    <n v="51000"/>
    <x v="678"/>
    <n v="0"/>
    <n v="0"/>
  </r>
  <r>
    <x v="14"/>
    <x v="433"/>
    <x v="107"/>
    <n v="3"/>
    <s v="GB"/>
    <n v="3"/>
    <n v="32"/>
    <s v="GB"/>
    <x v="6"/>
    <s v="Yes"/>
    <n v="3.9"/>
    <n v="9999"/>
    <n v="9999"/>
    <x v="439"/>
    <n v="0"/>
    <n v="0"/>
  </r>
  <r>
    <x v="4"/>
    <x v="163"/>
    <x v="36"/>
    <n v="2"/>
    <s v="GB"/>
    <n v="2"/>
    <n v="32"/>
    <s v="GB"/>
    <x v="6"/>
    <s v="Yes"/>
    <n v="4.5"/>
    <n v="24999"/>
    <n v="31500"/>
    <x v="164"/>
    <n v="6501"/>
    <n v="0.20638095238095239"/>
  </r>
  <r>
    <x v="0"/>
    <x v="371"/>
    <x v="4"/>
    <n v="3"/>
    <s v="GB"/>
    <n v="3"/>
    <n v="32"/>
    <s v="GB"/>
    <x v="6"/>
    <s v="Yes"/>
    <n v="4.2"/>
    <n v="10990"/>
    <n v="10990"/>
    <x v="376"/>
    <n v="0"/>
    <n v="0"/>
  </r>
  <r>
    <x v="1"/>
    <x v="464"/>
    <x v="16"/>
    <n v="4"/>
    <s v="GB"/>
    <n v="4"/>
    <n v="64"/>
    <s v="GB"/>
    <x v="2"/>
    <s v="Yes"/>
    <n v="4.0999999999999996"/>
    <n v="9975"/>
    <n v="15999"/>
    <x v="472"/>
    <n v="6024"/>
    <n v="0.37652353272079503"/>
  </r>
  <r>
    <x v="14"/>
    <x v="630"/>
    <x v="4"/>
    <n v="3"/>
    <s v="GB"/>
    <n v="3"/>
    <n v="32"/>
    <s v="GB"/>
    <x v="6"/>
    <s v="Yes"/>
    <n v="3.3"/>
    <n v="9990"/>
    <n v="9990"/>
    <x v="641"/>
    <n v="0"/>
    <n v="0"/>
  </r>
  <r>
    <x v="7"/>
    <x v="134"/>
    <x v="102"/>
    <n v="4"/>
    <s v="GB"/>
    <n v="4"/>
    <n v="32"/>
    <s v="GB"/>
    <x v="6"/>
    <s v="Yes"/>
    <n v="4.4000000000000004"/>
    <n v="13500"/>
    <n v="13500"/>
    <x v="135"/>
    <n v="0"/>
    <n v="0"/>
  </r>
  <r>
    <x v="8"/>
    <x v="454"/>
    <x v="362"/>
    <n v="6"/>
    <s v="GB"/>
    <n v="6"/>
    <n v="64"/>
    <s v="GB"/>
    <x v="2"/>
    <s v="Yes"/>
    <n v="4.4000000000000004"/>
    <n v="37990"/>
    <n v="44990"/>
    <x v="462"/>
    <n v="7000"/>
    <n v="0.15559013114025338"/>
  </r>
  <r>
    <x v="1"/>
    <x v="427"/>
    <x v="253"/>
    <n v="4"/>
    <s v="GB"/>
    <n v="4"/>
    <n v="64"/>
    <s v="GB"/>
    <x v="2"/>
    <s v="Yes"/>
    <n v="3.5"/>
    <n v="10999"/>
    <n v="10999"/>
    <x v="432"/>
    <n v="0"/>
    <n v="0"/>
  </r>
  <r>
    <x v="5"/>
    <x v="807"/>
    <x v="14"/>
    <n v="4"/>
    <s v="GB"/>
    <n v="4"/>
    <n v="32"/>
    <s v="GB"/>
    <x v="6"/>
    <s v="Yes"/>
    <n v="3.9"/>
    <n v="6399"/>
    <n v="6399"/>
    <x v="820"/>
    <n v="0"/>
    <n v="0"/>
  </r>
  <r>
    <x v="1"/>
    <x v="808"/>
    <x v="4"/>
    <n v="4"/>
    <s v="MB"/>
    <n v="3.90625E-3"/>
    <n v="4"/>
    <s v="MB"/>
    <x v="12"/>
    <s v="Yes"/>
    <n v="4.2"/>
    <n v="1399"/>
    <n v="1399"/>
    <x v="821"/>
    <n v="0"/>
    <n v="0"/>
  </r>
  <r>
    <x v="15"/>
    <x v="374"/>
    <x v="247"/>
    <n v="6"/>
    <s v="GB"/>
    <n v="6"/>
    <n v="64"/>
    <s v="GB"/>
    <x v="2"/>
    <s v="Yes"/>
    <n v="4.5"/>
    <n v="14999"/>
    <n v="18999"/>
    <x v="379"/>
    <n v="4000"/>
    <n v="0.21053739670508975"/>
  </r>
  <r>
    <x v="2"/>
    <x v="22"/>
    <x v="292"/>
    <n v="4"/>
    <s v="GB"/>
    <n v="4"/>
    <n v="64"/>
    <s v="GB"/>
    <x v="2"/>
    <s v="Yes"/>
    <n v="4.3"/>
    <n v="10499"/>
    <n v="10999"/>
    <x v="22"/>
    <n v="500"/>
    <n v="4.5458678061641965E-2"/>
  </r>
  <r>
    <x v="1"/>
    <x v="222"/>
    <x v="525"/>
    <n v="1"/>
    <s v="GB"/>
    <n v="1"/>
    <n v="8"/>
    <s v="GB"/>
    <x v="7"/>
    <s v="Yes"/>
    <n v="3.8"/>
    <n v="7007"/>
    <n v="7007"/>
    <x v="637"/>
    <n v="0"/>
    <n v="0"/>
  </r>
  <r>
    <x v="15"/>
    <x v="331"/>
    <x v="73"/>
    <n v="8"/>
    <s v="GB"/>
    <n v="8"/>
    <n v="128"/>
    <s v="GB"/>
    <x v="0"/>
    <s v="Yes"/>
    <n v="4.4000000000000004"/>
    <n v="18999"/>
    <n v="21999"/>
    <x v="335"/>
    <n v="3000"/>
    <n v="0.13636983499249966"/>
  </r>
  <r>
    <x v="6"/>
    <x v="560"/>
    <x v="431"/>
    <n v="4"/>
    <s v="GB"/>
    <n v="4"/>
    <n v="64"/>
    <s v="GB"/>
    <x v="2"/>
    <s v="Yes"/>
    <n v="4.2"/>
    <n v="13900"/>
    <n v="13900"/>
    <x v="569"/>
    <n v="0"/>
    <n v="0"/>
  </r>
  <r>
    <x v="2"/>
    <x v="570"/>
    <x v="509"/>
    <n v="8"/>
    <s v="GB"/>
    <n v="8"/>
    <n v="128"/>
    <s v="GB"/>
    <x v="0"/>
    <s v="Yes"/>
    <n v="4.3"/>
    <n v="26999"/>
    <n v="29999"/>
    <x v="580"/>
    <n v="3000"/>
    <n v="0.10000333344444814"/>
  </r>
  <r>
    <x v="0"/>
    <x v="152"/>
    <x v="178"/>
    <n v="8"/>
    <s v="GB"/>
    <n v="8"/>
    <n v="256"/>
    <s v="GB"/>
    <x v="5"/>
    <s v="Yes"/>
    <n v="4.3"/>
    <n v="37999"/>
    <n v="43999"/>
    <x v="153"/>
    <n v="6000"/>
    <n v="0.13636673560762744"/>
  </r>
  <r>
    <x v="3"/>
    <x v="439"/>
    <x v="401"/>
    <n v="4"/>
    <s v="GB"/>
    <n v="4"/>
    <n v="64"/>
    <s v="GB"/>
    <x v="2"/>
    <s v="Yes"/>
    <n v="4.4000000000000004"/>
    <n v="9999"/>
    <n v="11999"/>
    <x v="446"/>
    <n v="2000"/>
    <n v="0.16668055671305942"/>
  </r>
  <r>
    <x v="4"/>
    <x v="92"/>
    <x v="108"/>
    <n v="4"/>
    <s v="GB"/>
    <n v="4"/>
    <n v="64"/>
    <s v="GB"/>
    <x v="2"/>
    <s v="Yes"/>
    <n v="4.7"/>
    <n v="117100"/>
    <n v="117100"/>
    <x v="92"/>
    <n v="0"/>
    <n v="0"/>
  </r>
  <r>
    <x v="0"/>
    <x v="535"/>
    <x v="31"/>
    <n v="2"/>
    <s v="GB"/>
    <n v="2"/>
    <n v="16"/>
    <s v="GB"/>
    <x v="1"/>
    <s v="Yes"/>
    <n v="4.0999999999999996"/>
    <n v="19990"/>
    <n v="19990"/>
    <x v="544"/>
    <n v="0"/>
    <n v="0"/>
  </r>
  <r>
    <x v="7"/>
    <x v="154"/>
    <x v="185"/>
    <n v="4"/>
    <s v="GB"/>
    <n v="4"/>
    <n v="64"/>
    <s v="GB"/>
    <x v="2"/>
    <s v="Yes"/>
    <n v="4.3"/>
    <n v="14990"/>
    <n v="14990"/>
    <x v="155"/>
    <n v="0"/>
    <n v="0"/>
  </r>
  <r>
    <x v="3"/>
    <x v="289"/>
    <x v="56"/>
    <n v="4"/>
    <s v="GB"/>
    <n v="4"/>
    <n v="64"/>
    <s v="GB"/>
    <x v="2"/>
    <s v="Yes"/>
    <n v="4.4000000000000004"/>
    <n v="12999"/>
    <n v="12999"/>
    <x v="292"/>
    <n v="0"/>
    <n v="0"/>
  </r>
  <r>
    <x v="0"/>
    <x v="545"/>
    <x v="232"/>
    <n v="1"/>
    <s v="GB"/>
    <n v="1"/>
    <n v="8"/>
    <s v="GB"/>
    <x v="7"/>
    <s v="Yes"/>
    <n v="4"/>
    <n v="7999"/>
    <n v="7999"/>
    <x v="554"/>
    <n v="0"/>
    <n v="0"/>
  </r>
  <r>
    <x v="3"/>
    <x v="438"/>
    <x v="13"/>
    <n v="3"/>
    <s v="GB"/>
    <n v="3"/>
    <n v="32"/>
    <s v="GB"/>
    <x v="6"/>
    <s v="Yes"/>
    <n v="4.2"/>
    <n v="9999"/>
    <n v="9999"/>
    <x v="445"/>
    <n v="0"/>
    <n v="0"/>
  </r>
  <r>
    <x v="15"/>
    <x v="331"/>
    <x v="304"/>
    <n v="6"/>
    <s v="GB"/>
    <n v="6"/>
    <n v="128"/>
    <s v="GB"/>
    <x v="0"/>
    <s v="Yes"/>
    <n v="4.4000000000000004"/>
    <n v="16999"/>
    <n v="19999"/>
    <x v="335"/>
    <n v="3000"/>
    <n v="0.15000750037501875"/>
  </r>
  <r>
    <x v="5"/>
    <x v="809"/>
    <x v="90"/>
    <n v="4"/>
    <s v="GB"/>
    <n v="4"/>
    <n v="32"/>
    <s v="GB"/>
    <x v="6"/>
    <s v="Yes"/>
    <n v="3.6"/>
    <n v="8000"/>
    <n v="8000"/>
    <x v="822"/>
    <n v="0"/>
    <n v="0"/>
  </r>
  <r>
    <x v="2"/>
    <x v="36"/>
    <x v="107"/>
    <n v="8"/>
    <s v="GB"/>
    <n v="8"/>
    <n v="256"/>
    <s v="GB"/>
    <x v="5"/>
    <s v="Yes"/>
    <n v="4.4000000000000004"/>
    <n v="28999"/>
    <n v="31999"/>
    <x v="36"/>
    <n v="3000"/>
    <n v="9.3752929779055597E-2"/>
  </r>
  <r>
    <x v="1"/>
    <x v="241"/>
    <x v="142"/>
    <n v="6"/>
    <s v="GB"/>
    <n v="6"/>
    <n v="64"/>
    <s v="GB"/>
    <x v="2"/>
    <s v="Yes"/>
    <n v="3.9"/>
    <n v="14499"/>
    <n v="14499"/>
    <x v="243"/>
    <n v="0"/>
    <n v="0"/>
  </r>
  <r>
    <x v="6"/>
    <x v="235"/>
    <x v="526"/>
    <n v="6"/>
    <s v="GB"/>
    <n v="6"/>
    <n v="128"/>
    <s v="GB"/>
    <x v="0"/>
    <s v="Yes"/>
    <n v="4.5"/>
    <n v="15449"/>
    <n v="15990"/>
    <x v="237"/>
    <n v="541"/>
    <n v="3.3833646028767983E-2"/>
  </r>
  <r>
    <x v="15"/>
    <x v="644"/>
    <x v="73"/>
    <n v="6"/>
    <s v="GB"/>
    <n v="6"/>
    <n v="64"/>
    <s v="GB"/>
    <x v="2"/>
    <s v="Yes"/>
    <n v="4.4000000000000004"/>
    <n v="14999"/>
    <n v="17999"/>
    <x v="655"/>
    <n v="3000"/>
    <n v="0.16667592644035781"/>
  </r>
  <r>
    <x v="10"/>
    <x v="810"/>
    <x v="4"/>
    <n v="2"/>
    <s v="GB"/>
    <n v="2"/>
    <n v="16"/>
    <s v="GB"/>
    <x v="1"/>
    <s v="Yes"/>
    <n v="4.0999999999999996"/>
    <n v="7999"/>
    <n v="7999"/>
    <x v="823"/>
    <n v="0"/>
    <n v="0"/>
  </r>
  <r>
    <x v="6"/>
    <x v="235"/>
    <x v="526"/>
    <n v="6"/>
    <s v="GB"/>
    <n v="6"/>
    <n v="64"/>
    <s v="GB"/>
    <x v="2"/>
    <s v="Yes"/>
    <n v="4.5"/>
    <n v="14980"/>
    <n v="14990"/>
    <x v="237"/>
    <n v="10"/>
    <n v="6.6711140760506999E-4"/>
  </r>
  <r>
    <x v="9"/>
    <x v="811"/>
    <x v="18"/>
    <n v="2"/>
    <s v="GB"/>
    <n v="2"/>
    <n v="16"/>
    <s v="GB"/>
    <x v="1"/>
    <s v="Yes"/>
    <n v="3.9"/>
    <n v="6750"/>
    <n v="6750"/>
    <x v="824"/>
    <n v="0"/>
    <n v="0"/>
  </r>
  <r>
    <x v="0"/>
    <x v="631"/>
    <x v="18"/>
    <n v="2"/>
    <s v="GB"/>
    <n v="2"/>
    <n v="16"/>
    <s v="GB"/>
    <x v="1"/>
    <s v="Yes"/>
    <n v="4.2"/>
    <n v="11250"/>
    <n v="11250"/>
    <x v="642"/>
    <n v="0"/>
    <n v="0"/>
  </r>
  <r>
    <x v="3"/>
    <x v="514"/>
    <x v="33"/>
    <n v="4"/>
    <s v="GB"/>
    <n v="4"/>
    <n v="64"/>
    <s v="GB"/>
    <x v="2"/>
    <s v="Yes"/>
    <n v="4.3"/>
    <n v="9999"/>
    <n v="12999"/>
    <x v="523"/>
    <n v="3000"/>
    <n v="0.23078698361412417"/>
  </r>
  <r>
    <x v="10"/>
    <x v="451"/>
    <x v="171"/>
    <n v="12"/>
    <s v="GB"/>
    <n v="12"/>
    <n v="256"/>
    <s v="GB"/>
    <x v="5"/>
    <s v="Yes"/>
    <n v="4.2"/>
    <n v="57999"/>
    <n v="63999"/>
    <x v="459"/>
    <n v="6000"/>
    <n v="9.3751464866638545E-2"/>
  </r>
  <r>
    <x v="4"/>
    <x v="6"/>
    <x v="16"/>
    <n v="6"/>
    <s v="GB"/>
    <n v="6"/>
    <n v="512"/>
    <s v="GB"/>
    <x v="4"/>
    <s v="Yes"/>
    <n v="4.2"/>
    <n v="99900"/>
    <n v="99900"/>
    <x v="6"/>
    <n v="0"/>
    <n v="0"/>
  </r>
  <r>
    <x v="0"/>
    <x v="442"/>
    <x v="373"/>
    <n v="6"/>
    <s v="GB"/>
    <n v="6"/>
    <n v="128"/>
    <s v="GB"/>
    <x v="0"/>
    <s v="Yes"/>
    <n v="4.3"/>
    <n v="17999"/>
    <n v="31000"/>
    <x v="449"/>
    <n v="13001"/>
    <n v="0.41938709677419356"/>
  </r>
  <r>
    <x v="2"/>
    <x v="53"/>
    <x v="408"/>
    <n v="4"/>
    <s v="GB"/>
    <n v="4"/>
    <n v="64"/>
    <s v="GB"/>
    <x v="2"/>
    <s v="Yes"/>
    <n v="4.3"/>
    <n v="13999"/>
    <n v="13999"/>
    <x v="53"/>
    <n v="0"/>
    <n v="0"/>
  </r>
  <r>
    <x v="0"/>
    <x v="377"/>
    <x v="182"/>
    <n v="3"/>
    <s v="GB"/>
    <n v="3"/>
    <n v="32"/>
    <s v="GB"/>
    <x v="6"/>
    <s v="Yes"/>
    <n v="4.3"/>
    <n v="8650"/>
    <n v="9290"/>
    <x v="382"/>
    <n v="640"/>
    <n v="6.8891280947255107E-2"/>
  </r>
  <r>
    <x v="6"/>
    <x v="671"/>
    <x v="198"/>
    <n v="2"/>
    <s v="GB"/>
    <n v="2"/>
    <n v="32"/>
    <s v="GB"/>
    <x v="6"/>
    <s v="Yes"/>
    <n v="4.3"/>
    <n v="7798"/>
    <n v="7798"/>
    <x v="683"/>
    <n v="0"/>
    <n v="0"/>
  </r>
  <r>
    <x v="0"/>
    <x v="660"/>
    <x v="14"/>
    <n v="4"/>
    <s v="GB"/>
    <n v="4"/>
    <n v="64"/>
    <s v="GB"/>
    <x v="2"/>
    <s v="Yes"/>
    <n v="4.4000000000000004"/>
    <n v="25999"/>
    <n v="25999"/>
    <x v="671"/>
    <n v="0"/>
    <n v="0"/>
  </r>
  <r>
    <x v="0"/>
    <x v="261"/>
    <x v="404"/>
    <n v="8"/>
    <s v="GB"/>
    <n v="8"/>
    <n v="128"/>
    <s v="GB"/>
    <x v="0"/>
    <s v="Yes"/>
    <n v="4.3"/>
    <n v="24499"/>
    <n v="25900"/>
    <x v="264"/>
    <n v="1401"/>
    <n v="5.409266409266409E-2"/>
  </r>
  <r>
    <x v="4"/>
    <x v="6"/>
    <x v="9"/>
    <n v="6"/>
    <s v="GB"/>
    <n v="6"/>
    <n v="512"/>
    <s v="GB"/>
    <x v="4"/>
    <s v="Yes"/>
    <n v="4.2"/>
    <n v="99900"/>
    <n v="99900"/>
    <x v="6"/>
    <n v="0"/>
    <n v="0"/>
  </r>
  <r>
    <x v="15"/>
    <x v="110"/>
    <x v="37"/>
    <n v="6"/>
    <s v="GB"/>
    <n v="6"/>
    <n v="64"/>
    <s v="GB"/>
    <x v="2"/>
    <s v="Yes"/>
    <n v="4.3"/>
    <n v="11999"/>
    <n v="12999"/>
    <x v="110"/>
    <n v="1000"/>
    <n v="7.692899453804139E-2"/>
  </r>
  <r>
    <x v="1"/>
    <x v="812"/>
    <x v="4"/>
    <n v="64"/>
    <s v="MB"/>
    <n v="6.25E-2"/>
    <n v="128"/>
    <s v="MB"/>
    <x v="14"/>
    <s v="Yes"/>
    <n v="3.7"/>
    <n v="3599"/>
    <n v="3599"/>
    <x v="825"/>
    <n v="0"/>
    <n v="0"/>
  </r>
  <r>
    <x v="0"/>
    <x v="482"/>
    <x v="31"/>
    <n v="1"/>
    <s v="GB"/>
    <n v="1"/>
    <n v="16"/>
    <s v="GB"/>
    <x v="1"/>
    <s v="Yes"/>
    <n v="4"/>
    <n v="8190"/>
    <n v="8190"/>
    <x v="491"/>
    <n v="0"/>
    <n v="0"/>
  </r>
  <r>
    <x v="11"/>
    <x v="487"/>
    <x v="101"/>
    <n v="4"/>
    <s v="GB"/>
    <n v="4"/>
    <n v="64"/>
    <s v="GB"/>
    <x v="2"/>
    <s v="Yes"/>
    <n v="4.3"/>
    <n v="9999"/>
    <n v="9999"/>
    <x v="496"/>
    <n v="0"/>
    <n v="0"/>
  </r>
  <r>
    <x v="7"/>
    <x v="606"/>
    <x v="527"/>
    <n v="4"/>
    <s v="GB"/>
    <n v="4"/>
    <n v="128"/>
    <s v="GB"/>
    <x v="0"/>
    <s v="Yes"/>
    <n v="4.3"/>
    <n v="14990"/>
    <n v="18990"/>
    <x v="616"/>
    <n v="4000"/>
    <n v="0.21063717746182201"/>
  </r>
  <r>
    <x v="0"/>
    <x v="813"/>
    <x v="528"/>
    <n v="4"/>
    <s v="GB"/>
    <n v="4"/>
    <n v="128"/>
    <s v="GB"/>
    <x v="0"/>
    <s v="Yes"/>
    <n v="4.3"/>
    <n v="36900"/>
    <n v="36900"/>
    <x v="826"/>
    <n v="0"/>
    <n v="0"/>
  </r>
  <r>
    <x v="13"/>
    <x v="393"/>
    <x v="18"/>
    <n v="2"/>
    <s v="GB"/>
    <n v="2"/>
    <n v="16"/>
    <s v="GB"/>
    <x v="1"/>
    <s v="Yes"/>
    <n v="4.5"/>
    <n v="25400"/>
    <n v="25400"/>
    <x v="398"/>
    <n v="0"/>
    <n v="0"/>
  </r>
  <r>
    <x v="5"/>
    <x v="106"/>
    <x v="459"/>
    <n v="4"/>
    <s v="GB"/>
    <n v="4"/>
    <n v="64"/>
    <s v="GB"/>
    <x v="2"/>
    <s v="Yes"/>
    <n v="4.0999999999999996"/>
    <n v="10499"/>
    <n v="10499"/>
    <x v="106"/>
    <n v="0"/>
    <n v="0"/>
  </r>
  <r>
    <x v="0"/>
    <x v="814"/>
    <x v="4"/>
    <n v="6"/>
    <s v="GB"/>
    <n v="6"/>
    <n v="128"/>
    <s v="GB"/>
    <x v="0"/>
    <s v="Yes"/>
    <n v="4.2"/>
    <n v="14859"/>
    <n v="15663"/>
    <x v="827"/>
    <n v="804"/>
    <n v="5.1331162612526335E-2"/>
  </r>
  <r>
    <x v="1"/>
    <x v="281"/>
    <x v="4"/>
    <n v="16"/>
    <s v="MB"/>
    <n v="1.5625E-2"/>
    <n v="32"/>
    <s v="GB"/>
    <x v="6"/>
    <s v="Yes"/>
    <n v="3.8"/>
    <n v="3499"/>
    <n v="3499"/>
    <x v="284"/>
    <n v="0"/>
    <n v="0"/>
  </r>
  <r>
    <x v="14"/>
    <x v="619"/>
    <x v="5"/>
    <n v="4"/>
    <s v="GB"/>
    <n v="4"/>
    <n v="64"/>
    <s v="GB"/>
    <x v="2"/>
    <s v="Yes"/>
    <n v="4.2"/>
    <n v="31490"/>
    <n v="31490"/>
    <x v="629"/>
    <n v="0"/>
    <n v="0"/>
  </r>
  <r>
    <x v="13"/>
    <x v="393"/>
    <x v="529"/>
    <n v="2"/>
    <s v="GB"/>
    <n v="2"/>
    <n v="16"/>
    <s v="GB"/>
    <x v="1"/>
    <s v="Yes"/>
    <n v="4.3"/>
    <n v="25990"/>
    <n v="25990"/>
    <x v="398"/>
    <n v="0"/>
    <n v="0"/>
  </r>
  <r>
    <x v="12"/>
    <x v="815"/>
    <x v="530"/>
    <n v="3"/>
    <s v="GB"/>
    <n v="3"/>
    <n v="32"/>
    <s v="GB"/>
    <x v="6"/>
    <s v="Yes"/>
    <n v="3.7"/>
    <n v="15400"/>
    <n v="15400"/>
    <x v="828"/>
    <n v="0"/>
    <n v="0"/>
  </r>
  <r>
    <x v="6"/>
    <x v="192"/>
    <x v="531"/>
    <n v="4"/>
    <s v="GB"/>
    <n v="4"/>
    <n v="64"/>
    <s v="GB"/>
    <x v="2"/>
    <s v="Yes"/>
    <n v="4.3"/>
    <n v="12999"/>
    <n v="13999"/>
    <x v="193"/>
    <n v="1000"/>
    <n v="7.1433673833845274E-2"/>
  </r>
  <r>
    <x v="2"/>
    <x v="244"/>
    <x v="489"/>
    <n v="4"/>
    <s v="GB"/>
    <n v="4"/>
    <n v="64"/>
    <s v="GB"/>
    <x v="2"/>
    <s v="Yes"/>
    <n v="4.4000000000000004"/>
    <n v="13999"/>
    <n v="14999"/>
    <x v="246"/>
    <n v="1000"/>
    <n v="6.6671111407427167E-2"/>
  </r>
  <r>
    <x v="0"/>
    <x v="666"/>
    <x v="532"/>
    <n v="3"/>
    <s v="GB"/>
    <n v="3"/>
    <n v="32"/>
    <s v="GB"/>
    <x v="6"/>
    <s v="Yes"/>
    <n v="4.0999999999999996"/>
    <n v="49990"/>
    <n v="49990"/>
    <x v="678"/>
    <n v="0"/>
    <n v="0"/>
  </r>
  <r>
    <x v="7"/>
    <x v="156"/>
    <x v="515"/>
    <n v="3"/>
    <s v="GB"/>
    <n v="3"/>
    <n v="32"/>
    <s v="GB"/>
    <x v="6"/>
    <s v="Yes"/>
    <n v="4.4000000000000004"/>
    <n v="9490"/>
    <n v="10990"/>
    <x v="157"/>
    <n v="1500"/>
    <n v="0.13648771610555049"/>
  </r>
  <r>
    <x v="6"/>
    <x v="59"/>
    <x v="49"/>
    <n v="8"/>
    <s v="GB"/>
    <n v="8"/>
    <n v="256"/>
    <s v="GB"/>
    <x v="5"/>
    <s v="Yes"/>
    <n v="4.2"/>
    <n v="38950"/>
    <n v="39990"/>
    <x v="59"/>
    <n v="1040"/>
    <n v="2.6006501625406353E-2"/>
  </r>
  <r>
    <x v="0"/>
    <x v="44"/>
    <x v="14"/>
    <n v="4"/>
    <s v="GB"/>
    <n v="4"/>
    <n v="32"/>
    <s v="GB"/>
    <x v="6"/>
    <s v="Yes"/>
    <n v="4.3"/>
    <n v="19980"/>
    <n v="19980"/>
    <x v="44"/>
    <n v="0"/>
    <n v="0"/>
  </r>
  <r>
    <x v="0"/>
    <x v="302"/>
    <x v="40"/>
    <n v="4"/>
    <s v="GB"/>
    <n v="4"/>
    <n v="64"/>
    <s v="GB"/>
    <x v="2"/>
    <s v="Yes"/>
    <n v="4.3"/>
    <n v="11999"/>
    <n v="11999"/>
    <x v="305"/>
    <n v="0"/>
    <n v="0"/>
  </r>
  <r>
    <x v="5"/>
    <x v="250"/>
    <x v="16"/>
    <n v="3"/>
    <s v="GB"/>
    <n v="3"/>
    <n v="32"/>
    <s v="GB"/>
    <x v="6"/>
    <s v="Yes"/>
    <n v="4"/>
    <n v="6490"/>
    <n v="6490"/>
    <x v="252"/>
    <n v="0"/>
    <n v="0"/>
  </r>
  <r>
    <x v="3"/>
    <x v="816"/>
    <x v="86"/>
    <n v="2"/>
    <s v="GB"/>
    <n v="2"/>
    <n v="32"/>
    <s v="GB"/>
    <x v="6"/>
    <s v="Yes"/>
    <n v="4.3"/>
    <n v="7499"/>
    <n v="8999"/>
    <x v="829"/>
    <n v="1500"/>
    <n v="0.166685187243027"/>
  </r>
  <r>
    <x v="7"/>
    <x v="606"/>
    <x v="78"/>
    <n v="4"/>
    <s v="GB"/>
    <n v="4"/>
    <n v="128"/>
    <s v="GB"/>
    <x v="0"/>
    <s v="Yes"/>
    <n v="4.3"/>
    <n v="14990"/>
    <n v="18990"/>
    <x v="616"/>
    <n v="4000"/>
    <n v="0.21063717746182201"/>
  </r>
  <r>
    <x v="7"/>
    <x v="63"/>
    <x v="9"/>
    <n v="2"/>
    <s v="GB"/>
    <n v="2"/>
    <n v="32"/>
    <s v="GB"/>
    <x v="6"/>
    <s v="Yes"/>
    <n v="4.3"/>
    <n v="12990"/>
    <n v="4990"/>
    <x v="63"/>
    <n v="-8000"/>
    <n v="-1.6032064128256514"/>
  </r>
  <r>
    <x v="11"/>
    <x v="817"/>
    <x v="18"/>
    <n v="1"/>
    <s v="GB"/>
    <n v="1"/>
    <n v="16"/>
    <s v="GB"/>
    <x v="1"/>
    <s v="Yes"/>
    <n v="4.2"/>
    <n v="8999"/>
    <n v="8999"/>
    <x v="830"/>
    <n v="0"/>
    <n v="0"/>
  </r>
  <r>
    <x v="15"/>
    <x v="285"/>
    <x v="473"/>
    <n v="3"/>
    <s v="GB"/>
    <n v="3"/>
    <n v="32"/>
    <s v="GB"/>
    <x v="6"/>
    <s v="Yes"/>
    <n v="4.4000000000000004"/>
    <n v="7999"/>
    <n v="10999"/>
    <x v="288"/>
    <n v="3000"/>
    <n v="0.27275206836985183"/>
  </r>
  <r>
    <x v="0"/>
    <x v="818"/>
    <x v="4"/>
    <n v="32"/>
    <s v="MB"/>
    <n v="3.125E-2"/>
    <n v="2"/>
    <s v="MB"/>
    <x v="8"/>
    <s v="Yes"/>
    <n v="4.2"/>
    <n v="2849"/>
    <n v="2849"/>
    <x v="831"/>
    <n v="0"/>
    <n v="0"/>
  </r>
  <r>
    <x v="6"/>
    <x v="402"/>
    <x v="533"/>
    <n v="8"/>
    <s v="GB"/>
    <n v="8"/>
    <n v="128"/>
    <s v="GB"/>
    <x v="0"/>
    <s v="Yes"/>
    <n v="4.3"/>
    <n v="26989"/>
    <n v="26989"/>
    <x v="407"/>
    <n v="0"/>
    <n v="0"/>
  </r>
  <r>
    <x v="0"/>
    <x v="489"/>
    <x v="14"/>
    <n v="3"/>
    <s v="GB"/>
    <n v="3"/>
    <n v="16"/>
    <s v="GB"/>
    <x v="1"/>
    <s v="Yes"/>
    <n v="4.3"/>
    <n v="11200"/>
    <n v="11200"/>
    <x v="498"/>
    <n v="0"/>
    <n v="0"/>
  </r>
  <r>
    <x v="9"/>
    <x v="380"/>
    <x v="14"/>
    <n v="4"/>
    <s v="GB"/>
    <n v="4"/>
    <n v="32"/>
    <s v="GB"/>
    <x v="6"/>
    <s v="Yes"/>
    <n v="4"/>
    <n v="7490"/>
    <n v="7490"/>
    <x v="385"/>
    <n v="0"/>
    <n v="0"/>
  </r>
  <r>
    <x v="0"/>
    <x v="183"/>
    <x v="26"/>
    <n v="2"/>
    <s v="GB"/>
    <n v="2"/>
    <n v="32"/>
    <s v="GB"/>
    <x v="6"/>
    <s v="Yes"/>
    <n v="4.4000000000000004"/>
    <n v="10000"/>
    <n v="10000"/>
    <x v="184"/>
    <n v="0"/>
    <n v="0"/>
  </r>
  <r>
    <x v="0"/>
    <x v="535"/>
    <x v="16"/>
    <n v="4"/>
    <s v="GB"/>
    <n v="4"/>
    <n v="64"/>
    <s v="GB"/>
    <x v="2"/>
    <s v="Yes"/>
    <n v="4.4000000000000004"/>
    <n v="17990"/>
    <n v="25379"/>
    <x v="544"/>
    <n v="7389"/>
    <n v="0.29114622325544742"/>
  </r>
  <r>
    <x v="2"/>
    <x v="477"/>
    <x v="534"/>
    <n v="8"/>
    <s v="GB"/>
    <n v="8"/>
    <n v="128"/>
    <s v="GB"/>
    <x v="0"/>
    <s v="Yes"/>
    <n v="4.2"/>
    <n v="19999"/>
    <n v="22999"/>
    <x v="486"/>
    <n v="3000"/>
    <n v="0.1304404539327797"/>
  </r>
  <r>
    <x v="0"/>
    <x v="32"/>
    <x v="4"/>
    <n v="1.5"/>
    <s v="GB"/>
    <n v="1.5"/>
    <n v="8"/>
    <s v="GB"/>
    <x v="7"/>
    <s v="Yes"/>
    <n v="4"/>
    <n v="6990"/>
    <n v="6990"/>
    <x v="32"/>
    <n v="0"/>
    <n v="0"/>
  </r>
  <r>
    <x v="4"/>
    <x v="116"/>
    <x v="90"/>
    <n v="2"/>
    <s v="GB"/>
    <n v="2"/>
    <n v="32"/>
    <s v="GB"/>
    <x v="6"/>
    <s v="Yes"/>
    <n v="4.5"/>
    <n v="31999"/>
    <n v="31999"/>
    <x v="117"/>
    <n v="0"/>
    <n v="0"/>
  </r>
  <r>
    <x v="1"/>
    <x v="219"/>
    <x v="253"/>
    <n v="3"/>
    <s v="GB"/>
    <n v="3"/>
    <n v="32"/>
    <s v="GB"/>
    <x v="6"/>
    <s v="Yes"/>
    <n v="3.8"/>
    <n v="9999"/>
    <n v="9999"/>
    <x v="356"/>
    <n v="0"/>
    <n v="0"/>
  </r>
  <r>
    <x v="4"/>
    <x v="344"/>
    <x v="18"/>
    <n v="2"/>
    <s v="GB"/>
    <n v="2"/>
    <n v="64"/>
    <s v="GB"/>
    <x v="2"/>
    <s v="Yes"/>
    <n v="4.5"/>
    <n v="32999"/>
    <n v="39900"/>
    <x v="348"/>
    <n v="6901"/>
    <n v="0.17295739348370928"/>
  </r>
  <r>
    <x v="10"/>
    <x v="819"/>
    <x v="18"/>
    <n v="2"/>
    <s v="GB"/>
    <n v="2"/>
    <n v="16"/>
    <s v="GB"/>
    <x v="1"/>
    <s v="Yes"/>
    <n v="3.7"/>
    <n v="4990"/>
    <n v="4990"/>
    <x v="832"/>
    <n v="0"/>
    <n v="0"/>
  </r>
  <r>
    <x v="1"/>
    <x v="808"/>
    <x v="4"/>
    <n v="4"/>
    <s v="MB"/>
    <n v="3.90625E-3"/>
    <n v="4"/>
    <s v="MB"/>
    <x v="12"/>
    <s v="Yes"/>
    <n v="4.2"/>
    <n v="1349"/>
    <n v="1349"/>
    <x v="821"/>
    <n v="0"/>
    <n v="0"/>
  </r>
  <r>
    <x v="9"/>
    <x v="820"/>
    <x v="4"/>
    <n v="512"/>
    <s v="MB"/>
    <n v="0.5"/>
    <n v="4"/>
    <s v="GB"/>
    <x v="9"/>
    <s v="Yes"/>
    <n v="3.6"/>
    <n v="4200"/>
    <n v="4200"/>
    <x v="833"/>
    <n v="0"/>
    <n v="0"/>
  </r>
  <r>
    <x v="10"/>
    <x v="821"/>
    <x v="18"/>
    <n v="18"/>
    <s v="GB"/>
    <n v="18"/>
    <n v="512"/>
    <s v="GB"/>
    <x v="4"/>
    <s v="Yes"/>
    <n v="4.2"/>
    <n v="79999"/>
    <n v="85999"/>
    <x v="834"/>
    <n v="6000"/>
    <n v="6.9768253119222315E-2"/>
  </r>
  <r>
    <x v="0"/>
    <x v="610"/>
    <x v="4"/>
    <n v="2"/>
    <s v="GB"/>
    <n v="2"/>
    <n v="32"/>
    <s v="GB"/>
    <x v="6"/>
    <s v="Yes"/>
    <n v="4.3"/>
    <n v="8700"/>
    <n v="8700"/>
    <x v="620"/>
    <n v="0"/>
    <n v="0"/>
  </r>
  <r>
    <x v="6"/>
    <x v="79"/>
    <x v="4"/>
    <n v="3"/>
    <s v="GB"/>
    <n v="3"/>
    <n v="32"/>
    <s v="GB"/>
    <x v="6"/>
    <s v="Yes"/>
    <n v="4.2"/>
    <n v="9990"/>
    <n v="9990"/>
    <x v="79"/>
    <n v="0"/>
    <n v="0"/>
  </r>
  <r>
    <x v="0"/>
    <x v="610"/>
    <x v="14"/>
    <n v="2"/>
    <s v="GB"/>
    <n v="2"/>
    <n v="32"/>
    <s v="GB"/>
    <x v="6"/>
    <s v="Yes"/>
    <n v="4.3"/>
    <n v="8700"/>
    <n v="8700"/>
    <x v="620"/>
    <n v="0"/>
    <n v="0"/>
  </r>
  <r>
    <x v="0"/>
    <x v="233"/>
    <x v="535"/>
    <n v="8"/>
    <s v="GB"/>
    <n v="8"/>
    <n v="128"/>
    <s v="GB"/>
    <x v="0"/>
    <s v="Yes"/>
    <n v="4.3"/>
    <n v="37499"/>
    <n v="40999"/>
    <x v="235"/>
    <n v="3500"/>
    <n v="8.536793580331227E-2"/>
  </r>
  <r>
    <x v="0"/>
    <x v="634"/>
    <x v="145"/>
    <n v="4"/>
    <s v="GB"/>
    <n v="4"/>
    <n v="64"/>
    <s v="GB"/>
    <x v="2"/>
    <s v="Yes"/>
    <n v="4.3"/>
    <n v="15990"/>
    <n v="15990"/>
    <x v="645"/>
    <n v="0"/>
    <n v="0"/>
  </r>
  <r>
    <x v="3"/>
    <x v="514"/>
    <x v="181"/>
    <n v="4"/>
    <s v="GB"/>
    <n v="4"/>
    <n v="64"/>
    <s v="GB"/>
    <x v="2"/>
    <s v="Yes"/>
    <n v="4.3"/>
    <n v="9999"/>
    <n v="12999"/>
    <x v="523"/>
    <n v="3000"/>
    <n v="0.23078698361412417"/>
  </r>
  <r>
    <x v="0"/>
    <x v="480"/>
    <x v="14"/>
    <n v="1.5"/>
    <s v="GB"/>
    <n v="1.5"/>
    <n v="8"/>
    <s v="GB"/>
    <x v="7"/>
    <s v="Yes"/>
    <n v="4.3"/>
    <n v="10490"/>
    <n v="10490"/>
    <x v="489"/>
    <n v="0"/>
    <n v="0"/>
  </r>
  <r>
    <x v="0"/>
    <x v="492"/>
    <x v="24"/>
    <n v="6"/>
    <s v="GB"/>
    <n v="6"/>
    <n v="64"/>
    <s v="GB"/>
    <x v="2"/>
    <s v="Yes"/>
    <n v="4.5999999999999996"/>
    <n v="34899"/>
    <n v="74000"/>
    <x v="501"/>
    <n v="39101"/>
    <n v="0.52839189189189184"/>
  </r>
  <r>
    <x v="5"/>
    <x v="581"/>
    <x v="17"/>
    <n v="3"/>
    <s v="GB"/>
    <n v="3"/>
    <n v="16"/>
    <s v="GB"/>
    <x v="1"/>
    <s v="Yes"/>
    <n v="3.9"/>
    <n v="5290"/>
    <n v="5290"/>
    <x v="591"/>
    <n v="0"/>
    <n v="0"/>
  </r>
  <r>
    <x v="0"/>
    <x v="701"/>
    <x v="243"/>
    <n v="12"/>
    <s v="GB"/>
    <n v="12"/>
    <n v="256"/>
    <s v="GB"/>
    <x v="5"/>
    <s v="Yes"/>
    <n v="4.5999999999999996"/>
    <n v="59999"/>
    <n v="85000"/>
    <x v="713"/>
    <n v="25001"/>
    <n v="0.29412941176470586"/>
  </r>
  <r>
    <x v="3"/>
    <x v="277"/>
    <x v="490"/>
    <n v="4"/>
    <s v="GB"/>
    <n v="4"/>
    <n v="64"/>
    <s v="GB"/>
    <x v="2"/>
    <s v="Yes"/>
    <n v="4.0999999999999996"/>
    <n v="11999"/>
    <n v="11999"/>
    <x v="280"/>
    <n v="0"/>
    <n v="0"/>
  </r>
  <r>
    <x v="4"/>
    <x v="179"/>
    <x v="36"/>
    <n v="4"/>
    <s v="GB"/>
    <n v="4"/>
    <n v="256"/>
    <s v="GB"/>
    <x v="5"/>
    <s v="Yes"/>
    <n v="4.5999999999999996"/>
    <n v="79999"/>
    <n v="106600"/>
    <x v="180"/>
    <n v="26601"/>
    <n v="0.24954033771106943"/>
  </r>
  <r>
    <x v="0"/>
    <x v="276"/>
    <x v="488"/>
    <n v="8"/>
    <s v="GB"/>
    <n v="8"/>
    <n v="128"/>
    <s v="GB"/>
    <x v="0"/>
    <s v="Yes"/>
    <n v="4.3"/>
    <n v="88999"/>
    <n v="95999"/>
    <x v="279"/>
    <n v="7000"/>
    <n v="7.2917426223189821E-2"/>
  </r>
  <r>
    <x v="15"/>
    <x v="748"/>
    <x v="536"/>
    <n v="6"/>
    <s v="GB"/>
    <n v="6"/>
    <n v="128"/>
    <s v="GB"/>
    <x v="0"/>
    <s v="Yes"/>
    <n v="4.3"/>
    <n v="28999"/>
    <n v="32999"/>
    <x v="761"/>
    <n v="4000"/>
    <n v="0.12121579441801267"/>
  </r>
  <r>
    <x v="1"/>
    <x v="427"/>
    <x v="263"/>
    <n v="6"/>
    <s v="GB"/>
    <n v="6"/>
    <n v="64"/>
    <s v="GB"/>
    <x v="2"/>
    <s v="Yes"/>
    <n v="3.7"/>
    <n v="12999"/>
    <n v="12999"/>
    <x v="432"/>
    <n v="0"/>
    <n v="0"/>
  </r>
  <r>
    <x v="0"/>
    <x v="822"/>
    <x v="268"/>
    <n v="8"/>
    <s v="GB"/>
    <n v="8"/>
    <n v="256"/>
    <s v="GB"/>
    <x v="5"/>
    <s v="Yes"/>
    <n v="4.2"/>
    <n v="66000"/>
    <n v="66000"/>
    <x v="835"/>
    <n v="0"/>
    <n v="0"/>
  </r>
  <r>
    <x v="2"/>
    <x v="752"/>
    <x v="537"/>
    <n v="12"/>
    <s v="GB"/>
    <n v="12"/>
    <n v="256"/>
    <s v="GB"/>
    <x v="5"/>
    <s v="Yes"/>
    <n v="4.3"/>
    <n v="47999"/>
    <n v="47999"/>
    <x v="765"/>
    <n v="0"/>
    <n v="0"/>
  </r>
  <r>
    <x v="4"/>
    <x v="4"/>
    <x v="33"/>
    <n v="4"/>
    <s v="GB"/>
    <n v="4"/>
    <n v="256"/>
    <s v="GB"/>
    <x v="5"/>
    <s v="Yes"/>
    <n v="4.5999999999999996"/>
    <n v="64900"/>
    <n v="64900"/>
    <x v="4"/>
    <n v="0"/>
    <n v="0"/>
  </r>
  <r>
    <x v="3"/>
    <x v="620"/>
    <x v="538"/>
    <n v="8"/>
    <s v="GB"/>
    <n v="8"/>
    <n v="128"/>
    <s v="GB"/>
    <x v="0"/>
    <s v="Yes"/>
    <n v="4.2"/>
    <n v="18999"/>
    <n v="18999"/>
    <x v="630"/>
    <n v="0"/>
    <n v="0"/>
  </r>
  <r>
    <x v="0"/>
    <x v="535"/>
    <x v="75"/>
    <n v="2"/>
    <s v="GB"/>
    <n v="2"/>
    <n v="16"/>
    <s v="GB"/>
    <x v="1"/>
    <s v="Yes"/>
    <n v="4.0999999999999996"/>
    <n v="19990"/>
    <n v="19990"/>
    <x v="544"/>
    <n v="0"/>
    <n v="0"/>
  </r>
  <r>
    <x v="6"/>
    <x v="182"/>
    <x v="539"/>
    <n v="4"/>
    <s v="GB"/>
    <n v="4"/>
    <n v="64"/>
    <s v="GB"/>
    <x v="2"/>
    <s v="Yes"/>
    <n v="4.2"/>
    <n v="11499"/>
    <n v="13999"/>
    <x v="183"/>
    <n v="2500"/>
    <n v="0.1785841845846132"/>
  </r>
  <r>
    <x v="0"/>
    <x v="10"/>
    <x v="16"/>
    <n v="4"/>
    <s v="GB"/>
    <n v="4"/>
    <n v="128"/>
    <s v="GB"/>
    <x v="0"/>
    <s v="Yes"/>
    <n v="4.2"/>
    <n v="14999"/>
    <n v="14999"/>
    <x v="10"/>
    <n v="0"/>
    <n v="0"/>
  </r>
  <r>
    <x v="2"/>
    <x v="741"/>
    <x v="472"/>
    <n v="6"/>
    <s v="GB"/>
    <n v="6"/>
    <n v="128"/>
    <s v="GB"/>
    <x v="0"/>
    <s v="Yes"/>
    <n v="4.8"/>
    <n v="17499"/>
    <n v="20999"/>
    <x v="754"/>
    <n v="3500"/>
    <n v="0.16667460355255012"/>
  </r>
  <r>
    <x v="7"/>
    <x v="63"/>
    <x v="26"/>
    <n v="4"/>
    <s v="GB"/>
    <n v="4"/>
    <n v="64"/>
    <s v="GB"/>
    <x v="2"/>
    <s v="Yes"/>
    <n v="4.4000000000000004"/>
    <n v="15677"/>
    <n v="15677"/>
    <x v="63"/>
    <n v="0"/>
    <n v="0"/>
  </r>
  <r>
    <x v="7"/>
    <x v="318"/>
    <x v="140"/>
    <n v="12"/>
    <s v="GB"/>
    <n v="12"/>
    <n v="256"/>
    <s v="GB"/>
    <x v="5"/>
    <s v="Yes"/>
    <n v="4.4000000000000004"/>
    <n v="39990"/>
    <n v="46990"/>
    <x v="322"/>
    <n v="7000"/>
    <n v="0.14896786550329857"/>
  </r>
  <r>
    <x v="0"/>
    <x v="594"/>
    <x v="274"/>
    <n v="2"/>
    <s v="GB"/>
    <n v="2"/>
    <n v="32"/>
    <s v="GB"/>
    <x v="6"/>
    <s v="Yes"/>
    <n v="3.6"/>
    <n v="19999"/>
    <n v="19999"/>
    <x v="604"/>
    <n v="0"/>
    <n v="0"/>
  </r>
  <r>
    <x v="2"/>
    <x v="771"/>
    <x v="508"/>
    <n v="3"/>
    <s v="GB"/>
    <n v="3"/>
    <n v="64"/>
    <s v="GB"/>
    <x v="2"/>
    <s v="Yes"/>
    <n v="4.4000000000000004"/>
    <n v="11999"/>
    <n v="11999"/>
    <x v="784"/>
    <n v="0"/>
    <n v="0"/>
  </r>
  <r>
    <x v="4"/>
    <x v="204"/>
    <x v="14"/>
    <n v="6"/>
    <s v="GB"/>
    <n v="6"/>
    <n v="512"/>
    <s v="GB"/>
    <x v="4"/>
    <s v="Yes"/>
    <n v="4.2"/>
    <n v="159900"/>
    <n v="159900"/>
    <x v="205"/>
    <n v="0"/>
    <n v="0"/>
  </r>
  <r>
    <x v="0"/>
    <x v="302"/>
    <x v="40"/>
    <n v="32"/>
    <s v="GB"/>
    <n v="32"/>
    <n v="16"/>
    <s v="GB"/>
    <x v="1"/>
    <s v="Yes"/>
    <n v="4.2"/>
    <n v="9990"/>
    <n v="9990"/>
    <x v="305"/>
    <n v="0"/>
    <n v="0"/>
  </r>
  <r>
    <x v="12"/>
    <x v="793"/>
    <x v="326"/>
    <n v="4"/>
    <s v="GB"/>
    <n v="4"/>
    <n v="64"/>
    <s v="GB"/>
    <x v="2"/>
    <s v="Yes"/>
    <n v="4"/>
    <n v="62990"/>
    <n v="62990"/>
    <x v="806"/>
    <n v="0"/>
    <n v="0"/>
  </r>
  <r>
    <x v="6"/>
    <x v="732"/>
    <x v="14"/>
    <n v="3"/>
    <s v="GB"/>
    <n v="3"/>
    <n v="32"/>
    <s v="GB"/>
    <x v="6"/>
    <s v="Yes"/>
    <n v="4.4000000000000004"/>
    <n v="8590"/>
    <n v="8590"/>
    <x v="744"/>
    <n v="0"/>
    <n v="0"/>
  </r>
  <r>
    <x v="4"/>
    <x v="179"/>
    <x v="377"/>
    <n v="4"/>
    <s v="GB"/>
    <n v="4"/>
    <n v="256"/>
    <s v="GB"/>
    <x v="5"/>
    <s v="Yes"/>
    <n v="4.5999999999999996"/>
    <n v="121300"/>
    <n v="121300"/>
    <x v="180"/>
    <n v="0"/>
    <n v="0"/>
  </r>
  <r>
    <x v="0"/>
    <x v="519"/>
    <x v="479"/>
    <n v="8"/>
    <s v="GB"/>
    <n v="8"/>
    <n v="128"/>
    <s v="GB"/>
    <x v="0"/>
    <s v="Yes"/>
    <n v="4.4000000000000004"/>
    <n v="71999"/>
    <n v="100999"/>
    <x v="528"/>
    <n v="29000"/>
    <n v="0.28713155575797777"/>
  </r>
  <r>
    <x v="4"/>
    <x v="7"/>
    <x v="16"/>
    <n v="3"/>
    <s v="GB"/>
    <n v="3"/>
    <n v="256"/>
    <s v="GB"/>
    <x v="5"/>
    <s v="Yes"/>
    <n v="4.5999999999999996"/>
    <n v="91900"/>
    <n v="91900"/>
    <x v="7"/>
    <n v="0"/>
    <n v="0"/>
  </r>
  <r>
    <x v="3"/>
    <x v="474"/>
    <x v="25"/>
    <n v="2"/>
    <s v="GB"/>
    <n v="2"/>
    <n v="16"/>
    <s v="GB"/>
    <x v="1"/>
    <s v="Yes"/>
    <n v="4.0999999999999996"/>
    <n v="6999"/>
    <n v="6999"/>
    <x v="483"/>
    <n v="0"/>
    <n v="0"/>
  </r>
  <r>
    <x v="9"/>
    <x v="596"/>
    <x v="138"/>
    <n v="4"/>
    <s v="GB"/>
    <n v="4"/>
    <n v="32"/>
    <s v="GB"/>
    <x v="6"/>
    <s v="Yes"/>
    <n v="4.0999999999999996"/>
    <n v="11999"/>
    <n v="11999"/>
    <x v="606"/>
    <n v="0"/>
    <n v="0"/>
  </r>
  <r>
    <x v="14"/>
    <x v="739"/>
    <x v="76"/>
    <n v="4"/>
    <s v="GB"/>
    <n v="4"/>
    <n v="64"/>
    <s v="GB"/>
    <x v="2"/>
    <s v="Yes"/>
    <n v="3.2"/>
    <n v="20998"/>
    <n v="20998"/>
    <x v="752"/>
    <n v="0"/>
    <n v="0"/>
  </r>
  <r>
    <x v="0"/>
    <x v="117"/>
    <x v="14"/>
    <n v="1"/>
    <s v="GB"/>
    <n v="1"/>
    <n v="8"/>
    <s v="GB"/>
    <x v="7"/>
    <s v="Yes"/>
    <n v="3.3"/>
    <n v="6990"/>
    <n v="6990"/>
    <x v="118"/>
    <n v="0"/>
    <n v="0"/>
  </r>
  <r>
    <x v="14"/>
    <x v="747"/>
    <x v="43"/>
    <n v="2"/>
    <s v="GB"/>
    <n v="2"/>
    <n v="16"/>
    <s v="GB"/>
    <x v="1"/>
    <s v="Yes"/>
    <n v="4.0999999999999996"/>
    <n v="7499"/>
    <n v="7499"/>
    <x v="760"/>
    <n v="0"/>
    <n v="0"/>
  </r>
  <r>
    <x v="7"/>
    <x v="267"/>
    <x v="16"/>
    <n v="3"/>
    <s v="GB"/>
    <n v="3"/>
    <n v="32"/>
    <s v="GB"/>
    <x v="6"/>
    <s v="Yes"/>
    <n v="4.0999999999999996"/>
    <n v="10490"/>
    <n v="10490"/>
    <x v="270"/>
    <n v="0"/>
    <n v="0"/>
  </r>
  <r>
    <x v="6"/>
    <x v="823"/>
    <x v="105"/>
    <n v="4"/>
    <s v="GB"/>
    <n v="4"/>
    <n v="128"/>
    <s v="GB"/>
    <x v="0"/>
    <s v="Yes"/>
    <n v="4.3"/>
    <n v="14990"/>
    <n v="14990"/>
    <x v="836"/>
    <n v="0"/>
    <n v="0"/>
  </r>
  <r>
    <x v="1"/>
    <x v="824"/>
    <x v="4"/>
    <n v="512"/>
    <s v="MB"/>
    <n v="0.5"/>
    <n v="256"/>
    <s v="MB"/>
    <x v="17"/>
    <s v="Yes"/>
    <n v="3"/>
    <n v="8999"/>
    <n v="8999"/>
    <x v="837"/>
    <n v="0"/>
    <n v="0"/>
  </r>
  <r>
    <x v="3"/>
    <x v="710"/>
    <x v="133"/>
    <n v="3"/>
    <s v="GB"/>
    <n v="3"/>
    <n v="32"/>
    <s v="GB"/>
    <x v="6"/>
    <s v="Yes"/>
    <n v="4.4000000000000004"/>
    <n v="9999"/>
    <n v="9999"/>
    <x v="722"/>
    <n v="0"/>
    <n v="0"/>
  </r>
  <r>
    <x v="0"/>
    <x v="26"/>
    <x v="398"/>
    <n v="6"/>
    <s v="GB"/>
    <n v="6"/>
    <n v="64"/>
    <s v="GB"/>
    <x v="2"/>
    <s v="Yes"/>
    <n v="4.5"/>
    <n v="70000"/>
    <n v="70000"/>
    <x v="26"/>
    <n v="0"/>
    <n v="0"/>
  </r>
  <r>
    <x v="11"/>
    <x v="676"/>
    <x v="540"/>
    <n v="6"/>
    <s v="GB"/>
    <n v="6"/>
    <n v="64"/>
    <s v="GB"/>
    <x v="2"/>
    <s v="Yes"/>
    <n v="4.3"/>
    <n v="24999"/>
    <n v="24999"/>
    <x v="688"/>
    <n v="0"/>
    <n v="0"/>
  </r>
  <r>
    <x v="6"/>
    <x v="62"/>
    <x v="541"/>
    <n v="4"/>
    <s v="GB"/>
    <n v="4"/>
    <n v="64"/>
    <s v="GB"/>
    <x v="2"/>
    <s v="Yes"/>
    <n v="4.2"/>
    <n v="11999"/>
    <n v="14999"/>
    <x v="62"/>
    <n v="3000"/>
    <n v="0.20001333422228149"/>
  </r>
  <r>
    <x v="4"/>
    <x v="204"/>
    <x v="305"/>
    <n v="6"/>
    <s v="GB"/>
    <n v="6"/>
    <n v="256"/>
    <s v="GB"/>
    <x v="5"/>
    <s v="Yes"/>
    <n v="4.2"/>
    <n v="139900"/>
    <n v="139900"/>
    <x v="205"/>
    <n v="0"/>
    <n v="0"/>
  </r>
  <r>
    <x v="14"/>
    <x v="98"/>
    <x v="4"/>
    <n v="6"/>
    <s v="GB"/>
    <n v="6"/>
    <n v="128"/>
    <s v="GB"/>
    <x v="0"/>
    <s v="Yes"/>
    <n v="4.4000000000000004"/>
    <n v="55000"/>
    <n v="55000"/>
    <x v="98"/>
    <n v="0"/>
    <n v="0"/>
  </r>
  <r>
    <x v="0"/>
    <x v="139"/>
    <x v="4"/>
    <n v="4"/>
    <s v="GB"/>
    <n v="4"/>
    <n v="64"/>
    <s v="GB"/>
    <x v="2"/>
    <s v="Yes"/>
    <n v="4.2"/>
    <n v="15490"/>
    <n v="15490"/>
    <x v="140"/>
    <n v="0"/>
    <n v="0"/>
  </r>
  <r>
    <x v="6"/>
    <x v="353"/>
    <x v="24"/>
    <n v="2"/>
    <s v="GB"/>
    <n v="2"/>
    <n v="32"/>
    <s v="GB"/>
    <x v="6"/>
    <s v="Yes"/>
    <n v="4.4000000000000004"/>
    <n v="7999"/>
    <n v="7999"/>
    <x v="358"/>
    <n v="0"/>
    <n v="0"/>
  </r>
  <r>
    <x v="0"/>
    <x v="468"/>
    <x v="294"/>
    <n v="12"/>
    <s v="GB"/>
    <n v="12"/>
    <n v="256"/>
    <s v="GB"/>
    <x v="5"/>
    <s v="Yes"/>
    <n v="4.5"/>
    <n v="105999"/>
    <n v="128999"/>
    <x v="477"/>
    <n v="23000"/>
    <n v="0.17829595578260296"/>
  </r>
  <r>
    <x v="0"/>
    <x v="101"/>
    <x v="14"/>
    <n v="3"/>
    <s v="GB"/>
    <n v="3"/>
    <n v="32"/>
    <s v="GB"/>
    <x v="6"/>
    <s v="Yes"/>
    <n v="4.3"/>
    <n v="12000"/>
    <n v="12000"/>
    <x v="101"/>
    <n v="0"/>
    <n v="0"/>
  </r>
  <r>
    <x v="0"/>
    <x v="418"/>
    <x v="18"/>
    <n v="2"/>
    <s v="GB"/>
    <n v="2"/>
    <n v="16"/>
    <s v="GB"/>
    <x v="1"/>
    <s v="Yes"/>
    <n v="4.0999999999999996"/>
    <n v="14490"/>
    <n v="14490"/>
    <x v="423"/>
    <n v="0"/>
    <n v="0"/>
  </r>
  <r>
    <x v="13"/>
    <x v="39"/>
    <x v="251"/>
    <n v="4"/>
    <s v="GB"/>
    <n v="4"/>
    <n v="128"/>
    <s v="GB"/>
    <x v="0"/>
    <s v="Yes"/>
    <n v="4.5"/>
    <n v="80000"/>
    <n v="80000"/>
    <x v="39"/>
    <n v="0"/>
    <n v="0"/>
  </r>
  <r>
    <x v="8"/>
    <x v="230"/>
    <x v="149"/>
    <n v="4"/>
    <s v="GB"/>
    <n v="4"/>
    <n v="32"/>
    <s v="GB"/>
    <x v="6"/>
    <s v="Yes"/>
    <n v="4.4000000000000004"/>
    <n v="22990"/>
    <n v="27990"/>
    <x v="232"/>
    <n v="5000"/>
    <n v="0.17863522686673813"/>
  </r>
  <r>
    <x v="0"/>
    <x v="825"/>
    <x v="4"/>
    <n v="1"/>
    <s v="GB"/>
    <n v="1"/>
    <n v="8"/>
    <s v="GB"/>
    <x v="7"/>
    <s v="Yes"/>
    <n v="3.4"/>
    <n v="5590"/>
    <n v="5590"/>
    <x v="838"/>
    <n v="0"/>
    <n v="0"/>
  </r>
  <r>
    <x v="2"/>
    <x v="339"/>
    <x v="542"/>
    <n v="8"/>
    <s v="GB"/>
    <n v="8"/>
    <n v="128"/>
    <s v="GB"/>
    <x v="0"/>
    <s v="Yes"/>
    <n v="4.3"/>
    <n v="16999"/>
    <n v="18999"/>
    <x v="343"/>
    <n v="2000"/>
    <n v="0.10526869835254488"/>
  </r>
  <r>
    <x v="5"/>
    <x v="681"/>
    <x v="4"/>
    <n v="512"/>
    <s v="MB"/>
    <n v="0.5"/>
    <n v="4"/>
    <s v="GB"/>
    <x v="9"/>
    <s v="Yes"/>
    <n v="3.6"/>
    <n v="2290"/>
    <n v="2290"/>
    <x v="693"/>
    <n v="0"/>
    <n v="0"/>
  </r>
  <r>
    <x v="0"/>
    <x v="661"/>
    <x v="4"/>
    <n v="2"/>
    <s v="GB"/>
    <n v="2"/>
    <n v="16"/>
    <s v="GB"/>
    <x v="1"/>
    <s v="Yes"/>
    <n v="4.2"/>
    <n v="10990"/>
    <n v="10990"/>
    <x v="673"/>
    <n v="0"/>
    <n v="0"/>
  </r>
  <r>
    <x v="7"/>
    <x v="391"/>
    <x v="327"/>
    <n v="6"/>
    <s v="GB"/>
    <n v="6"/>
    <n v="64"/>
    <s v="GB"/>
    <x v="2"/>
    <s v="Yes"/>
    <n v="4.5"/>
    <n v="21150"/>
    <n v="21150"/>
    <x v="396"/>
    <n v="0"/>
    <n v="0"/>
  </r>
  <r>
    <x v="0"/>
    <x v="212"/>
    <x v="36"/>
    <n v="1.5"/>
    <s v="GB"/>
    <n v="1.5"/>
    <n v="8"/>
    <s v="GB"/>
    <x v="7"/>
    <s v="Yes"/>
    <n v="4.0999999999999996"/>
    <n v="8090"/>
    <n v="8090"/>
    <x v="213"/>
    <n v="0"/>
    <n v="0"/>
  </r>
  <r>
    <x v="0"/>
    <x v="780"/>
    <x v="9"/>
    <n v="4"/>
    <s v="GB"/>
    <n v="4"/>
    <n v="64"/>
    <s v="GB"/>
    <x v="2"/>
    <s v="Yes"/>
    <n v="4.4000000000000004"/>
    <n v="18000"/>
    <n v="18000"/>
    <x v="793"/>
    <n v="0"/>
    <n v="0"/>
  </r>
  <r>
    <x v="0"/>
    <x v="233"/>
    <x v="178"/>
    <n v="8"/>
    <s v="GB"/>
    <n v="8"/>
    <n v="128"/>
    <s v="GB"/>
    <x v="0"/>
    <s v="Yes"/>
    <n v="4.5"/>
    <n v="37499"/>
    <n v="40999"/>
    <x v="235"/>
    <n v="3500"/>
    <n v="8.536793580331227E-2"/>
  </r>
  <r>
    <x v="14"/>
    <x v="826"/>
    <x v="20"/>
    <n v="6"/>
    <s v="GB"/>
    <n v="6"/>
    <n v="128"/>
    <s v="GB"/>
    <x v="0"/>
    <s v="Yes"/>
    <n v="3.7"/>
    <n v="10499"/>
    <n v="20000"/>
    <x v="839"/>
    <n v="9501"/>
    <n v="0.47504999999999997"/>
  </r>
  <r>
    <x v="2"/>
    <x v="222"/>
    <x v="2"/>
    <n v="3"/>
    <s v="GB"/>
    <n v="3"/>
    <n v="32"/>
    <s v="GB"/>
    <x v="6"/>
    <s v="Yes"/>
    <n v="4.5"/>
    <n v="9990"/>
    <n v="9990"/>
    <x v="224"/>
    <n v="0"/>
    <n v="0"/>
  </r>
  <r>
    <x v="0"/>
    <x v="358"/>
    <x v="197"/>
    <n v="512"/>
    <s v="MB"/>
    <n v="0.5"/>
    <n v="4"/>
    <s v="GB"/>
    <x v="9"/>
    <s v="Yes"/>
    <n v="3.8"/>
    <n v="5490"/>
    <n v="5490"/>
    <x v="363"/>
    <n v="0"/>
    <n v="0"/>
  </r>
  <r>
    <x v="15"/>
    <x v="803"/>
    <x v="17"/>
    <n v="4"/>
    <s v="GB"/>
    <n v="4"/>
    <n v="64"/>
    <s v="GB"/>
    <x v="2"/>
    <s v="Yes"/>
    <n v="4.3"/>
    <n v="9999"/>
    <n v="11999"/>
    <x v="816"/>
    <n v="2000"/>
    <n v="0.16668055671305942"/>
  </r>
  <r>
    <x v="2"/>
    <x v="219"/>
    <x v="447"/>
    <n v="3"/>
    <s v="GB"/>
    <n v="3"/>
    <n v="32"/>
    <s v="GB"/>
    <x v="6"/>
    <s v="Yes"/>
    <n v="4.4000000000000004"/>
    <n v="9999"/>
    <n v="9999"/>
    <x v="672"/>
    <n v="0"/>
    <n v="0"/>
  </r>
  <r>
    <x v="9"/>
    <x v="247"/>
    <x v="16"/>
    <n v="2"/>
    <s v="GB"/>
    <n v="2"/>
    <n v="32"/>
    <s v="GB"/>
    <x v="6"/>
    <s v="Yes"/>
    <n v="4"/>
    <n v="6950"/>
    <n v="8490"/>
    <x v="249"/>
    <n v="1540"/>
    <n v="0.18138987043580684"/>
  </r>
  <r>
    <x v="7"/>
    <x v="159"/>
    <x v="100"/>
    <n v="6"/>
    <s v="GB"/>
    <n v="6"/>
    <n v="128"/>
    <s v="GB"/>
    <x v="0"/>
    <s v="Yes"/>
    <n v="4.3"/>
    <n v="17999"/>
    <n v="17999"/>
    <x v="160"/>
    <n v="0"/>
    <n v="0"/>
  </r>
  <r>
    <x v="2"/>
    <x v="279"/>
    <x v="174"/>
    <n v="6"/>
    <s v="GB"/>
    <n v="6"/>
    <n v="128"/>
    <s v="GB"/>
    <x v="0"/>
    <s v="Yes"/>
    <n v="4.3"/>
    <n v="15499"/>
    <n v="16999"/>
    <x v="282"/>
    <n v="1500"/>
    <n v="8.8240484734396135E-2"/>
  </r>
  <r>
    <x v="7"/>
    <x v="827"/>
    <x v="358"/>
    <n v="6"/>
    <s v="GB"/>
    <n v="6"/>
    <n v="128"/>
    <s v="GB"/>
    <x v="0"/>
    <s v="Yes"/>
    <n v="4.2"/>
    <n v="27990"/>
    <n v="31990"/>
    <x v="840"/>
    <n v="4000"/>
    <n v="0.12503907471084713"/>
  </r>
  <r>
    <x v="2"/>
    <x v="21"/>
    <x v="64"/>
    <n v="8"/>
    <s v="GB"/>
    <n v="8"/>
    <n v="128"/>
    <s v="GB"/>
    <x v="0"/>
    <s v="Yes"/>
    <n v="4.4000000000000004"/>
    <n v="25999"/>
    <n v="27999"/>
    <x v="21"/>
    <n v="2000"/>
    <n v="7.1431122540090722E-2"/>
  </r>
  <r>
    <x v="6"/>
    <x v="403"/>
    <x v="4"/>
    <n v="3"/>
    <s v="GB"/>
    <n v="3"/>
    <n v="32"/>
    <s v="GB"/>
    <x v="6"/>
    <s v="Yes"/>
    <n v="4.4000000000000004"/>
    <n v="9900"/>
    <n v="9900"/>
    <x v="408"/>
    <n v="0"/>
    <n v="0"/>
  </r>
  <r>
    <x v="12"/>
    <x v="828"/>
    <x v="275"/>
    <n v="1"/>
    <s v="GB"/>
    <n v="1"/>
    <n v="8"/>
    <s v="GB"/>
    <x v="7"/>
    <s v="Yes"/>
    <n v="3.9"/>
    <n v="8999"/>
    <n v="8999"/>
    <x v="841"/>
    <n v="0"/>
    <n v="0"/>
  </r>
  <r>
    <x v="4"/>
    <x v="693"/>
    <x v="36"/>
    <n v="1"/>
    <s v="GB"/>
    <n v="1"/>
    <n v="64"/>
    <s v="GB"/>
    <x v="2"/>
    <s v="Yes"/>
    <n v="4.5"/>
    <n v="48999"/>
    <n v="48999"/>
    <x v="705"/>
    <n v="0"/>
    <n v="0"/>
  </r>
  <r>
    <x v="15"/>
    <x v="219"/>
    <x v="173"/>
    <n v="4"/>
    <s v="GB"/>
    <n v="4"/>
    <n v="64"/>
    <s v="GB"/>
    <x v="2"/>
    <s v="Yes"/>
    <n v="4.3"/>
    <n v="8999"/>
    <n v="10999"/>
    <x v="220"/>
    <n v="2000"/>
    <n v="0.18183471224656786"/>
  </r>
  <r>
    <x v="6"/>
    <x v="357"/>
    <x v="14"/>
    <n v="3"/>
    <s v="GB"/>
    <n v="3"/>
    <n v="32"/>
    <s v="GB"/>
    <x v="6"/>
    <s v="Yes"/>
    <n v="4.2"/>
    <n v="9468"/>
    <n v="10499"/>
    <x v="362"/>
    <n v="1031"/>
    <n v="9.8199828555100482E-2"/>
  </r>
  <r>
    <x v="4"/>
    <x v="693"/>
    <x v="36"/>
    <n v="1"/>
    <s v="GB"/>
    <n v="1"/>
    <n v="16"/>
    <s v="GB"/>
    <x v="1"/>
    <s v="Yes"/>
    <n v="4.5"/>
    <n v="40999"/>
    <n v="40999"/>
    <x v="705"/>
    <n v="0"/>
    <n v="0"/>
  </r>
  <r>
    <x v="8"/>
    <x v="829"/>
    <x v="258"/>
    <n v="3"/>
    <s v="GB"/>
    <n v="3"/>
    <n v="64"/>
    <s v="GB"/>
    <x v="2"/>
    <s v="Yes"/>
    <n v="4.4000000000000004"/>
    <n v="11990"/>
    <n v="11990"/>
    <x v="842"/>
    <n v="0"/>
    <n v="0"/>
  </r>
  <r>
    <x v="5"/>
    <x v="830"/>
    <x v="18"/>
    <n v="1"/>
    <s v="GB"/>
    <n v="1"/>
    <n v="8"/>
    <s v="GB"/>
    <x v="7"/>
    <s v="Yes"/>
    <n v="3.8"/>
    <n v="9599"/>
    <n v="9599"/>
    <x v="843"/>
    <n v="0"/>
    <n v="0"/>
  </r>
  <r>
    <x v="4"/>
    <x v="163"/>
    <x v="35"/>
    <n v="2"/>
    <s v="GB"/>
    <n v="2"/>
    <n v="256"/>
    <s v="GB"/>
    <x v="5"/>
    <s v="Yes"/>
    <n v="4.5"/>
    <n v="74400"/>
    <n v="74400"/>
    <x v="164"/>
    <n v="0"/>
    <n v="0"/>
  </r>
  <r>
    <x v="1"/>
    <x v="365"/>
    <x v="543"/>
    <n v="4"/>
    <s v="GB"/>
    <n v="4"/>
    <n v="64"/>
    <s v="GB"/>
    <x v="2"/>
    <s v="Yes"/>
    <n v="4.2"/>
    <n v="12149"/>
    <n v="12149"/>
    <x v="370"/>
    <n v="0"/>
    <n v="0"/>
  </r>
  <r>
    <x v="0"/>
    <x v="831"/>
    <x v="4"/>
    <n v="100"/>
    <s v="MB"/>
    <n v="9.765625E-2"/>
    <n v="100"/>
    <s v="MB"/>
    <x v="22"/>
    <s v="Yes"/>
    <n v="5"/>
    <n v="1949"/>
    <n v="1949"/>
    <x v="844"/>
    <n v="0"/>
    <n v="0"/>
  </r>
  <r>
    <x v="0"/>
    <x v="508"/>
    <x v="544"/>
    <n v="8"/>
    <s v="GB"/>
    <n v="8"/>
    <n v="256"/>
    <s v="GB"/>
    <x v="5"/>
    <s v="Yes"/>
    <n v="4.3"/>
    <n v="54599"/>
    <n v="79997"/>
    <x v="517"/>
    <n v="25398"/>
    <n v="0.31748690575896599"/>
  </r>
  <r>
    <x v="7"/>
    <x v="766"/>
    <x v="14"/>
    <n v="4"/>
    <s v="GB"/>
    <n v="4"/>
    <n v="64"/>
    <s v="GB"/>
    <x v="2"/>
    <s v="Yes"/>
    <n v="4.3"/>
    <n v="18000"/>
    <n v="18000"/>
    <x v="779"/>
    <n v="0"/>
    <n v="0"/>
  </r>
  <r>
    <x v="2"/>
    <x v="19"/>
    <x v="2"/>
    <n v="3"/>
    <s v="GB"/>
    <n v="3"/>
    <n v="32"/>
    <s v="GB"/>
    <x v="6"/>
    <s v="Yes"/>
    <n v="4.2"/>
    <n v="11990"/>
    <n v="12990"/>
    <x v="19"/>
    <n v="1000"/>
    <n v="7.6982294072363358E-2"/>
  </r>
  <r>
    <x v="0"/>
    <x v="701"/>
    <x v="386"/>
    <n v="12"/>
    <s v="GB"/>
    <n v="12"/>
    <n v="512"/>
    <s v="GB"/>
    <x v="4"/>
    <s v="Yes"/>
    <n v="4.5999999999999996"/>
    <n v="95000"/>
    <n v="95000"/>
    <x v="713"/>
    <n v="0"/>
    <n v="0"/>
  </r>
  <r>
    <x v="7"/>
    <x v="147"/>
    <x v="514"/>
    <n v="6"/>
    <s v="GB"/>
    <n v="6"/>
    <n v="128"/>
    <s v="GB"/>
    <x v="0"/>
    <s v="Yes"/>
    <n v="4.3"/>
    <n v="13990"/>
    <n v="17990"/>
    <x v="148"/>
    <n v="4000"/>
    <n v="0.22234574763757642"/>
  </r>
  <r>
    <x v="7"/>
    <x v="63"/>
    <x v="16"/>
    <n v="2"/>
    <s v="GB"/>
    <n v="2"/>
    <n v="32"/>
    <s v="GB"/>
    <x v="6"/>
    <s v="Yes"/>
    <n v="4.3"/>
    <n v="8990"/>
    <n v="12990"/>
    <x v="63"/>
    <n v="4000"/>
    <n v="0.30792917628945343"/>
  </r>
  <r>
    <x v="0"/>
    <x v="513"/>
    <x v="408"/>
    <n v="6"/>
    <s v="GB"/>
    <n v="6"/>
    <n v="128"/>
    <s v="GB"/>
    <x v="0"/>
    <s v="Yes"/>
    <n v="4.3"/>
    <n v="14499"/>
    <n v="20999"/>
    <x v="522"/>
    <n v="6500"/>
    <n v="0.30953854945473597"/>
  </r>
  <r>
    <x v="10"/>
    <x v="17"/>
    <x v="4"/>
    <n v="2"/>
    <s v="GB"/>
    <n v="2"/>
    <n v="32"/>
    <s v="GB"/>
    <x v="6"/>
    <s v="Yes"/>
    <n v="4.0999999999999996"/>
    <n v="8499"/>
    <n v="8499"/>
    <x v="17"/>
    <n v="0"/>
    <n v="0"/>
  </r>
  <r>
    <x v="7"/>
    <x v="147"/>
    <x v="545"/>
    <n v="6"/>
    <s v="GB"/>
    <n v="6"/>
    <n v="128"/>
    <s v="GB"/>
    <x v="0"/>
    <s v="Yes"/>
    <n v="4.3"/>
    <n v="13990"/>
    <n v="17990"/>
    <x v="148"/>
    <n v="4000"/>
    <n v="0.22234574763757642"/>
  </r>
  <r>
    <x v="4"/>
    <x v="204"/>
    <x v="305"/>
    <n v="6"/>
    <s v="GB"/>
    <n v="6"/>
    <n v="16"/>
    <s v="GB"/>
    <x v="1"/>
    <s v="Yes"/>
    <n v="4.2"/>
    <n v="139900"/>
    <n v="139900"/>
    <x v="205"/>
    <n v="0"/>
    <n v="0"/>
  </r>
  <r>
    <x v="1"/>
    <x v="832"/>
    <x v="4"/>
    <n v="4"/>
    <s v="MB"/>
    <n v="3.90625E-3"/>
    <n v="4"/>
    <s v="MB"/>
    <x v="12"/>
    <s v="Yes"/>
    <n v="4.0999999999999996"/>
    <n v="2480"/>
    <n v="2599"/>
    <x v="845"/>
    <n v="119"/>
    <n v="4.5786841092727973E-2"/>
  </r>
  <r>
    <x v="7"/>
    <x v="318"/>
    <x v="546"/>
    <n v="12"/>
    <s v="GB"/>
    <n v="12"/>
    <n v="256"/>
    <s v="GB"/>
    <x v="5"/>
    <s v="Yes"/>
    <n v="4.4000000000000004"/>
    <n v="41990"/>
    <n v="45990"/>
    <x v="322"/>
    <n v="4000"/>
    <n v="8.6975429441182861E-2"/>
  </r>
  <r>
    <x v="1"/>
    <x v="427"/>
    <x v="215"/>
    <n v="4"/>
    <s v="GB"/>
    <n v="4"/>
    <n v="64"/>
    <s v="GB"/>
    <x v="2"/>
    <s v="Yes"/>
    <n v="3.5"/>
    <n v="10999"/>
    <n v="10999"/>
    <x v="432"/>
    <n v="0"/>
    <n v="0"/>
  </r>
  <r>
    <x v="7"/>
    <x v="833"/>
    <x v="18"/>
    <n v="2"/>
    <s v="GB"/>
    <n v="2"/>
    <n v="16"/>
    <s v="GB"/>
    <x v="1"/>
    <s v="Yes"/>
    <n v="3.1"/>
    <n v="9990"/>
    <n v="9990"/>
    <x v="846"/>
    <n v="0"/>
    <n v="0"/>
  </r>
  <r>
    <x v="11"/>
    <x v="755"/>
    <x v="18"/>
    <n v="2"/>
    <s v="GB"/>
    <n v="2"/>
    <n v="16"/>
    <s v="GB"/>
    <x v="1"/>
    <s v="Yes"/>
    <n v="4"/>
    <n v="5999"/>
    <n v="5999"/>
    <x v="768"/>
    <n v="0"/>
    <n v="0"/>
  </r>
  <r>
    <x v="4"/>
    <x v="83"/>
    <x v="18"/>
    <n v="4"/>
    <s v="GB"/>
    <n v="4"/>
    <n v="128"/>
    <s v="GB"/>
    <x v="0"/>
    <s v="Yes"/>
    <n v="4.5999999999999996"/>
    <n v="68999"/>
    <n v="70900"/>
    <x v="83"/>
    <n v="1901"/>
    <n v="2.6812411847672777E-2"/>
  </r>
  <r>
    <x v="4"/>
    <x v="138"/>
    <x v="14"/>
    <n v="4"/>
    <s v="GB"/>
    <n v="4"/>
    <n v="512"/>
    <s v="GB"/>
    <x v="4"/>
    <s v="Yes"/>
    <n v="4.7"/>
    <n v="159900"/>
    <n v="159900"/>
    <x v="139"/>
    <n v="0"/>
    <n v="0"/>
  </r>
  <r>
    <x v="0"/>
    <x v="72"/>
    <x v="40"/>
    <n v="8"/>
    <s v="GB"/>
    <n v="8"/>
    <n v="128"/>
    <s v="GB"/>
    <x v="0"/>
    <s v="Yes"/>
    <n v="4.3"/>
    <n v="18654"/>
    <n v="18950"/>
    <x v="72"/>
    <n v="296"/>
    <n v="1.5620052770448549E-2"/>
  </r>
  <r>
    <x v="3"/>
    <x v="251"/>
    <x v="255"/>
    <n v="4"/>
    <s v="GB"/>
    <n v="4"/>
    <n v="64"/>
    <s v="GB"/>
    <x v="2"/>
    <s v="Yes"/>
    <n v="4.3"/>
    <n v="12499"/>
    <n v="14999"/>
    <x v="254"/>
    <n v="2500"/>
    <n v="0.16667777851856791"/>
  </r>
  <r>
    <x v="15"/>
    <x v="219"/>
    <x v="101"/>
    <n v="4"/>
    <s v="GB"/>
    <n v="4"/>
    <n v="64"/>
    <s v="GB"/>
    <x v="2"/>
    <s v="Yes"/>
    <n v="4.3"/>
    <n v="8999"/>
    <n v="10999"/>
    <x v="220"/>
    <n v="2000"/>
    <n v="0.18183471224656786"/>
  </r>
  <r>
    <x v="6"/>
    <x v="192"/>
    <x v="547"/>
    <n v="3"/>
    <s v="GB"/>
    <n v="3"/>
    <n v="32"/>
    <s v="GB"/>
    <x v="6"/>
    <s v="Yes"/>
    <n v="4.2"/>
    <n v="9950"/>
    <n v="9950"/>
    <x v="193"/>
    <n v="0"/>
    <n v="0"/>
  </r>
  <r>
    <x v="0"/>
    <x v="701"/>
    <x v="548"/>
    <n v="12"/>
    <s v="GB"/>
    <n v="12"/>
    <n v="256"/>
    <s v="GB"/>
    <x v="5"/>
    <s v="Yes"/>
    <n v="4.5999999999999996"/>
    <n v="59999"/>
    <n v="85000"/>
    <x v="713"/>
    <n v="25001"/>
    <n v="0.29412941176470586"/>
  </r>
  <r>
    <x v="6"/>
    <x v="560"/>
    <x v="237"/>
    <n v="4"/>
    <s v="GB"/>
    <n v="4"/>
    <n v="64"/>
    <s v="GB"/>
    <x v="2"/>
    <s v="Yes"/>
    <n v="4.4000000000000004"/>
    <n v="13900"/>
    <n v="13900"/>
    <x v="569"/>
    <n v="0"/>
    <n v="0"/>
  </r>
  <r>
    <x v="0"/>
    <x v="701"/>
    <x v="386"/>
    <n v="12"/>
    <s v="GB"/>
    <n v="12"/>
    <n v="256"/>
    <s v="GB"/>
    <x v="5"/>
    <s v="Yes"/>
    <n v="4.5999999999999996"/>
    <n v="59999"/>
    <n v="85000"/>
    <x v="713"/>
    <n v="25001"/>
    <n v="0.29412941176470586"/>
  </r>
  <r>
    <x v="0"/>
    <x v="152"/>
    <x v="178"/>
    <n v="8"/>
    <s v="GB"/>
    <n v="8"/>
    <n v="128"/>
    <s v="GB"/>
    <x v="0"/>
    <s v="Yes"/>
    <n v="4.3"/>
    <n v="34999"/>
    <n v="41999"/>
    <x v="153"/>
    <n v="7000"/>
    <n v="0.16667063501511942"/>
  </r>
  <r>
    <x v="4"/>
    <x v="83"/>
    <x v="33"/>
    <n v="4"/>
    <s v="GB"/>
    <n v="4"/>
    <n v="128"/>
    <s v="GB"/>
    <x v="0"/>
    <s v="Yes"/>
    <n v="4.5999999999999996"/>
    <n v="68999"/>
    <n v="84900"/>
    <x v="83"/>
    <n v="15901"/>
    <n v="0.18729093050647821"/>
  </r>
  <r>
    <x v="0"/>
    <x v="408"/>
    <x v="407"/>
    <n v="6"/>
    <s v="GB"/>
    <n v="6"/>
    <n v="128"/>
    <s v="GB"/>
    <x v="0"/>
    <s v="Yes"/>
    <n v="4.2"/>
    <n v="21999"/>
    <n v="23999"/>
    <x v="413"/>
    <n v="2000"/>
    <n v="8.3336805700237507E-2"/>
  </r>
  <r>
    <x v="2"/>
    <x v="244"/>
    <x v="489"/>
    <n v="6"/>
    <s v="GB"/>
    <n v="6"/>
    <n v="64"/>
    <s v="GB"/>
    <x v="2"/>
    <s v="Yes"/>
    <n v="4.4000000000000004"/>
    <n v="14999"/>
    <n v="17999"/>
    <x v="246"/>
    <n v="3000"/>
    <n v="0.16667592644035781"/>
  </r>
  <r>
    <x v="15"/>
    <x v="330"/>
    <x v="255"/>
    <n v="8"/>
    <s v="GB"/>
    <n v="8"/>
    <n v="128"/>
    <s v="GB"/>
    <x v="0"/>
    <s v="Yes"/>
    <n v="4.4000000000000004"/>
    <n v="20999"/>
    <n v="25999"/>
    <x v="334"/>
    <n v="5000"/>
    <n v="0.19231508904188624"/>
  </r>
  <r>
    <x v="0"/>
    <x v="173"/>
    <x v="4"/>
    <n v="2"/>
    <s v="GB"/>
    <n v="2"/>
    <n v="2"/>
    <s v="MB"/>
    <x v="8"/>
    <s v="Yes"/>
    <n v="4.3"/>
    <n v="1200"/>
    <n v="1200"/>
    <x v="174"/>
    <n v="0"/>
    <n v="0"/>
  </r>
  <r>
    <x v="7"/>
    <x v="317"/>
    <x v="4"/>
    <n v="4"/>
    <s v="GB"/>
    <n v="4"/>
    <n v="32"/>
    <s v="GB"/>
    <x v="6"/>
    <s v="Yes"/>
    <n v="4.4000000000000004"/>
    <n v="15500"/>
    <n v="15500"/>
    <x v="321"/>
    <n v="0"/>
    <n v="0"/>
  </r>
  <r>
    <x v="11"/>
    <x v="466"/>
    <x v="549"/>
    <n v="4"/>
    <s v="GB"/>
    <n v="4"/>
    <n v="32"/>
    <s v="GB"/>
    <x v="6"/>
    <s v="Yes"/>
    <n v="4.0999999999999996"/>
    <n v="9869"/>
    <n v="9869"/>
    <x v="474"/>
    <n v="0"/>
    <n v="0"/>
  </r>
  <r>
    <x v="4"/>
    <x v="83"/>
    <x v="9"/>
    <n v="4"/>
    <s v="GB"/>
    <n v="4"/>
    <n v="64"/>
    <s v="GB"/>
    <x v="2"/>
    <s v="Yes"/>
    <n v="4.5999999999999996"/>
    <n v="63999"/>
    <n v="65900"/>
    <x v="83"/>
    <n v="1901"/>
    <n v="2.8846737481031868E-2"/>
  </r>
  <r>
    <x v="4"/>
    <x v="138"/>
    <x v="36"/>
    <n v="4"/>
    <s v="GB"/>
    <n v="4"/>
    <n v="128"/>
    <s v="GB"/>
    <x v="0"/>
    <s v="Yes"/>
    <n v="4.7"/>
    <n v="129900"/>
    <n v="129900"/>
    <x v="139"/>
    <n v="0"/>
    <n v="0"/>
  </r>
  <r>
    <x v="7"/>
    <x v="74"/>
    <x v="4"/>
    <n v="3"/>
    <s v="GB"/>
    <n v="3"/>
    <n v="32"/>
    <s v="GB"/>
    <x v="6"/>
    <s v="Yes"/>
    <n v="4.4000000000000004"/>
    <n v="13490"/>
    <n v="13490"/>
    <x v="74"/>
    <n v="0"/>
    <n v="0"/>
  </r>
  <r>
    <x v="7"/>
    <x v="147"/>
    <x v="550"/>
    <n v="4"/>
    <s v="GB"/>
    <n v="4"/>
    <n v="64"/>
    <s v="GB"/>
    <x v="2"/>
    <s v="Yes"/>
    <n v="4.5"/>
    <n v="13499"/>
    <n v="13499"/>
    <x v="148"/>
    <n v="0"/>
    <n v="0"/>
  </r>
  <r>
    <x v="8"/>
    <x v="834"/>
    <x v="4"/>
    <n v="6"/>
    <s v="GB"/>
    <n v="6"/>
    <n v="128"/>
    <s v="GB"/>
    <x v="0"/>
    <s v="Yes"/>
    <n v="4.3"/>
    <n v="35399"/>
    <n v="36900"/>
    <x v="847"/>
    <n v="1501"/>
    <n v="4.0677506775067748E-2"/>
  </r>
  <r>
    <x v="0"/>
    <x v="323"/>
    <x v="4"/>
    <n v="4"/>
    <s v="GB"/>
    <n v="4"/>
    <n v="32"/>
    <s v="GB"/>
    <x v="6"/>
    <s v="Yes"/>
    <n v="4.3"/>
    <n v="12499"/>
    <n v="22990"/>
    <x v="327"/>
    <n v="10491"/>
    <n v="0.45632883862548934"/>
  </r>
  <r>
    <x v="9"/>
    <x v="811"/>
    <x v="4"/>
    <n v="2"/>
    <s v="GB"/>
    <n v="2"/>
    <n v="16"/>
    <s v="GB"/>
    <x v="1"/>
    <s v="Yes"/>
    <n v="3.9"/>
    <n v="6499"/>
    <n v="6499"/>
    <x v="824"/>
    <n v="0"/>
    <n v="0"/>
  </r>
  <r>
    <x v="2"/>
    <x v="104"/>
    <x v="244"/>
    <n v="8"/>
    <s v="GB"/>
    <n v="8"/>
    <n v="128"/>
    <s v="GB"/>
    <x v="0"/>
    <s v="Yes"/>
    <n v="4.3"/>
    <n v="18499"/>
    <n v="18999"/>
    <x v="104"/>
    <n v="500"/>
    <n v="2.6317174588136219E-2"/>
  </r>
  <r>
    <x v="7"/>
    <x v="606"/>
    <x v="383"/>
    <n v="8"/>
    <s v="GB"/>
    <n v="8"/>
    <n v="128"/>
    <s v="GB"/>
    <x v="0"/>
    <s v="Yes"/>
    <n v="4.3"/>
    <n v="15990"/>
    <n v="21990"/>
    <x v="616"/>
    <n v="6000"/>
    <n v="0.27285129604365621"/>
  </r>
  <r>
    <x v="0"/>
    <x v="66"/>
    <x v="4"/>
    <n v="4"/>
    <s v="GB"/>
    <n v="4"/>
    <n v="64"/>
    <s v="GB"/>
    <x v="2"/>
    <s v="Yes"/>
    <n v="4.3"/>
    <n v="14990"/>
    <n v="14990"/>
    <x v="66"/>
    <n v="0"/>
    <n v="0"/>
  </r>
  <r>
    <x v="4"/>
    <x v="179"/>
    <x v="14"/>
    <n v="4"/>
    <s v="GB"/>
    <n v="4"/>
    <n v="256"/>
    <s v="GB"/>
    <x v="5"/>
    <s v="Yes"/>
    <n v="4.5999999999999996"/>
    <n v="79999"/>
    <n v="106600"/>
    <x v="180"/>
    <n v="26601"/>
    <n v="0.24954033771106943"/>
  </r>
  <r>
    <x v="6"/>
    <x v="732"/>
    <x v="4"/>
    <n v="3"/>
    <s v="GB"/>
    <n v="3"/>
    <n v="32"/>
    <s v="GB"/>
    <x v="6"/>
    <s v="Yes"/>
    <n v="4.3"/>
    <n v="9499"/>
    <n v="9499"/>
    <x v="744"/>
    <n v="0"/>
    <n v="0"/>
  </r>
  <r>
    <x v="0"/>
    <x v="587"/>
    <x v="14"/>
    <n v="1.5"/>
    <s v="GB"/>
    <n v="1.5"/>
    <n v="16"/>
    <s v="GB"/>
    <x v="1"/>
    <s v="Yes"/>
    <n v="4.3"/>
    <n v="11700"/>
    <n v="11700"/>
    <x v="597"/>
    <n v="0"/>
    <n v="0"/>
  </r>
  <r>
    <x v="8"/>
    <x v="835"/>
    <x v="551"/>
    <n v="4"/>
    <s v="GB"/>
    <n v="4"/>
    <n v="64"/>
    <s v="GB"/>
    <x v="2"/>
    <s v="Yes"/>
    <n v="4.5"/>
    <n v="18990"/>
    <n v="18990"/>
    <x v="848"/>
    <n v="0"/>
    <n v="0"/>
  </r>
  <r>
    <x v="15"/>
    <x v="110"/>
    <x v="37"/>
    <n v="4"/>
    <s v="GB"/>
    <n v="4"/>
    <n v="64"/>
    <s v="GB"/>
    <x v="2"/>
    <s v="Yes"/>
    <n v="4.3"/>
    <n v="10999"/>
    <n v="11999"/>
    <x v="110"/>
    <n v="1000"/>
    <n v="8.3340278356529712E-2"/>
  </r>
  <r>
    <x v="0"/>
    <x v="836"/>
    <x v="375"/>
    <n v="1"/>
    <s v="GB"/>
    <n v="1"/>
    <n v="8"/>
    <s v="GB"/>
    <x v="7"/>
    <s v="Yes"/>
    <n v="4.0999999999999996"/>
    <n v="5490"/>
    <n v="9700"/>
    <x v="849"/>
    <n v="4210"/>
    <n v="0.43402061855670104"/>
  </r>
  <r>
    <x v="10"/>
    <x v="180"/>
    <x v="14"/>
    <n v="3"/>
    <s v="GB"/>
    <n v="3"/>
    <n v="32"/>
    <s v="GB"/>
    <x v="6"/>
    <s v="Yes"/>
    <n v="4"/>
    <n v="7990"/>
    <n v="7990"/>
    <x v="181"/>
    <n v="0"/>
    <n v="0"/>
  </r>
  <r>
    <x v="0"/>
    <x v="508"/>
    <x v="552"/>
    <n v="8"/>
    <s v="GB"/>
    <n v="8"/>
    <n v="256"/>
    <s v="GB"/>
    <x v="5"/>
    <s v="Yes"/>
    <n v="4.3"/>
    <n v="77999"/>
    <n v="86000"/>
    <x v="517"/>
    <n v="8001"/>
    <n v="9.3034883720930231E-2"/>
  </r>
  <r>
    <x v="8"/>
    <x v="696"/>
    <x v="12"/>
    <n v="12"/>
    <s v="GB"/>
    <n v="12"/>
    <n v="256"/>
    <s v="GB"/>
    <x v="5"/>
    <s v="Yes"/>
    <n v="4.0999999999999996"/>
    <n v="43990"/>
    <n v="45990"/>
    <x v="708"/>
    <n v="2000"/>
    <n v="4.3487714720591431E-2"/>
  </r>
  <r>
    <x v="11"/>
    <x v="837"/>
    <x v="4"/>
    <n v="4"/>
    <s v="GB"/>
    <n v="4"/>
    <n v="64"/>
    <s v="GB"/>
    <x v="2"/>
    <s v="Yes"/>
    <n v="4.0999999999999996"/>
    <n v="14999"/>
    <n v="14999"/>
    <x v="850"/>
    <n v="0"/>
    <n v="0"/>
  </r>
  <r>
    <x v="6"/>
    <x v="91"/>
    <x v="45"/>
    <n v="8"/>
    <s v="GB"/>
    <n v="8"/>
    <n v="128"/>
    <s v="GB"/>
    <x v="0"/>
    <s v="Yes"/>
    <n v="4.4000000000000004"/>
    <n v="26824"/>
    <n v="26824"/>
    <x v="91"/>
    <n v="0"/>
    <n v="0"/>
  </r>
  <r>
    <x v="0"/>
    <x v="216"/>
    <x v="553"/>
    <n v="2"/>
    <s v="GB"/>
    <n v="2"/>
    <n v="16"/>
    <s v="GB"/>
    <x v="1"/>
    <s v="Yes"/>
    <n v="3.9"/>
    <n v="21999"/>
    <n v="21999"/>
    <x v="217"/>
    <n v="0"/>
    <n v="0"/>
  </r>
  <r>
    <x v="1"/>
    <x v="689"/>
    <x v="4"/>
    <n v="128"/>
    <s v="MB"/>
    <n v="0.125"/>
    <n v="48"/>
    <s v="MB"/>
    <x v="21"/>
    <s v="Yes"/>
    <n v="4.2"/>
    <n v="2999"/>
    <n v="2999"/>
    <x v="701"/>
    <n v="0"/>
    <n v="0"/>
  </r>
  <r>
    <x v="0"/>
    <x v="488"/>
    <x v="4"/>
    <n v="1.5"/>
    <s v="GB"/>
    <n v="1.5"/>
    <n v="8"/>
    <s v="GB"/>
    <x v="7"/>
    <s v="Yes"/>
    <n v="4.2"/>
    <n v="8490"/>
    <n v="8490"/>
    <x v="497"/>
    <n v="0"/>
    <n v="0"/>
  </r>
  <r>
    <x v="1"/>
    <x v="461"/>
    <x v="4"/>
    <n v="3"/>
    <s v="GB"/>
    <n v="3"/>
    <n v="32"/>
    <s v="GB"/>
    <x v="6"/>
    <s v="Yes"/>
    <n v="4"/>
    <n v="9599"/>
    <n v="9599"/>
    <x v="469"/>
    <n v="0"/>
    <n v="0"/>
  </r>
  <r>
    <x v="1"/>
    <x v="838"/>
    <x v="37"/>
    <n v="512"/>
    <s v="MB"/>
    <n v="0.5"/>
    <n v="4"/>
    <s v="GB"/>
    <x v="9"/>
    <s v="Yes"/>
    <n v="3.7"/>
    <n v="3400"/>
    <n v="8400"/>
    <x v="851"/>
    <n v="5000"/>
    <n v="0.59523809523809523"/>
  </r>
  <r>
    <x v="5"/>
    <x v="531"/>
    <x v="4"/>
    <n v="2"/>
    <s v="GB"/>
    <n v="2"/>
    <n v="16"/>
    <s v="GB"/>
    <x v="1"/>
    <s v="Yes"/>
    <n v="4"/>
    <n v="4599"/>
    <n v="4599"/>
    <x v="540"/>
    <n v="0"/>
    <n v="0"/>
  </r>
  <r>
    <x v="4"/>
    <x v="693"/>
    <x v="36"/>
    <n v="1"/>
    <s v="GB"/>
    <n v="1"/>
    <n v="128"/>
    <s v="GB"/>
    <x v="0"/>
    <s v="Yes"/>
    <n v="4.5"/>
    <n v="48999"/>
    <n v="48999"/>
    <x v="705"/>
    <n v="0"/>
    <n v="0"/>
  </r>
  <r>
    <x v="11"/>
    <x v="839"/>
    <x v="4"/>
    <n v="1"/>
    <s v="GB"/>
    <n v="1"/>
    <n v="16"/>
    <s v="GB"/>
    <x v="1"/>
    <s v="Yes"/>
    <n v="4.2"/>
    <n v="8999"/>
    <n v="8999"/>
    <x v="852"/>
    <n v="0"/>
    <n v="0"/>
  </r>
  <r>
    <x v="14"/>
    <x v="60"/>
    <x v="43"/>
    <n v="4"/>
    <s v="GB"/>
    <n v="4"/>
    <n v="32"/>
    <s v="GB"/>
    <x v="6"/>
    <s v="Yes"/>
    <n v="4"/>
    <n v="22999"/>
    <n v="22999"/>
    <x v="60"/>
    <n v="0"/>
    <n v="0"/>
  </r>
  <r>
    <x v="0"/>
    <x v="415"/>
    <x v="24"/>
    <n v="512"/>
    <s v="MB"/>
    <n v="0.5"/>
    <n v="4"/>
    <s v="GB"/>
    <x v="9"/>
    <s v="Yes"/>
    <n v="3.6"/>
    <n v="4999"/>
    <n v="4999"/>
    <x v="420"/>
    <n v="0"/>
    <n v="0"/>
  </r>
  <r>
    <x v="7"/>
    <x v="187"/>
    <x v="418"/>
    <n v="8"/>
    <s v="GB"/>
    <n v="8"/>
    <n v="128"/>
    <s v="GB"/>
    <x v="0"/>
    <s v="Yes"/>
    <n v="4.3"/>
    <n v="19990"/>
    <n v="25990"/>
    <x v="188"/>
    <n v="6000"/>
    <n v="0.2308580223162755"/>
  </r>
  <r>
    <x v="10"/>
    <x v="124"/>
    <x v="17"/>
    <n v="2"/>
    <s v="GB"/>
    <n v="2"/>
    <n v="32"/>
    <s v="GB"/>
    <x v="6"/>
    <s v="Yes"/>
    <n v="3.8"/>
    <n v="6999"/>
    <n v="6999"/>
    <x v="125"/>
    <n v="0"/>
    <n v="0"/>
  </r>
  <r>
    <x v="2"/>
    <x v="279"/>
    <x v="174"/>
    <n v="6"/>
    <s v="GB"/>
    <n v="6"/>
    <n v="64"/>
    <s v="GB"/>
    <x v="2"/>
    <s v="Yes"/>
    <n v="4.3"/>
    <n v="14499"/>
    <n v="15999"/>
    <x v="282"/>
    <n v="1500"/>
    <n v="9.3755859741233821E-2"/>
  </r>
  <r>
    <x v="2"/>
    <x v="222"/>
    <x v="84"/>
    <n v="4"/>
    <s v="GB"/>
    <n v="4"/>
    <n v="64"/>
    <s v="GB"/>
    <x v="2"/>
    <s v="Yes"/>
    <n v="4.4000000000000004"/>
    <n v="11990"/>
    <n v="11990"/>
    <x v="224"/>
    <n v="0"/>
    <n v="0"/>
  </r>
  <r>
    <x v="7"/>
    <x v="674"/>
    <x v="426"/>
    <n v="4"/>
    <s v="GB"/>
    <n v="4"/>
    <n v="64"/>
    <s v="GB"/>
    <x v="2"/>
    <s v="Yes"/>
    <n v="4.3"/>
    <n v="12990"/>
    <n v="13990"/>
    <x v="686"/>
    <n v="1000"/>
    <n v="7.147962830593281E-2"/>
  </r>
  <r>
    <x v="2"/>
    <x v="39"/>
    <x v="102"/>
    <n v="3"/>
    <s v="GB"/>
    <n v="3"/>
    <n v="32"/>
    <s v="GB"/>
    <x v="6"/>
    <s v="Yes"/>
    <n v="4.5"/>
    <n v="8499"/>
    <n v="10999"/>
    <x v="453"/>
    <n v="2500"/>
    <n v="0.22729339030820983"/>
  </r>
  <r>
    <x v="14"/>
    <x v="840"/>
    <x v="554"/>
    <n v="1"/>
    <s v="GB"/>
    <n v="1"/>
    <n v="8"/>
    <s v="GB"/>
    <x v="7"/>
    <s v="Yes"/>
    <n v="3.4"/>
    <n v="5000"/>
    <n v="11500"/>
    <x v="853"/>
    <n v="6500"/>
    <n v="0.56521739130434778"/>
  </r>
  <r>
    <x v="15"/>
    <x v="493"/>
    <x v="304"/>
    <n v="6"/>
    <s v="GB"/>
    <n v="6"/>
    <n v="128"/>
    <s v="GB"/>
    <x v="0"/>
    <s v="Yes"/>
    <n v="4.2"/>
    <n v="16499"/>
    <n v="17999"/>
    <x v="502"/>
    <n v="1500"/>
    <n v="8.3337963220178904E-2"/>
  </r>
  <r>
    <x v="15"/>
    <x v="64"/>
    <x v="255"/>
    <n v="6"/>
    <s v="GB"/>
    <n v="6"/>
    <n v="64"/>
    <s v="GB"/>
    <x v="2"/>
    <s v="Yes"/>
    <n v="4.5"/>
    <n v="21999"/>
    <n v="21999"/>
    <x v="318"/>
    <n v="0"/>
    <n v="0"/>
  </r>
  <r>
    <x v="2"/>
    <x v="551"/>
    <x v="355"/>
    <n v="3"/>
    <s v="GB"/>
    <n v="3"/>
    <n v="32"/>
    <s v="GB"/>
    <x v="6"/>
    <s v="Yes"/>
    <n v="4.3"/>
    <n v="11999"/>
    <n v="11999"/>
    <x v="560"/>
    <n v="0"/>
    <n v="0"/>
  </r>
  <r>
    <x v="0"/>
    <x v="535"/>
    <x v="14"/>
    <n v="4"/>
    <s v="GB"/>
    <n v="4"/>
    <n v="64"/>
    <s v="GB"/>
    <x v="2"/>
    <s v="Yes"/>
    <n v="4.4000000000000004"/>
    <n v="22300"/>
    <n v="22300"/>
    <x v="544"/>
    <n v="0"/>
    <n v="0"/>
  </r>
  <r>
    <x v="1"/>
    <x v="561"/>
    <x v="18"/>
    <n v="3"/>
    <s v="GB"/>
    <n v="3"/>
    <n v="32"/>
    <s v="GB"/>
    <x v="6"/>
    <s v="Yes"/>
    <n v="4"/>
    <n v="7490"/>
    <n v="13824"/>
    <x v="570"/>
    <n v="6334"/>
    <n v="0.45818865740740738"/>
  </r>
  <r>
    <x v="14"/>
    <x v="841"/>
    <x v="43"/>
    <n v="4"/>
    <s v="GB"/>
    <n v="4"/>
    <n v="64"/>
    <s v="GB"/>
    <x v="2"/>
    <s v="Yes"/>
    <n v="4.0999999999999996"/>
    <n v="30990"/>
    <n v="30990"/>
    <x v="854"/>
    <n v="0"/>
    <n v="0"/>
  </r>
  <r>
    <x v="7"/>
    <x v="842"/>
    <x v="436"/>
    <n v="6"/>
    <s v="GB"/>
    <n v="6"/>
    <n v="128"/>
    <s v="GB"/>
    <x v="0"/>
    <s v="Yes"/>
    <n v="4.3"/>
    <n v="18380"/>
    <n v="18380"/>
    <x v="855"/>
    <n v="0"/>
    <n v="0"/>
  </r>
  <r>
    <x v="7"/>
    <x v="521"/>
    <x v="555"/>
    <n v="4"/>
    <s v="GB"/>
    <n v="4"/>
    <n v="64"/>
    <s v="GB"/>
    <x v="2"/>
    <s v="Yes"/>
    <n v="4.5"/>
    <n v="19000"/>
    <n v="19000"/>
    <x v="530"/>
    <n v="0"/>
    <n v="0"/>
  </r>
  <r>
    <x v="9"/>
    <x v="843"/>
    <x v="16"/>
    <n v="2"/>
    <s v="GB"/>
    <n v="2"/>
    <n v="16"/>
    <s v="GB"/>
    <x v="1"/>
    <s v="Yes"/>
    <n v="3.5"/>
    <n v="6989"/>
    <n v="6989"/>
    <x v="856"/>
    <n v="0"/>
    <n v="0"/>
  </r>
  <r>
    <x v="9"/>
    <x v="337"/>
    <x v="14"/>
    <n v="3"/>
    <s v="GB"/>
    <n v="3"/>
    <n v="32"/>
    <s v="GB"/>
    <x v="6"/>
    <s v="Yes"/>
    <n v="4.3"/>
    <n v="16999"/>
    <n v="16999"/>
    <x v="341"/>
    <n v="0"/>
    <n v="0"/>
  </r>
  <r>
    <x v="4"/>
    <x v="456"/>
    <x v="4"/>
    <n v="4"/>
    <s v="GB"/>
    <n v="4"/>
    <n v="64"/>
    <s v="GB"/>
    <x v="2"/>
    <s v="Yes"/>
    <n v="4.5"/>
    <n v="56999"/>
    <n v="59900"/>
    <x v="464"/>
    <n v="2901"/>
    <n v="4.8430717863105176E-2"/>
  </r>
  <r>
    <x v="8"/>
    <x v="790"/>
    <x v="556"/>
    <n v="8"/>
    <s v="GB"/>
    <n v="8"/>
    <n v="128"/>
    <s v="GB"/>
    <x v="0"/>
    <s v="Yes"/>
    <n v="4.3"/>
    <n v="12900"/>
    <n v="12900"/>
    <x v="803"/>
    <n v="0"/>
    <n v="0"/>
  </r>
  <r>
    <x v="9"/>
    <x v="641"/>
    <x v="18"/>
    <n v="2"/>
    <s v="GB"/>
    <n v="2"/>
    <n v="32"/>
    <s v="GB"/>
    <x v="6"/>
    <s v="Yes"/>
    <n v="3.7"/>
    <n v="9999"/>
    <n v="9999"/>
    <x v="652"/>
    <n v="0"/>
    <n v="0"/>
  </r>
  <r>
    <x v="0"/>
    <x v="780"/>
    <x v="18"/>
    <n v="4"/>
    <s v="GB"/>
    <n v="4"/>
    <n v="64"/>
    <s v="GB"/>
    <x v="2"/>
    <s v="Yes"/>
    <n v="4.4000000000000004"/>
    <n v="18000"/>
    <n v="18000"/>
    <x v="793"/>
    <n v="0"/>
    <n v="0"/>
  </r>
  <r>
    <x v="0"/>
    <x v="513"/>
    <x v="41"/>
    <n v="6"/>
    <s v="GB"/>
    <n v="6"/>
    <n v="128"/>
    <s v="GB"/>
    <x v="0"/>
    <s v="Yes"/>
    <n v="4.3"/>
    <n v="14499"/>
    <n v="20999"/>
    <x v="522"/>
    <n v="6500"/>
    <n v="0.30953854945473597"/>
  </r>
  <r>
    <x v="1"/>
    <x v="202"/>
    <x v="148"/>
    <n v="4"/>
    <s v="GB"/>
    <n v="4"/>
    <n v="64"/>
    <s v="GB"/>
    <x v="2"/>
    <s v="Yes"/>
    <n v="4"/>
    <n v="36999"/>
    <n v="36999"/>
    <x v="221"/>
    <n v="0"/>
    <n v="0"/>
  </r>
  <r>
    <x v="0"/>
    <x v="844"/>
    <x v="4"/>
    <n v="2"/>
    <s v="GB"/>
    <n v="2"/>
    <n v="16"/>
    <s v="GB"/>
    <x v="1"/>
    <s v="Yes"/>
    <n v="4.0999999999999996"/>
    <n v="2340"/>
    <n v="2340"/>
    <x v="857"/>
    <n v="0"/>
    <n v="0"/>
  </r>
  <r>
    <x v="2"/>
    <x v="431"/>
    <x v="190"/>
    <n v="6"/>
    <s v="GB"/>
    <n v="6"/>
    <n v="128"/>
    <s v="GB"/>
    <x v="0"/>
    <s v="Yes"/>
    <n v="4.3"/>
    <n v="16999"/>
    <n v="17999"/>
    <x v="437"/>
    <n v="1000"/>
    <n v="5.5558642146785936E-2"/>
  </r>
  <r>
    <x v="9"/>
    <x v="380"/>
    <x v="17"/>
    <n v="3"/>
    <s v="GB"/>
    <n v="3"/>
    <n v="32"/>
    <s v="GB"/>
    <x v="6"/>
    <s v="Yes"/>
    <n v="4.0999999999999996"/>
    <n v="6999"/>
    <n v="6999"/>
    <x v="385"/>
    <n v="0"/>
    <n v="0"/>
  </r>
  <r>
    <x v="4"/>
    <x v="47"/>
    <x v="14"/>
    <n v="3"/>
    <s v="GB"/>
    <n v="3"/>
    <n v="256"/>
    <s v="GB"/>
    <x v="5"/>
    <s v="Yes"/>
    <n v="4.5"/>
    <n v="85400"/>
    <n v="85400"/>
    <x v="47"/>
    <n v="0"/>
    <n v="0"/>
  </r>
  <r>
    <x v="15"/>
    <x v="748"/>
    <x v="536"/>
    <n v="8"/>
    <s v="GB"/>
    <n v="8"/>
    <n v="128"/>
    <s v="GB"/>
    <x v="0"/>
    <s v="Yes"/>
    <n v="4.3"/>
    <n v="28999"/>
    <n v="34999"/>
    <x v="761"/>
    <n v="6000"/>
    <n v="0.1714334695277008"/>
  </r>
  <r>
    <x v="2"/>
    <x v="280"/>
    <x v="175"/>
    <n v="3"/>
    <s v="GB"/>
    <n v="3"/>
    <n v="16"/>
    <s v="GB"/>
    <x v="1"/>
    <s v="Yes"/>
    <n v="4.3"/>
    <n v="9999"/>
    <n v="11999"/>
    <x v="283"/>
    <n v="2000"/>
    <n v="0.16668055671305942"/>
  </r>
  <r>
    <x v="0"/>
    <x v="77"/>
    <x v="276"/>
    <n v="4"/>
    <s v="GB"/>
    <n v="4"/>
    <n v="64"/>
    <s v="GB"/>
    <x v="2"/>
    <s v="Yes"/>
    <n v="4.2"/>
    <n v="11499"/>
    <n v="12999"/>
    <x v="77"/>
    <n v="1500"/>
    <n v="0.11539349180706208"/>
  </r>
  <r>
    <x v="8"/>
    <x v="430"/>
    <x v="171"/>
    <n v="3"/>
    <s v="GB"/>
    <n v="3"/>
    <n v="64"/>
    <s v="GB"/>
    <x v="2"/>
    <s v="Yes"/>
    <n v="4.4000000000000004"/>
    <n v="27990"/>
    <n v="27990"/>
    <x v="436"/>
    <n v="0"/>
    <n v="0"/>
  </r>
  <r>
    <x v="7"/>
    <x v="494"/>
    <x v="436"/>
    <n v="8"/>
    <s v="GB"/>
    <n v="8"/>
    <n v="128"/>
    <s v="GB"/>
    <x v="0"/>
    <s v="Yes"/>
    <n v="4.3"/>
    <n v="25990"/>
    <n v="29990"/>
    <x v="503"/>
    <n v="4000"/>
    <n v="0.13337779259753252"/>
  </r>
  <r>
    <x v="6"/>
    <x v="275"/>
    <x v="170"/>
    <n v="6"/>
    <s v="GB"/>
    <n v="6"/>
    <n v="128"/>
    <s v="GB"/>
    <x v="0"/>
    <s v="Yes"/>
    <n v="4.4000000000000004"/>
    <n v="28999"/>
    <n v="28999"/>
    <x v="278"/>
    <n v="0"/>
    <n v="0"/>
  </r>
  <r>
    <x v="2"/>
    <x v="243"/>
    <x v="186"/>
    <n v="4"/>
    <s v="GB"/>
    <n v="4"/>
    <n v="64"/>
    <s v="GB"/>
    <x v="2"/>
    <s v="Yes"/>
    <n v="4.4000000000000004"/>
    <n v="9999"/>
    <n v="10999"/>
    <x v="245"/>
    <n v="1000"/>
    <n v="9.0917356123283929E-2"/>
  </r>
  <r>
    <x v="7"/>
    <x v="245"/>
    <x v="224"/>
    <n v="6"/>
    <s v="GB"/>
    <n v="6"/>
    <n v="128"/>
    <s v="GB"/>
    <x v="0"/>
    <s v="Yes"/>
    <n v="4.2"/>
    <n v="19990"/>
    <n v="20990"/>
    <x v="247"/>
    <n v="1000"/>
    <n v="4.7641734159123393E-2"/>
  </r>
  <r>
    <x v="2"/>
    <x v="202"/>
    <x v="119"/>
    <n v="4"/>
    <s v="GB"/>
    <n v="4"/>
    <n v="128"/>
    <s v="GB"/>
    <x v="0"/>
    <s v="Yes"/>
    <n v="4.3"/>
    <n v="15999"/>
    <n v="16999"/>
    <x v="203"/>
    <n v="1000"/>
    <n v="5.8826989822930761E-2"/>
  </r>
  <r>
    <x v="0"/>
    <x v="507"/>
    <x v="285"/>
    <n v="4"/>
    <s v="GB"/>
    <n v="4"/>
    <n v="128"/>
    <s v="GB"/>
    <x v="0"/>
    <s v="Yes"/>
    <n v="4.4000000000000004"/>
    <n v="61900"/>
    <n v="61900"/>
    <x v="516"/>
    <n v="0"/>
    <n v="0"/>
  </r>
  <r>
    <x v="14"/>
    <x v="845"/>
    <x v="16"/>
    <n v="3"/>
    <s v="GB"/>
    <n v="3"/>
    <n v="64"/>
    <s v="GB"/>
    <x v="2"/>
    <s v="Yes"/>
    <n v="4"/>
    <n v="9990"/>
    <n v="9990"/>
    <x v="858"/>
    <n v="0"/>
    <n v="0"/>
  </r>
  <r>
    <x v="0"/>
    <x v="470"/>
    <x v="9"/>
    <n v="3"/>
    <s v="GB"/>
    <n v="3"/>
    <n v="32"/>
    <s v="GB"/>
    <x v="6"/>
    <s v="Yes"/>
    <n v="4"/>
    <n v="8083"/>
    <n v="8188"/>
    <x v="479"/>
    <n v="105"/>
    <n v="1.2823644357596482E-2"/>
  </r>
  <r>
    <x v="14"/>
    <x v="846"/>
    <x v="557"/>
    <n v="2"/>
    <s v="GB"/>
    <n v="2"/>
    <n v="16"/>
    <s v="GB"/>
    <x v="1"/>
    <s v="Yes"/>
    <n v="3.5"/>
    <n v="9999"/>
    <n v="9999"/>
    <x v="859"/>
    <n v="0"/>
    <n v="0"/>
  </r>
  <r>
    <x v="5"/>
    <x v="669"/>
    <x v="18"/>
    <n v="1"/>
    <s v="GB"/>
    <n v="1"/>
    <n v="16"/>
    <s v="GB"/>
    <x v="1"/>
    <s v="Yes"/>
    <n v="4.3"/>
    <n v="4200"/>
    <n v="4200"/>
    <x v="681"/>
    <n v="0"/>
    <n v="0"/>
  </r>
  <r>
    <x v="0"/>
    <x v="414"/>
    <x v="522"/>
    <n v="8"/>
    <s v="GB"/>
    <n v="8"/>
    <n v="128"/>
    <s v="GB"/>
    <x v="0"/>
    <s v="Yes"/>
    <n v="4.3"/>
    <n v="39999"/>
    <n v="45000"/>
    <x v="419"/>
    <n v="5001"/>
    <n v="0.11113333333333333"/>
  </r>
  <r>
    <x v="0"/>
    <x v="519"/>
    <x v="294"/>
    <n v="8"/>
    <s v="GB"/>
    <n v="8"/>
    <n v="256"/>
    <s v="GB"/>
    <x v="5"/>
    <s v="Yes"/>
    <n v="4.4000000000000004"/>
    <n v="75999"/>
    <n v="104999"/>
    <x v="528"/>
    <n v="29000"/>
    <n v="0.27619310660101526"/>
  </r>
  <r>
    <x v="2"/>
    <x v="556"/>
    <x v="356"/>
    <n v="4"/>
    <s v="GB"/>
    <n v="4"/>
    <n v="64"/>
    <s v="GB"/>
    <x v="2"/>
    <s v="Yes"/>
    <n v="4.5"/>
    <n v="9999"/>
    <n v="10999"/>
    <x v="565"/>
    <n v="1000"/>
    <n v="9.0917356123283929E-2"/>
  </r>
  <r>
    <x v="0"/>
    <x v="673"/>
    <x v="24"/>
    <n v="512"/>
    <s v="MB"/>
    <n v="0.5"/>
    <n v="4"/>
    <s v="GB"/>
    <x v="9"/>
    <s v="Yes"/>
    <n v="3.8"/>
    <n v="4299"/>
    <n v="4299"/>
    <x v="685"/>
    <n v="0"/>
    <n v="0"/>
  </r>
  <r>
    <x v="15"/>
    <x v="259"/>
    <x v="558"/>
    <n v="6"/>
    <s v="GB"/>
    <n v="6"/>
    <n v="128"/>
    <s v="GB"/>
    <x v="0"/>
    <s v="Yes"/>
    <n v="4.4000000000000004"/>
    <n v="11499"/>
    <n v="14999"/>
    <x v="262"/>
    <n v="3500"/>
    <n v="0.23334888992599506"/>
  </r>
  <r>
    <x v="7"/>
    <x v="103"/>
    <x v="273"/>
    <n v="3"/>
    <s v="GB"/>
    <n v="3"/>
    <n v="32"/>
    <s v="GB"/>
    <x v="6"/>
    <s v="Yes"/>
    <n v="4.3"/>
    <n v="10990"/>
    <n v="12990"/>
    <x v="103"/>
    <n v="2000"/>
    <n v="0.15396458814472672"/>
  </r>
  <r>
    <x v="0"/>
    <x v="847"/>
    <x v="17"/>
    <n v="1"/>
    <s v="GB"/>
    <n v="1"/>
    <n v="8"/>
    <s v="GB"/>
    <x v="7"/>
    <s v="Yes"/>
    <n v="3.9"/>
    <n v="8250"/>
    <n v="8250"/>
    <x v="860"/>
    <n v="0"/>
    <n v="0"/>
  </r>
  <r>
    <x v="7"/>
    <x v="284"/>
    <x v="149"/>
    <n v="8"/>
    <s v="GB"/>
    <n v="8"/>
    <n v="128"/>
    <s v="GB"/>
    <x v="0"/>
    <s v="Yes"/>
    <n v="4.2"/>
    <n v="29999"/>
    <n v="29999"/>
    <x v="287"/>
    <n v="0"/>
    <n v="0"/>
  </r>
  <r>
    <x v="4"/>
    <x v="84"/>
    <x v="36"/>
    <n v="2"/>
    <s v="GB"/>
    <n v="2"/>
    <n v="256"/>
    <s v="GB"/>
    <x v="5"/>
    <s v="Yes"/>
    <n v="4.5999999999999996"/>
    <n v="129900"/>
    <n v="129900"/>
    <x v="84"/>
    <n v="0"/>
    <n v="0"/>
  </r>
  <r>
    <x v="0"/>
    <x v="80"/>
    <x v="42"/>
    <n v="3"/>
    <s v="GB"/>
    <n v="3"/>
    <n v="32"/>
    <s v="GB"/>
    <x v="6"/>
    <s v="Yes"/>
    <n v="4"/>
    <n v="29999"/>
    <n v="29999"/>
    <x v="80"/>
    <n v="0"/>
    <n v="0"/>
  </r>
  <r>
    <x v="7"/>
    <x v="103"/>
    <x v="69"/>
    <n v="2"/>
    <s v="GB"/>
    <n v="2"/>
    <n v="32"/>
    <s v="GB"/>
    <x v="6"/>
    <s v="Yes"/>
    <n v="4"/>
    <n v="9989"/>
    <n v="9989"/>
    <x v="103"/>
    <n v="0"/>
    <n v="0"/>
  </r>
  <r>
    <x v="0"/>
    <x v="848"/>
    <x v="83"/>
    <n v="4"/>
    <s v="GB"/>
    <n v="4"/>
    <n v="64"/>
    <s v="GB"/>
    <x v="2"/>
    <s v="Yes"/>
    <n v="4.5999999999999996"/>
    <n v="49990"/>
    <n v="49990"/>
    <x v="861"/>
    <n v="0"/>
    <n v="0"/>
  </r>
  <r>
    <x v="8"/>
    <x v="248"/>
    <x v="559"/>
    <n v="8"/>
    <s v="GB"/>
    <n v="8"/>
    <n v="128"/>
    <s v="GB"/>
    <x v="0"/>
    <s v="Yes"/>
    <n v="4.3"/>
    <n v="14500"/>
    <n v="14500"/>
    <x v="250"/>
    <n v="0"/>
    <n v="0"/>
  </r>
  <r>
    <x v="9"/>
    <x v="615"/>
    <x v="560"/>
    <n v="3"/>
    <s v="GB"/>
    <n v="3"/>
    <n v="32"/>
    <s v="GB"/>
    <x v="6"/>
    <s v="Yes"/>
    <n v="4.0999999999999996"/>
    <n v="7499"/>
    <n v="7499"/>
    <x v="625"/>
    <n v="0"/>
    <n v="0"/>
  </r>
  <r>
    <x v="7"/>
    <x v="68"/>
    <x v="9"/>
    <n v="2"/>
    <s v="GB"/>
    <n v="2"/>
    <n v="16"/>
    <s v="GB"/>
    <x v="1"/>
    <s v="Yes"/>
    <n v="4.4000000000000004"/>
    <n v="9500"/>
    <n v="9500"/>
    <x v="68"/>
    <n v="0"/>
    <n v="0"/>
  </r>
  <r>
    <x v="5"/>
    <x v="849"/>
    <x v="561"/>
    <n v="3"/>
    <s v="GB"/>
    <n v="3"/>
    <n v="32"/>
    <s v="GB"/>
    <x v="6"/>
    <s v="Yes"/>
    <n v="4.2"/>
    <n v="8590"/>
    <n v="8590"/>
    <x v="862"/>
    <n v="0"/>
    <n v="0"/>
  </r>
  <r>
    <x v="9"/>
    <x v="596"/>
    <x v="28"/>
    <n v="3"/>
    <s v="GB"/>
    <n v="3"/>
    <n v="32"/>
    <s v="GB"/>
    <x v="6"/>
    <s v="Yes"/>
    <n v="4.2"/>
    <n v="10999"/>
    <n v="10999"/>
    <x v="606"/>
    <n v="0"/>
    <n v="0"/>
  </r>
  <r>
    <x v="0"/>
    <x v="334"/>
    <x v="4"/>
    <n v="4"/>
    <s v="MB"/>
    <n v="3.90625E-3"/>
    <n v="4"/>
    <s v="MB"/>
    <x v="12"/>
    <s v="Yes"/>
    <n v="4.2"/>
    <n v="4500"/>
    <n v="4500"/>
    <x v="338"/>
    <n v="0"/>
    <n v="0"/>
  </r>
  <r>
    <x v="2"/>
    <x v="39"/>
    <x v="335"/>
    <n v="4"/>
    <s v="GB"/>
    <n v="4"/>
    <n v="64"/>
    <s v="GB"/>
    <x v="2"/>
    <s v="Yes"/>
    <n v="4.4000000000000004"/>
    <n v="10499"/>
    <n v="12999"/>
    <x v="453"/>
    <n v="2500"/>
    <n v="0.19232248634510346"/>
  </r>
  <r>
    <x v="2"/>
    <x v="23"/>
    <x v="131"/>
    <n v="8"/>
    <s v="GB"/>
    <n v="8"/>
    <n v="128"/>
    <s v="GB"/>
    <x v="0"/>
    <s v="Yes"/>
    <n v="4.4000000000000004"/>
    <n v="19999"/>
    <n v="21999"/>
    <x v="23"/>
    <n v="2000"/>
    <n v="9.0913223328333112E-2"/>
  </r>
  <r>
    <x v="1"/>
    <x v="169"/>
    <x v="487"/>
    <n v="3"/>
    <s v="GB"/>
    <n v="3"/>
    <n v="16"/>
    <s v="GB"/>
    <x v="1"/>
    <s v="Yes"/>
    <n v="4.0999999999999996"/>
    <n v="15299"/>
    <n v="15299"/>
    <x v="170"/>
    <n v="0"/>
    <n v="0"/>
  </r>
  <r>
    <x v="11"/>
    <x v="569"/>
    <x v="562"/>
    <n v="4"/>
    <s v="GB"/>
    <n v="4"/>
    <n v="64"/>
    <s v="GB"/>
    <x v="2"/>
    <s v="Yes"/>
    <n v="4.0999999999999996"/>
    <n v="7999"/>
    <n v="9999"/>
    <x v="579"/>
    <n v="2000"/>
    <n v="0.20002000200020001"/>
  </r>
  <r>
    <x v="7"/>
    <x v="102"/>
    <x v="257"/>
    <n v="4"/>
    <s v="GB"/>
    <n v="4"/>
    <n v="64"/>
    <s v="GB"/>
    <x v="2"/>
    <s v="Yes"/>
    <n v="4.4000000000000004"/>
    <n v="10990"/>
    <n v="18990"/>
    <x v="102"/>
    <n v="8000"/>
    <n v="0.42127435492364401"/>
  </r>
  <r>
    <x v="12"/>
    <x v="69"/>
    <x v="563"/>
    <n v="3"/>
    <s v="GB"/>
    <n v="3"/>
    <n v="32"/>
    <s v="GB"/>
    <x v="6"/>
    <s v="Yes"/>
    <n v="3.9"/>
    <n v="13999"/>
    <n v="13999"/>
    <x v="69"/>
    <n v="0"/>
    <n v="0"/>
  </r>
  <r>
    <x v="4"/>
    <x v="92"/>
    <x v="36"/>
    <n v="4"/>
    <s v="GB"/>
    <n v="4"/>
    <n v="64"/>
    <s v="GB"/>
    <x v="2"/>
    <s v="Yes"/>
    <n v="4.7"/>
    <n v="117100"/>
    <n v="117100"/>
    <x v="92"/>
    <n v="0"/>
    <n v="0"/>
  </r>
  <r>
    <x v="0"/>
    <x v="323"/>
    <x v="14"/>
    <n v="4"/>
    <s v="GB"/>
    <n v="4"/>
    <n v="32"/>
    <s v="GB"/>
    <x v="6"/>
    <s v="Yes"/>
    <n v="4.3"/>
    <n v="12499"/>
    <n v="22000"/>
    <x v="327"/>
    <n v="9501"/>
    <n v="0.43186363636363634"/>
  </r>
  <r>
    <x v="10"/>
    <x v="499"/>
    <x v="14"/>
    <n v="1"/>
    <s v="GB"/>
    <n v="1"/>
    <n v="8"/>
    <s v="GB"/>
    <x v="7"/>
    <s v="Yes"/>
    <n v="3.6"/>
    <n v="4880"/>
    <n v="4880"/>
    <x v="508"/>
    <n v="0"/>
    <n v="0"/>
  </r>
  <r>
    <x v="4"/>
    <x v="163"/>
    <x v="35"/>
    <n v="2"/>
    <s v="GB"/>
    <n v="2"/>
    <n v="32"/>
    <s v="GB"/>
    <x v="6"/>
    <s v="Yes"/>
    <n v="4.5"/>
    <n v="24999"/>
    <n v="31500"/>
    <x v="164"/>
    <n v="6501"/>
    <n v="0.20638095238095239"/>
  </r>
  <r>
    <x v="0"/>
    <x v="334"/>
    <x v="4"/>
    <n v="4"/>
    <s v="MB"/>
    <n v="3.90625E-3"/>
    <n v="256"/>
    <s v="MB"/>
    <x v="17"/>
    <s v="Yes"/>
    <n v="4.2"/>
    <n v="1662"/>
    <n v="1662"/>
    <x v="338"/>
    <n v="0"/>
    <n v="0"/>
  </r>
  <r>
    <x v="4"/>
    <x v="4"/>
    <x v="33"/>
    <n v="4"/>
    <s v="GB"/>
    <n v="4"/>
    <n v="64"/>
    <s v="GB"/>
    <x v="2"/>
    <s v="Yes"/>
    <n v="4.5999999999999996"/>
    <n v="49900"/>
    <n v="49900"/>
    <x v="4"/>
    <n v="0"/>
    <n v="0"/>
  </r>
  <r>
    <x v="8"/>
    <x v="478"/>
    <x v="420"/>
    <n v="8"/>
    <s v="GB"/>
    <n v="8"/>
    <n v="128"/>
    <s v="GB"/>
    <x v="0"/>
    <s v="Yes"/>
    <n v="4.2"/>
    <n v="19990"/>
    <n v="23990"/>
    <x v="487"/>
    <n v="4000"/>
    <n v="0.16673614005835766"/>
  </r>
  <r>
    <x v="0"/>
    <x v="778"/>
    <x v="564"/>
    <n v="1"/>
    <s v="GB"/>
    <n v="1"/>
    <n v="8"/>
    <s v="GB"/>
    <x v="7"/>
    <s v="Yes"/>
    <n v="4"/>
    <n v="5999"/>
    <n v="5999"/>
    <x v="791"/>
    <n v="0"/>
    <n v="0"/>
  </r>
  <r>
    <x v="10"/>
    <x v="499"/>
    <x v="36"/>
    <n v="1"/>
    <s v="GB"/>
    <n v="1"/>
    <n v="8"/>
    <s v="GB"/>
    <x v="7"/>
    <s v="Yes"/>
    <n v="3.6"/>
    <n v="4890"/>
    <n v="4890"/>
    <x v="508"/>
    <n v="0"/>
    <n v="0"/>
  </r>
  <r>
    <x v="0"/>
    <x v="528"/>
    <x v="334"/>
    <n v="6"/>
    <s v="GB"/>
    <n v="6"/>
    <n v="128"/>
    <s v="GB"/>
    <x v="0"/>
    <s v="Yes"/>
    <n v="4.3"/>
    <n v="15900"/>
    <n v="19590"/>
    <x v="537"/>
    <n v="3690"/>
    <n v="0.18836140888208269"/>
  </r>
  <r>
    <x v="2"/>
    <x v="19"/>
    <x v="291"/>
    <n v="3"/>
    <s v="GB"/>
    <n v="3"/>
    <n v="16"/>
    <s v="GB"/>
    <x v="1"/>
    <s v="Yes"/>
    <n v="4.2"/>
    <n v="10999"/>
    <n v="12990"/>
    <x v="19"/>
    <n v="1991"/>
    <n v="0.15327174749807546"/>
  </r>
  <r>
    <x v="6"/>
    <x v="542"/>
    <x v="565"/>
    <n v="8"/>
    <s v="GB"/>
    <n v="8"/>
    <n v="256"/>
    <s v="GB"/>
    <x v="5"/>
    <s v="Yes"/>
    <n v="4.2"/>
    <n v="45871"/>
    <n v="45871"/>
    <x v="551"/>
    <n v="0"/>
    <n v="0"/>
  </r>
  <r>
    <x v="6"/>
    <x v="823"/>
    <x v="105"/>
    <n v="4"/>
    <s v="GB"/>
    <n v="4"/>
    <n v="64"/>
    <s v="GB"/>
    <x v="2"/>
    <s v="Yes"/>
    <n v="4.3"/>
    <n v="15998"/>
    <n v="15998"/>
    <x v="836"/>
    <n v="0"/>
    <n v="0"/>
  </r>
  <r>
    <x v="0"/>
    <x v="268"/>
    <x v="153"/>
    <n v="6"/>
    <s v="GB"/>
    <n v="6"/>
    <n v="128"/>
    <s v="GB"/>
    <x v="0"/>
    <s v="Yes"/>
    <n v="4.3"/>
    <n v="21099"/>
    <n v="26900"/>
    <x v="271"/>
    <n v="5801"/>
    <n v="0.21565055762081783"/>
  </r>
  <r>
    <x v="10"/>
    <x v="462"/>
    <x v="145"/>
    <n v="6"/>
    <s v="GB"/>
    <n v="6"/>
    <n v="128"/>
    <s v="GB"/>
    <x v="0"/>
    <s v="Yes"/>
    <n v="4.5"/>
    <n v="36299"/>
    <n v="36299"/>
    <x v="470"/>
    <n v="0"/>
    <n v="0"/>
  </r>
  <r>
    <x v="7"/>
    <x v="628"/>
    <x v="90"/>
    <n v="4"/>
    <s v="GB"/>
    <n v="4"/>
    <n v="64"/>
    <s v="GB"/>
    <x v="2"/>
    <s v="Yes"/>
    <n v="4.3"/>
    <n v="18990"/>
    <n v="18990"/>
    <x v="639"/>
    <n v="0"/>
    <n v="0"/>
  </r>
  <r>
    <x v="15"/>
    <x v="748"/>
    <x v="476"/>
    <n v="6"/>
    <s v="GB"/>
    <n v="6"/>
    <n v="128"/>
    <s v="GB"/>
    <x v="0"/>
    <s v="Yes"/>
    <n v="4.3"/>
    <n v="28999"/>
    <n v="32999"/>
    <x v="761"/>
    <n v="4000"/>
    <n v="0.12121579441801267"/>
  </r>
  <r>
    <x v="0"/>
    <x v="496"/>
    <x v="4"/>
    <n v="3"/>
    <s v="GB"/>
    <n v="3"/>
    <n v="16"/>
    <s v="GB"/>
    <x v="1"/>
    <s v="Yes"/>
    <n v="4.3"/>
    <n v="13490"/>
    <n v="13490"/>
    <x v="505"/>
    <n v="0"/>
    <n v="0"/>
  </r>
  <r>
    <x v="13"/>
    <x v="228"/>
    <x v="347"/>
    <n v="4"/>
    <s v="GB"/>
    <n v="4"/>
    <n v="64"/>
    <s v="GB"/>
    <x v="2"/>
    <s v="Yes"/>
    <n v="4.5999999999999996"/>
    <n v="83000"/>
    <n v="83000"/>
    <x v="230"/>
    <n v="0"/>
    <n v="0"/>
  </r>
  <r>
    <x v="2"/>
    <x v="771"/>
    <x v="566"/>
    <n v="3"/>
    <s v="GB"/>
    <n v="3"/>
    <n v="64"/>
    <s v="GB"/>
    <x v="2"/>
    <s v="Yes"/>
    <n v="4.4000000000000004"/>
    <n v="9999"/>
    <n v="11999"/>
    <x v="784"/>
    <n v="2000"/>
    <n v="0.16668055671305942"/>
  </r>
  <r>
    <x v="0"/>
    <x v="850"/>
    <x v="567"/>
    <n v="512"/>
    <s v="MB"/>
    <n v="0.5"/>
    <n v="4"/>
    <s v="GB"/>
    <x v="9"/>
    <s v="Yes"/>
    <n v="3.9"/>
    <n v="5000"/>
    <n v="5000"/>
    <x v="863"/>
    <n v="0"/>
    <n v="0"/>
  </r>
  <r>
    <x v="10"/>
    <x v="124"/>
    <x v="315"/>
    <n v="2"/>
    <s v="GB"/>
    <n v="2"/>
    <n v="32"/>
    <s v="GB"/>
    <x v="6"/>
    <s v="Yes"/>
    <n v="3.8"/>
    <n v="7300"/>
    <n v="7300"/>
    <x v="125"/>
    <n v="0"/>
    <n v="0"/>
  </r>
  <r>
    <x v="2"/>
    <x v="219"/>
    <x v="421"/>
    <n v="3"/>
    <s v="GB"/>
    <n v="3"/>
    <n v="32"/>
    <s v="GB"/>
    <x v="6"/>
    <s v="Yes"/>
    <n v="4.4000000000000004"/>
    <n v="8999"/>
    <n v="8999"/>
    <x v="672"/>
    <n v="0"/>
    <n v="0"/>
  </r>
  <r>
    <x v="16"/>
    <x v="39"/>
    <x v="74"/>
    <n v="8"/>
    <s v="GB"/>
    <n v="8"/>
    <n v="128"/>
    <s v="GB"/>
    <x v="0"/>
    <s v="Yes"/>
    <n v="4.4000000000000004"/>
    <n v="34990"/>
    <n v="37990"/>
    <x v="111"/>
    <n v="3000"/>
    <n v="7.8968149513029745E-2"/>
  </r>
  <r>
    <x v="9"/>
    <x v="247"/>
    <x v="4"/>
    <n v="4"/>
    <s v="GB"/>
    <n v="4"/>
    <n v="64"/>
    <s v="GB"/>
    <x v="2"/>
    <s v="Yes"/>
    <n v="3.9"/>
    <n v="8490"/>
    <n v="9999"/>
    <x v="249"/>
    <n v="1509"/>
    <n v="0.15091509150915092"/>
  </r>
  <r>
    <x v="0"/>
    <x v="652"/>
    <x v="416"/>
    <n v="6"/>
    <s v="GB"/>
    <n v="6"/>
    <n v="128"/>
    <s v="GB"/>
    <x v="0"/>
    <s v="Yes"/>
    <n v="4.3"/>
    <n v="24990"/>
    <n v="24990"/>
    <x v="663"/>
    <n v="0"/>
    <n v="0"/>
  </r>
  <r>
    <x v="0"/>
    <x v="851"/>
    <x v="42"/>
    <n v="4"/>
    <s v="GB"/>
    <n v="4"/>
    <n v="32"/>
    <s v="GB"/>
    <x v="6"/>
    <s v="Yes"/>
    <n v="4.0999999999999996"/>
    <n v="39899"/>
    <n v="39899"/>
    <x v="864"/>
    <n v="0"/>
    <n v="0"/>
  </r>
  <r>
    <x v="0"/>
    <x v="452"/>
    <x v="232"/>
    <n v="3"/>
    <s v="GB"/>
    <n v="3"/>
    <n v="32"/>
    <s v="GB"/>
    <x v="6"/>
    <s v="Yes"/>
    <n v="4.4000000000000004"/>
    <n v="8990"/>
    <n v="10000"/>
    <x v="460"/>
    <n v="1010"/>
    <n v="0.10100000000000001"/>
  </r>
  <r>
    <x v="15"/>
    <x v="155"/>
    <x v="284"/>
    <n v="6"/>
    <s v="GB"/>
    <n v="6"/>
    <n v="128"/>
    <s v="GB"/>
    <x v="0"/>
    <s v="Yes"/>
    <n v="4.4000000000000004"/>
    <n v="15999"/>
    <n v="19999"/>
    <x v="156"/>
    <n v="4000"/>
    <n v="0.20001000050002501"/>
  </r>
  <r>
    <x v="12"/>
    <x v="828"/>
    <x v="381"/>
    <n v="1"/>
    <s v="GB"/>
    <n v="1"/>
    <n v="8"/>
    <s v="GB"/>
    <x v="7"/>
    <s v="Yes"/>
    <n v="3.9"/>
    <n v="8999"/>
    <n v="8999"/>
    <x v="841"/>
    <n v="0"/>
    <n v="0"/>
  </r>
  <r>
    <x v="6"/>
    <x v="9"/>
    <x v="173"/>
    <n v="8"/>
    <s v="GB"/>
    <n v="8"/>
    <n v="128"/>
    <s v="GB"/>
    <x v="0"/>
    <s v="Yes"/>
    <n v="4.3"/>
    <n v="22189"/>
    <n v="22189"/>
    <x v="9"/>
    <n v="0"/>
    <n v="0"/>
  </r>
  <r>
    <x v="10"/>
    <x v="120"/>
    <x v="4"/>
    <n v="6"/>
    <s v="GB"/>
    <n v="6"/>
    <n v="64"/>
    <s v="GB"/>
    <x v="2"/>
    <s v="Yes"/>
    <n v="4.3"/>
    <n v="17999"/>
    <n v="17999"/>
    <x v="121"/>
    <n v="0"/>
    <n v="0"/>
  </r>
  <r>
    <x v="4"/>
    <x v="693"/>
    <x v="108"/>
    <n v="1"/>
    <s v="GB"/>
    <n v="1"/>
    <n v="128"/>
    <s v="GB"/>
    <x v="0"/>
    <s v="Yes"/>
    <n v="4.5"/>
    <n v="80500"/>
    <n v="80500"/>
    <x v="705"/>
    <n v="0"/>
    <n v="0"/>
  </r>
  <r>
    <x v="2"/>
    <x v="244"/>
    <x v="144"/>
    <n v="4"/>
    <s v="GB"/>
    <n v="4"/>
    <n v="64"/>
    <s v="GB"/>
    <x v="2"/>
    <s v="Yes"/>
    <n v="4.4000000000000004"/>
    <n v="13999"/>
    <n v="14999"/>
    <x v="246"/>
    <n v="1000"/>
    <n v="6.6671111407427167E-2"/>
  </r>
  <r>
    <x v="6"/>
    <x v="539"/>
    <x v="568"/>
    <n v="6"/>
    <s v="GB"/>
    <n v="6"/>
    <n v="128"/>
    <s v="GB"/>
    <x v="0"/>
    <s v="Yes"/>
    <n v="4.3"/>
    <n v="32999"/>
    <n v="39999"/>
    <x v="548"/>
    <n v="7000"/>
    <n v="0.17500437510937775"/>
  </r>
  <r>
    <x v="15"/>
    <x v="155"/>
    <x v="212"/>
    <n v="6"/>
    <s v="GB"/>
    <n v="6"/>
    <n v="64"/>
    <s v="GB"/>
    <x v="2"/>
    <s v="Yes"/>
    <n v="4.4000000000000004"/>
    <n v="14999"/>
    <n v="17999"/>
    <x v="156"/>
    <n v="3000"/>
    <n v="0.16667592644035781"/>
  </r>
  <r>
    <x v="0"/>
    <x v="416"/>
    <x v="267"/>
    <n v="6"/>
    <s v="GB"/>
    <n v="6"/>
    <n v="128"/>
    <s v="GB"/>
    <x v="0"/>
    <s v="Yes"/>
    <n v="4.3"/>
    <n v="17259"/>
    <n v="17259"/>
    <x v="421"/>
    <n v="0"/>
    <n v="0"/>
  </r>
  <r>
    <x v="0"/>
    <x v="194"/>
    <x v="178"/>
    <n v="6"/>
    <s v="GB"/>
    <n v="6"/>
    <n v="128"/>
    <s v="GB"/>
    <x v="0"/>
    <s v="Yes"/>
    <n v="4.3"/>
    <n v="27499"/>
    <n v="30499"/>
    <x v="195"/>
    <n v="3000"/>
    <n v="9.836388078297649E-2"/>
  </r>
  <r>
    <x v="4"/>
    <x v="83"/>
    <x v="16"/>
    <n v="4"/>
    <s v="GB"/>
    <n v="4"/>
    <n v="256"/>
    <s v="GB"/>
    <x v="5"/>
    <s v="Yes"/>
    <n v="4.5999999999999996"/>
    <n v="78999"/>
    <n v="80900"/>
    <x v="83"/>
    <n v="1901"/>
    <n v="2.3498145859085291E-2"/>
  </r>
  <r>
    <x v="7"/>
    <x v="81"/>
    <x v="109"/>
    <n v="4"/>
    <s v="GB"/>
    <n v="4"/>
    <n v="128"/>
    <s v="GB"/>
    <x v="0"/>
    <s v="Yes"/>
    <n v="4.4000000000000004"/>
    <n v="15990"/>
    <n v="20990"/>
    <x v="81"/>
    <n v="5000"/>
    <n v="0.23820867079561697"/>
  </r>
  <r>
    <x v="6"/>
    <x v="721"/>
    <x v="569"/>
    <n v="4"/>
    <s v="GB"/>
    <n v="4"/>
    <n v="64"/>
    <s v="GB"/>
    <x v="2"/>
    <s v="Yes"/>
    <n v="4.3"/>
    <n v="12990"/>
    <n v="14990"/>
    <x v="733"/>
    <n v="2000"/>
    <n v="0.13342228152101401"/>
  </r>
  <r>
    <x v="4"/>
    <x v="163"/>
    <x v="14"/>
    <n v="2"/>
    <s v="GB"/>
    <n v="2"/>
    <n v="256"/>
    <s v="GB"/>
    <x v="5"/>
    <s v="Yes"/>
    <n v="4.5"/>
    <n v="74400"/>
    <n v="74400"/>
    <x v="164"/>
    <n v="0"/>
    <n v="0"/>
  </r>
  <r>
    <x v="0"/>
    <x v="518"/>
    <x v="153"/>
    <n v="6"/>
    <s v="GB"/>
    <n v="6"/>
    <n v="128"/>
    <s v="GB"/>
    <x v="0"/>
    <s v="Yes"/>
    <n v="4.3"/>
    <n v="20999"/>
    <n v="25999"/>
    <x v="527"/>
    <n v="5000"/>
    <n v="0.19231508904188624"/>
  </r>
  <r>
    <x v="0"/>
    <x v="470"/>
    <x v="16"/>
    <n v="3"/>
    <s v="GB"/>
    <n v="3"/>
    <n v="32"/>
    <s v="GB"/>
    <x v="6"/>
    <s v="Yes"/>
    <n v="4"/>
    <n v="8892"/>
    <n v="8892"/>
    <x v="479"/>
    <n v="0"/>
    <n v="0"/>
  </r>
  <r>
    <x v="0"/>
    <x v="139"/>
    <x v="453"/>
    <n v="6"/>
    <s v="GB"/>
    <n v="6"/>
    <n v="128"/>
    <s v="GB"/>
    <x v="0"/>
    <s v="Yes"/>
    <n v="4.4000000000000004"/>
    <n v="16998"/>
    <n v="18439"/>
    <x v="140"/>
    <n v="1441"/>
    <n v="7.8149574271923636E-2"/>
  </r>
  <r>
    <x v="10"/>
    <x v="120"/>
    <x v="4"/>
    <n v="3"/>
    <s v="GB"/>
    <n v="3"/>
    <n v="32"/>
    <s v="GB"/>
    <x v="6"/>
    <s v="Yes"/>
    <n v="4.3"/>
    <n v="13199"/>
    <n v="13199"/>
    <x v="121"/>
    <n v="0"/>
    <n v="0"/>
  </r>
  <r>
    <x v="2"/>
    <x v="477"/>
    <x v="297"/>
    <n v="8"/>
    <s v="GB"/>
    <n v="8"/>
    <n v="128"/>
    <s v="GB"/>
    <x v="0"/>
    <s v="Yes"/>
    <n v="4.2"/>
    <n v="19999"/>
    <n v="22999"/>
    <x v="486"/>
    <n v="3000"/>
    <n v="0.1304404539327797"/>
  </r>
  <r>
    <x v="10"/>
    <x v="486"/>
    <x v="36"/>
    <n v="6"/>
    <s v="GB"/>
    <n v="6"/>
    <n v="128"/>
    <s v="GB"/>
    <x v="0"/>
    <s v="Yes"/>
    <n v="4.3"/>
    <n v="38999"/>
    <n v="38999"/>
    <x v="495"/>
    <n v="0"/>
    <n v="0"/>
  </r>
  <r>
    <x v="10"/>
    <x v="120"/>
    <x v="17"/>
    <n v="4"/>
    <s v="GB"/>
    <n v="4"/>
    <n v="64"/>
    <s v="GB"/>
    <x v="2"/>
    <s v="Yes"/>
    <n v="4.3"/>
    <n v="15599"/>
    <n v="15599"/>
    <x v="121"/>
    <n v="0"/>
    <n v="0"/>
  </r>
  <r>
    <x v="6"/>
    <x v="269"/>
    <x v="14"/>
    <n v="4"/>
    <s v="GB"/>
    <n v="4"/>
    <n v="64"/>
    <s v="GB"/>
    <x v="2"/>
    <s v="Yes"/>
    <n v="4.5"/>
    <n v="12349"/>
    <n v="12999"/>
    <x v="272"/>
    <n v="650"/>
    <n v="5.0003846449726899E-2"/>
  </r>
  <r>
    <x v="0"/>
    <x v="8"/>
    <x v="4"/>
    <n v="1.5"/>
    <s v="GB"/>
    <n v="1.5"/>
    <n v="16"/>
    <s v="GB"/>
    <x v="1"/>
    <s v="Yes"/>
    <n v="4.2"/>
    <n v="9890"/>
    <n v="9890"/>
    <x v="8"/>
    <n v="0"/>
    <n v="0"/>
  </r>
  <r>
    <x v="0"/>
    <x v="33"/>
    <x v="4"/>
    <n v="4"/>
    <s v="MB"/>
    <n v="3.90625E-3"/>
    <n v="2"/>
    <s v="MB"/>
    <x v="8"/>
    <s v="Yes"/>
    <n v="4.2"/>
    <n v="2336"/>
    <n v="2336"/>
    <x v="33"/>
    <n v="0"/>
    <n v="0"/>
  </r>
  <r>
    <x v="3"/>
    <x v="277"/>
    <x v="172"/>
    <n v="4"/>
    <s v="GB"/>
    <n v="4"/>
    <n v="64"/>
    <s v="GB"/>
    <x v="2"/>
    <s v="Yes"/>
    <n v="4.0999999999999996"/>
    <n v="11999"/>
    <n v="11999"/>
    <x v="280"/>
    <n v="0"/>
    <n v="0"/>
  </r>
  <r>
    <x v="2"/>
    <x v="852"/>
    <x v="570"/>
    <n v="6"/>
    <s v="GB"/>
    <n v="6"/>
    <n v="128"/>
    <s v="GB"/>
    <x v="0"/>
    <s v="Yes"/>
    <n v="4.4000000000000004"/>
    <n v="19999"/>
    <n v="20999"/>
    <x v="865"/>
    <n v="1000"/>
    <n v="4.7621315300728606E-2"/>
  </r>
  <r>
    <x v="7"/>
    <x v="87"/>
    <x v="436"/>
    <n v="8"/>
    <s v="GB"/>
    <n v="8"/>
    <n v="128"/>
    <s v="GB"/>
    <x v="0"/>
    <s v="Yes"/>
    <n v="4.3"/>
    <n v="21990"/>
    <n v="23990"/>
    <x v="87"/>
    <n v="2000"/>
    <n v="8.3368070029178828E-2"/>
  </r>
  <r>
    <x v="5"/>
    <x v="792"/>
    <x v="14"/>
    <n v="3"/>
    <s v="GB"/>
    <n v="3"/>
    <n v="16"/>
    <s v="GB"/>
    <x v="1"/>
    <s v="Yes"/>
    <n v="3.7"/>
    <n v="7350"/>
    <n v="18279"/>
    <x v="805"/>
    <n v="10929"/>
    <n v="0.59789922862301004"/>
  </r>
  <r>
    <x v="6"/>
    <x v="671"/>
    <x v="345"/>
    <n v="3"/>
    <s v="GB"/>
    <n v="3"/>
    <n v="32"/>
    <s v="GB"/>
    <x v="6"/>
    <s v="Yes"/>
    <n v="4.3"/>
    <n v="7798"/>
    <n v="7798"/>
    <x v="683"/>
    <n v="0"/>
    <n v="0"/>
  </r>
  <r>
    <x v="6"/>
    <x v="853"/>
    <x v="75"/>
    <n v="6"/>
    <s v="GB"/>
    <n v="6"/>
    <n v="64"/>
    <s v="GB"/>
    <x v="2"/>
    <s v="Yes"/>
    <n v="4.5"/>
    <n v="20899"/>
    <n v="21999"/>
    <x v="866"/>
    <n v="1100"/>
    <n v="5.0002272830583207E-2"/>
  </r>
  <r>
    <x v="7"/>
    <x v="103"/>
    <x v="426"/>
    <n v="2"/>
    <s v="GB"/>
    <n v="2"/>
    <n v="32"/>
    <s v="GB"/>
    <x v="6"/>
    <s v="Yes"/>
    <n v="4"/>
    <n v="9490"/>
    <n v="9500"/>
    <x v="103"/>
    <n v="10"/>
    <n v="1.0526315789473684E-3"/>
  </r>
  <r>
    <x v="9"/>
    <x v="512"/>
    <x v="28"/>
    <n v="3"/>
    <s v="GB"/>
    <n v="3"/>
    <n v="32"/>
    <s v="GB"/>
    <x v="6"/>
    <s v="Yes"/>
    <n v="4.0999999999999996"/>
    <n v="7490"/>
    <n v="7490"/>
    <x v="521"/>
    <n v="0"/>
    <n v="0"/>
  </r>
  <r>
    <x v="14"/>
    <x v="630"/>
    <x v="76"/>
    <n v="3"/>
    <s v="GB"/>
    <n v="3"/>
    <n v="32"/>
    <s v="GB"/>
    <x v="6"/>
    <s v="Yes"/>
    <n v="3.3"/>
    <n v="16790"/>
    <n v="16790"/>
    <x v="641"/>
    <n v="0"/>
    <n v="0"/>
  </r>
  <r>
    <x v="0"/>
    <x v="586"/>
    <x v="14"/>
    <n v="1"/>
    <s v="GB"/>
    <n v="1"/>
    <n v="16"/>
    <s v="GB"/>
    <x v="1"/>
    <s v="Yes"/>
    <n v="4.2"/>
    <n v="5900"/>
    <n v="5900"/>
    <x v="596"/>
    <n v="0"/>
    <n v="0"/>
  </r>
  <r>
    <x v="6"/>
    <x v="357"/>
    <x v="262"/>
    <n v="3"/>
    <s v="GB"/>
    <n v="3"/>
    <n v="32"/>
    <s v="GB"/>
    <x v="6"/>
    <s v="Yes"/>
    <n v="4.2"/>
    <n v="9499"/>
    <n v="9499"/>
    <x v="362"/>
    <n v="0"/>
    <n v="0"/>
  </r>
  <r>
    <x v="3"/>
    <x v="474"/>
    <x v="295"/>
    <n v="2"/>
    <s v="GB"/>
    <n v="2"/>
    <n v="16"/>
    <s v="GB"/>
    <x v="1"/>
    <s v="Yes"/>
    <n v="4.0999999999999996"/>
    <n v="6949"/>
    <n v="6999"/>
    <x v="483"/>
    <n v="50"/>
    <n v="7.1438776968138305E-3"/>
  </r>
  <r>
    <x v="7"/>
    <x v="608"/>
    <x v="16"/>
    <n v="3"/>
    <s v="GB"/>
    <n v="3"/>
    <n v="32"/>
    <s v="GB"/>
    <x v="6"/>
    <s v="Yes"/>
    <n v="3.7"/>
    <n v="10490"/>
    <n v="10490"/>
    <x v="618"/>
    <n v="0"/>
    <n v="0"/>
  </r>
  <r>
    <x v="8"/>
    <x v="729"/>
    <x v="24"/>
    <n v="12"/>
    <s v="GB"/>
    <n v="12"/>
    <n v="256"/>
    <s v="GB"/>
    <x v="5"/>
    <s v="Yes"/>
    <n v="4.4000000000000004"/>
    <n v="54990"/>
    <n v="54990"/>
    <x v="741"/>
    <n v="0"/>
    <n v="0"/>
  </r>
  <r>
    <x v="7"/>
    <x v="156"/>
    <x v="571"/>
    <n v="3"/>
    <s v="GB"/>
    <n v="3"/>
    <n v="32"/>
    <s v="GB"/>
    <x v="6"/>
    <s v="Yes"/>
    <n v="4.4000000000000004"/>
    <n v="9490"/>
    <n v="10990"/>
    <x v="157"/>
    <n v="1500"/>
    <n v="0.13648771610555049"/>
  </r>
  <r>
    <x v="0"/>
    <x v="80"/>
    <x v="42"/>
    <n v="3"/>
    <s v="GB"/>
    <n v="3"/>
    <n v="64"/>
    <s v="GB"/>
    <x v="2"/>
    <s v="Yes"/>
    <n v="4"/>
    <n v="53900"/>
    <n v="53900"/>
    <x v="80"/>
    <n v="0"/>
    <n v="0"/>
  </r>
  <r>
    <x v="0"/>
    <x v="712"/>
    <x v="16"/>
    <n v="4"/>
    <s v="GB"/>
    <n v="4"/>
    <n v="64"/>
    <s v="GB"/>
    <x v="2"/>
    <s v="Yes"/>
    <n v="4.3"/>
    <n v="17600"/>
    <n v="17600"/>
    <x v="724"/>
    <n v="0"/>
    <n v="0"/>
  </r>
  <r>
    <x v="2"/>
    <x v="244"/>
    <x v="144"/>
    <n v="6"/>
    <s v="GB"/>
    <n v="6"/>
    <n v="128"/>
    <s v="GB"/>
    <x v="0"/>
    <s v="Yes"/>
    <n v="4.4000000000000004"/>
    <n v="15999"/>
    <n v="16999"/>
    <x v="246"/>
    <n v="1000"/>
    <n v="5.8826989822930761E-2"/>
  </r>
  <r>
    <x v="13"/>
    <x v="161"/>
    <x v="347"/>
    <n v="4"/>
    <s v="GB"/>
    <n v="4"/>
    <n v="64"/>
    <s v="GB"/>
    <x v="2"/>
    <s v="Yes"/>
    <n v="4.5"/>
    <n v="44999"/>
    <n v="44999"/>
    <x v="162"/>
    <n v="0"/>
    <n v="0"/>
  </r>
  <r>
    <x v="0"/>
    <x v="33"/>
    <x v="4"/>
    <n v="512"/>
    <s v="MB"/>
    <n v="0.5"/>
    <n v="2"/>
    <s v="MB"/>
    <x v="8"/>
    <s v="Yes"/>
    <n v="4.0999999999999996"/>
    <n v="2599"/>
    <n v="2599"/>
    <x v="33"/>
    <n v="0"/>
    <n v="0"/>
  </r>
  <r>
    <x v="0"/>
    <x v="414"/>
    <x v="386"/>
    <n v="6"/>
    <s v="GB"/>
    <n v="6"/>
    <n v="128"/>
    <s v="GB"/>
    <x v="0"/>
    <s v="Yes"/>
    <n v="4.3"/>
    <n v="39990"/>
    <n v="39990"/>
    <x v="419"/>
    <n v="0"/>
    <n v="0"/>
  </r>
  <r>
    <x v="0"/>
    <x v="854"/>
    <x v="4"/>
    <n v="64"/>
    <s v="MB"/>
    <n v="6.25E-2"/>
    <n v="100"/>
    <s v="MB"/>
    <x v="22"/>
    <s v="Yes"/>
    <n v="4.2"/>
    <n v="3499"/>
    <n v="3499"/>
    <x v="867"/>
    <n v="0"/>
    <n v="0"/>
  </r>
  <r>
    <x v="6"/>
    <x v="170"/>
    <x v="106"/>
    <n v="8"/>
    <s v="GB"/>
    <n v="8"/>
    <n v="128"/>
    <s v="GB"/>
    <x v="0"/>
    <s v="Yes"/>
    <n v="4.2"/>
    <n v="23999"/>
    <n v="25999"/>
    <x v="171"/>
    <n v="2000"/>
    <n v="7.6926035616754485E-2"/>
  </r>
  <r>
    <x v="4"/>
    <x v="301"/>
    <x v="36"/>
    <n v="3"/>
    <s v="GB"/>
    <n v="3"/>
    <n v="256"/>
    <s v="GB"/>
    <x v="5"/>
    <s v="Yes"/>
    <n v="4.5999999999999996"/>
    <n v="84900"/>
    <n v="84900"/>
    <x v="304"/>
    <n v="0"/>
    <n v="0"/>
  </r>
  <r>
    <x v="0"/>
    <x v="555"/>
    <x v="35"/>
    <n v="3"/>
    <s v="GB"/>
    <n v="3"/>
    <n v="32"/>
    <s v="GB"/>
    <x v="6"/>
    <s v="Yes"/>
    <n v="4.2"/>
    <n v="21999"/>
    <n v="21999"/>
    <x v="564"/>
    <n v="0"/>
    <n v="0"/>
  </r>
  <r>
    <x v="2"/>
    <x v="61"/>
    <x v="454"/>
    <n v="8"/>
    <s v="GB"/>
    <n v="8"/>
    <n v="128"/>
    <s v="GB"/>
    <x v="0"/>
    <s v="Yes"/>
    <n v="4.4000000000000004"/>
    <n v="19499"/>
    <n v="19499"/>
    <x v="61"/>
    <n v="0"/>
    <n v="0"/>
  </r>
  <r>
    <x v="7"/>
    <x v="772"/>
    <x v="126"/>
    <n v="8"/>
    <s v="GB"/>
    <n v="8"/>
    <n v="128"/>
    <s v="GB"/>
    <x v="0"/>
    <s v="Yes"/>
    <n v="4.4000000000000004"/>
    <n v="35990"/>
    <n v="38990"/>
    <x v="785"/>
    <n v="3000"/>
    <n v="7.6942805847653242E-2"/>
  </r>
  <r>
    <x v="5"/>
    <x v="717"/>
    <x v="18"/>
    <n v="3"/>
    <s v="GB"/>
    <n v="3"/>
    <n v="16"/>
    <s v="GB"/>
    <x v="1"/>
    <s v="Yes"/>
    <n v="3.5"/>
    <n v="6598"/>
    <n v="6598"/>
    <x v="729"/>
    <n v="0"/>
    <n v="0"/>
  </r>
  <r>
    <x v="2"/>
    <x v="280"/>
    <x v="355"/>
    <n v="3"/>
    <s v="GB"/>
    <n v="3"/>
    <n v="32"/>
    <s v="GB"/>
    <x v="6"/>
    <s v="Yes"/>
    <n v="4.3"/>
    <n v="9999"/>
    <n v="11999"/>
    <x v="283"/>
    <n v="2000"/>
    <n v="0.16668055671305942"/>
  </r>
  <r>
    <x v="6"/>
    <x v="235"/>
    <x v="139"/>
    <n v="6"/>
    <s v="GB"/>
    <n v="6"/>
    <n v="128"/>
    <s v="GB"/>
    <x v="0"/>
    <s v="Yes"/>
    <n v="3.8"/>
    <n v="16399"/>
    <n v="16399"/>
    <x v="237"/>
    <n v="0"/>
    <n v="0"/>
  </r>
  <r>
    <x v="4"/>
    <x v="47"/>
    <x v="36"/>
    <n v="3"/>
    <s v="GB"/>
    <n v="3"/>
    <n v="32"/>
    <s v="GB"/>
    <x v="6"/>
    <s v="Yes"/>
    <n v="4.5"/>
    <n v="36999"/>
    <n v="37900"/>
    <x v="47"/>
    <n v="901"/>
    <n v="2.3773087071240106E-2"/>
  </r>
  <r>
    <x v="4"/>
    <x v="127"/>
    <x v="5"/>
    <n v="4"/>
    <s v="GB"/>
    <n v="4"/>
    <n v="256"/>
    <s v="GB"/>
    <x v="5"/>
    <s v="Yes"/>
    <n v="4.2"/>
    <n v="89900"/>
    <n v="89900"/>
    <x v="128"/>
    <n v="0"/>
    <n v="0"/>
  </r>
  <r>
    <x v="14"/>
    <x v="855"/>
    <x v="65"/>
    <n v="1"/>
    <s v="GB"/>
    <n v="1"/>
    <n v="8"/>
    <s v="GB"/>
    <x v="7"/>
    <s v="Yes"/>
    <n v="4.0999999999999996"/>
    <n v="13990"/>
    <n v="13990"/>
    <x v="868"/>
    <n v="0"/>
    <n v="0"/>
  </r>
  <r>
    <x v="2"/>
    <x v="280"/>
    <x v="175"/>
    <n v="3"/>
    <s v="GB"/>
    <n v="3"/>
    <n v="32"/>
    <s v="GB"/>
    <x v="6"/>
    <s v="Yes"/>
    <n v="4.3"/>
    <n v="9999"/>
    <n v="11999"/>
    <x v="283"/>
    <n v="2000"/>
    <n v="0.16668055671305942"/>
  </r>
  <r>
    <x v="14"/>
    <x v="856"/>
    <x v="65"/>
    <n v="1"/>
    <s v="GB"/>
    <n v="1"/>
    <n v="8"/>
    <s v="GB"/>
    <x v="7"/>
    <s v="Yes"/>
    <n v="3.9"/>
    <n v="7000"/>
    <n v="17000"/>
    <x v="869"/>
    <n v="10000"/>
    <n v="0.58823529411764708"/>
  </r>
  <r>
    <x v="1"/>
    <x v="589"/>
    <x v="572"/>
    <n v="3"/>
    <s v="GB"/>
    <n v="3"/>
    <n v="64"/>
    <s v="GB"/>
    <x v="2"/>
    <s v="Yes"/>
    <n v="4"/>
    <n v="10399"/>
    <n v="11499"/>
    <x v="599"/>
    <n v="1100"/>
    <n v="9.5660492216714493E-2"/>
  </r>
  <r>
    <x v="4"/>
    <x v="179"/>
    <x v="36"/>
    <n v="4"/>
    <s v="GB"/>
    <n v="4"/>
    <n v="512"/>
    <s v="GB"/>
    <x v="4"/>
    <s v="Yes"/>
    <n v="4.5999999999999996"/>
    <n v="140300"/>
    <n v="140300"/>
    <x v="180"/>
    <n v="0"/>
    <n v="0"/>
  </r>
  <r>
    <x v="1"/>
    <x v="312"/>
    <x v="487"/>
    <n v="4"/>
    <s v="GB"/>
    <n v="4"/>
    <n v="32"/>
    <s v="GB"/>
    <x v="6"/>
    <s v="Yes"/>
    <n v="4"/>
    <n v="12999"/>
    <n v="19999"/>
    <x v="315"/>
    <n v="7000"/>
    <n v="0.35001750087504374"/>
  </r>
  <r>
    <x v="10"/>
    <x v="130"/>
    <x v="188"/>
    <n v="3"/>
    <s v="GB"/>
    <n v="3"/>
    <n v="32"/>
    <s v="GB"/>
    <x v="6"/>
    <s v="Yes"/>
    <n v="4.3"/>
    <n v="15999"/>
    <n v="15999"/>
    <x v="131"/>
    <n v="0"/>
    <n v="0"/>
  </r>
  <r>
    <x v="4"/>
    <x v="301"/>
    <x v="9"/>
    <n v="3"/>
    <s v="GB"/>
    <n v="3"/>
    <n v="64"/>
    <s v="GB"/>
    <x v="2"/>
    <s v="Yes"/>
    <n v="4.5999999999999996"/>
    <n v="49900"/>
    <n v="49900"/>
    <x v="304"/>
    <n v="0"/>
    <n v="0"/>
  </r>
  <r>
    <x v="15"/>
    <x v="155"/>
    <x v="284"/>
    <n v="4"/>
    <s v="GB"/>
    <n v="4"/>
    <n v="64"/>
    <s v="GB"/>
    <x v="2"/>
    <s v="Yes"/>
    <n v="4.4000000000000004"/>
    <n v="13999"/>
    <n v="16999"/>
    <x v="156"/>
    <n v="3000"/>
    <n v="0.17648096946879227"/>
  </r>
  <r>
    <x v="0"/>
    <x v="229"/>
    <x v="445"/>
    <n v="6"/>
    <s v="GB"/>
    <n v="6"/>
    <n v="128"/>
    <s v="GB"/>
    <x v="0"/>
    <s v="Yes"/>
    <n v="4.2"/>
    <n v="23999"/>
    <n v="29999"/>
    <x v="231"/>
    <n v="6000"/>
    <n v="0.20000666688889629"/>
  </r>
  <r>
    <x v="4"/>
    <x v="179"/>
    <x v="377"/>
    <n v="4"/>
    <s v="GB"/>
    <n v="4"/>
    <n v="256"/>
    <s v="GB"/>
    <x v="5"/>
    <s v="Yes"/>
    <n v="4.5999999999999996"/>
    <n v="79999"/>
    <n v="106600"/>
    <x v="180"/>
    <n v="26601"/>
    <n v="0.24954033771106943"/>
  </r>
  <r>
    <x v="0"/>
    <x v="642"/>
    <x v="23"/>
    <n v="8"/>
    <s v="GB"/>
    <n v="8"/>
    <n v="128"/>
    <s v="GB"/>
    <x v="0"/>
    <s v="Yes"/>
    <n v="4.4000000000000004"/>
    <n v="27499"/>
    <n v="34999"/>
    <x v="653"/>
    <n v="7500"/>
    <n v="0.214291836909626"/>
  </r>
  <r>
    <x v="12"/>
    <x v="537"/>
    <x v="262"/>
    <n v="1.5"/>
    <s v="GB"/>
    <n v="1.5"/>
    <n v="8"/>
    <s v="GB"/>
    <x v="7"/>
    <s v="Yes"/>
    <n v="4.0999999999999996"/>
    <n v="27390"/>
    <n v="27390"/>
    <x v="546"/>
    <n v="0"/>
    <n v="0"/>
  </r>
  <r>
    <x v="4"/>
    <x v="693"/>
    <x v="108"/>
    <n v="1"/>
    <s v="GB"/>
    <n v="1"/>
    <n v="16"/>
    <s v="GB"/>
    <x v="1"/>
    <s v="Yes"/>
    <n v="4.5"/>
    <n v="39999"/>
    <n v="39999"/>
    <x v="705"/>
    <n v="0"/>
    <n v="0"/>
  </r>
  <r>
    <x v="0"/>
    <x v="118"/>
    <x v="16"/>
    <n v="6"/>
    <s v="GB"/>
    <n v="6"/>
    <n v="64"/>
    <s v="GB"/>
    <x v="2"/>
    <s v="Yes"/>
    <n v="4.4000000000000004"/>
    <n v="21990"/>
    <n v="21990"/>
    <x v="119"/>
    <n v="0"/>
    <n v="0"/>
  </r>
  <r>
    <x v="4"/>
    <x v="47"/>
    <x v="9"/>
    <n v="3"/>
    <s v="GB"/>
    <n v="3"/>
    <n v="256"/>
    <s v="GB"/>
    <x v="5"/>
    <s v="Yes"/>
    <n v="5"/>
    <n v="85400"/>
    <n v="85400"/>
    <x v="47"/>
    <n v="0"/>
    <n v="0"/>
  </r>
  <r>
    <x v="3"/>
    <x v="189"/>
    <x v="4"/>
    <n v="8"/>
    <s v="GB"/>
    <n v="8"/>
    <n v="256"/>
    <s v="GB"/>
    <x v="5"/>
    <s v="Yes"/>
    <n v="4.2"/>
    <n v="16999"/>
    <n v="19999"/>
    <x v="190"/>
    <n v="3000"/>
    <n v="0.15000750037501875"/>
  </r>
  <r>
    <x v="7"/>
    <x v="245"/>
    <x v="34"/>
    <n v="6"/>
    <s v="GB"/>
    <n v="6"/>
    <n v="128"/>
    <s v="GB"/>
    <x v="0"/>
    <s v="Yes"/>
    <n v="4.2"/>
    <n v="19990"/>
    <n v="20990"/>
    <x v="247"/>
    <n v="1000"/>
    <n v="4.7641734159123393E-2"/>
  </r>
  <r>
    <x v="4"/>
    <x v="456"/>
    <x v="16"/>
    <n v="4"/>
    <s v="GB"/>
    <n v="4"/>
    <n v="64"/>
    <s v="GB"/>
    <x v="2"/>
    <s v="Yes"/>
    <n v="4.5"/>
    <n v="56999"/>
    <n v="59900"/>
    <x v="464"/>
    <n v="2901"/>
    <n v="4.8430717863105176E-2"/>
  </r>
  <r>
    <x v="5"/>
    <x v="662"/>
    <x v="4"/>
    <n v="8"/>
    <s v="MB"/>
    <n v="7.8125E-3"/>
    <n v="16"/>
    <s v="MB"/>
    <x v="3"/>
    <s v="Yes"/>
    <n v="3.7"/>
    <n v="1099"/>
    <n v="1999"/>
    <x v="674"/>
    <n v="900"/>
    <n v="0.45022511255627812"/>
  </r>
  <r>
    <x v="0"/>
    <x v="44"/>
    <x v="18"/>
    <n v="4"/>
    <s v="GB"/>
    <n v="4"/>
    <n v="32"/>
    <s v="GB"/>
    <x v="6"/>
    <s v="Yes"/>
    <n v="4.3"/>
    <n v="26900"/>
    <n v="26900"/>
    <x v="44"/>
    <n v="0"/>
    <n v="0"/>
  </r>
  <r>
    <x v="9"/>
    <x v="426"/>
    <x v="262"/>
    <n v="2"/>
    <s v="GB"/>
    <n v="2"/>
    <n v="16"/>
    <s v="GB"/>
    <x v="1"/>
    <s v="Yes"/>
    <n v="4"/>
    <n v="8499"/>
    <n v="8499"/>
    <x v="431"/>
    <n v="0"/>
    <n v="0"/>
  </r>
  <r>
    <x v="3"/>
    <x v="3"/>
    <x v="3"/>
    <n v="3"/>
    <s v="GB"/>
    <n v="3"/>
    <n v="32"/>
    <s v="GB"/>
    <x v="6"/>
    <s v="Yes"/>
    <n v="4.2"/>
    <n v="10399"/>
    <n v="10399"/>
    <x v="3"/>
    <n v="0"/>
    <n v="0"/>
  </r>
  <r>
    <x v="0"/>
    <x v="112"/>
    <x v="31"/>
    <n v="2"/>
    <s v="GB"/>
    <n v="2"/>
    <n v="16"/>
    <s v="GB"/>
    <x v="1"/>
    <s v="Yes"/>
    <n v="4.0999999999999996"/>
    <n v="17990"/>
    <n v="17990"/>
    <x v="113"/>
    <n v="0"/>
    <n v="0"/>
  </r>
  <r>
    <x v="7"/>
    <x v="391"/>
    <x v="573"/>
    <n v="6"/>
    <s v="GB"/>
    <n v="6"/>
    <n v="64"/>
    <s v="GB"/>
    <x v="2"/>
    <s v="Yes"/>
    <n v="4.5"/>
    <n v="19990"/>
    <n v="25000"/>
    <x v="396"/>
    <n v="5010"/>
    <n v="0.20039999999999999"/>
  </r>
  <r>
    <x v="1"/>
    <x v="281"/>
    <x v="4"/>
    <n v="16"/>
    <s v="MB"/>
    <n v="1.5625E-2"/>
    <n v="32"/>
    <s v="GB"/>
    <x v="6"/>
    <s v="Yes"/>
    <n v="3.8"/>
    <n v="3999"/>
    <n v="3999"/>
    <x v="284"/>
    <n v="0"/>
    <n v="0"/>
  </r>
  <r>
    <x v="1"/>
    <x v="689"/>
    <x v="4"/>
    <n v="128"/>
    <s v="MB"/>
    <n v="0.125"/>
    <n v="48"/>
    <s v="MB"/>
    <x v="21"/>
    <s v="Yes"/>
    <n v="4.2"/>
    <n v="3075"/>
    <n v="3075"/>
    <x v="701"/>
    <n v="0"/>
    <n v="0"/>
  </r>
  <r>
    <x v="5"/>
    <x v="725"/>
    <x v="14"/>
    <n v="2"/>
    <s v="GB"/>
    <n v="2"/>
    <n v="16"/>
    <s v="GB"/>
    <x v="1"/>
    <s v="Yes"/>
    <n v="3.8"/>
    <n v="4450"/>
    <n v="4450"/>
    <x v="737"/>
    <n v="0"/>
    <n v="0"/>
  </r>
  <r>
    <x v="0"/>
    <x v="139"/>
    <x v="4"/>
    <n v="4"/>
    <s v="GB"/>
    <n v="4"/>
    <n v="64"/>
    <s v="GB"/>
    <x v="2"/>
    <s v="Yes"/>
    <n v="4.2"/>
    <n v="14749"/>
    <n v="15980"/>
    <x v="140"/>
    <n v="1231"/>
    <n v="7.7033792240300381E-2"/>
  </r>
  <r>
    <x v="4"/>
    <x v="84"/>
    <x v="168"/>
    <n v="2"/>
    <s v="GB"/>
    <n v="2"/>
    <n v="512"/>
    <s v="GB"/>
    <x v="4"/>
    <s v="Yes"/>
    <n v="4.5999999999999996"/>
    <n v="149900"/>
    <n v="149900"/>
    <x v="84"/>
    <n v="0"/>
    <n v="0"/>
  </r>
  <r>
    <x v="2"/>
    <x v="315"/>
    <x v="151"/>
    <n v="4"/>
    <s v="GB"/>
    <n v="4"/>
    <n v="64"/>
    <s v="GB"/>
    <x v="2"/>
    <s v="Yes"/>
    <n v="4.2"/>
    <n v="8799"/>
    <n v="9999"/>
    <x v="319"/>
    <n v="1200"/>
    <n v="0.12001200120012001"/>
  </r>
  <r>
    <x v="2"/>
    <x v="303"/>
    <x v="218"/>
    <n v="8"/>
    <s v="GB"/>
    <n v="8"/>
    <n v="128"/>
    <s v="GB"/>
    <x v="0"/>
    <s v="Yes"/>
    <n v="4.5"/>
    <n v="22999"/>
    <n v="26999"/>
    <x v="306"/>
    <n v="4000"/>
    <n v="0.14815363531982667"/>
  </r>
  <r>
    <x v="11"/>
    <x v="18"/>
    <x v="17"/>
    <n v="3"/>
    <s v="GB"/>
    <n v="3"/>
    <n v="32"/>
    <s v="GB"/>
    <x v="6"/>
    <s v="Yes"/>
    <n v="3.9"/>
    <n v="14999"/>
    <n v="14999"/>
    <x v="18"/>
    <n v="0"/>
    <n v="0"/>
  </r>
  <r>
    <x v="0"/>
    <x v="857"/>
    <x v="34"/>
    <n v="6"/>
    <s v="GB"/>
    <n v="6"/>
    <n v="128"/>
    <s v="GB"/>
    <x v="0"/>
    <s v="Yes"/>
    <n v="4.5"/>
    <n v="59000"/>
    <n v="59000"/>
    <x v="870"/>
    <n v="0"/>
    <n v="0"/>
  </r>
  <r>
    <x v="8"/>
    <x v="436"/>
    <x v="439"/>
    <n v="6"/>
    <s v="GB"/>
    <n v="6"/>
    <n v="128"/>
    <s v="GB"/>
    <x v="0"/>
    <s v="Yes"/>
    <n v="4.3"/>
    <n v="32990"/>
    <n v="32990"/>
    <x v="443"/>
    <n v="0"/>
    <n v="0"/>
  </r>
  <r>
    <x v="0"/>
    <x v="26"/>
    <x v="574"/>
    <n v="6"/>
    <s v="GB"/>
    <n v="6"/>
    <n v="128"/>
    <s v="GB"/>
    <x v="0"/>
    <s v="Yes"/>
    <n v="4.5"/>
    <n v="68900"/>
    <n v="68900"/>
    <x v="26"/>
    <n v="0"/>
    <n v="0"/>
  </r>
  <r>
    <x v="4"/>
    <x v="92"/>
    <x v="377"/>
    <n v="4"/>
    <s v="GB"/>
    <n v="4"/>
    <n v="512"/>
    <s v="GB"/>
    <x v="4"/>
    <s v="Yes"/>
    <n v="4.7"/>
    <n v="150800"/>
    <n v="150800"/>
    <x v="92"/>
    <n v="0"/>
    <n v="0"/>
  </r>
  <r>
    <x v="5"/>
    <x v="858"/>
    <x v="18"/>
    <n v="1"/>
    <s v="GB"/>
    <n v="1"/>
    <n v="8"/>
    <s v="GB"/>
    <x v="7"/>
    <s v="Yes"/>
    <n v="3.6"/>
    <n v="3999"/>
    <n v="3999"/>
    <x v="871"/>
    <n v="0"/>
    <n v="0"/>
  </r>
  <r>
    <x v="5"/>
    <x v="590"/>
    <x v="4"/>
    <n v="1"/>
    <s v="GB"/>
    <n v="1"/>
    <n v="8"/>
    <s v="GB"/>
    <x v="7"/>
    <s v="Yes"/>
    <n v="3.8"/>
    <n v="7150"/>
    <n v="7150"/>
    <x v="600"/>
    <n v="0"/>
    <n v="0"/>
  </r>
  <r>
    <x v="7"/>
    <x v="608"/>
    <x v="575"/>
    <n v="4"/>
    <s v="GB"/>
    <n v="4"/>
    <n v="64"/>
    <s v="GB"/>
    <x v="2"/>
    <s v="Yes"/>
    <n v="4.3"/>
    <n v="13490"/>
    <n v="13490"/>
    <x v="618"/>
    <n v="0"/>
    <n v="0"/>
  </r>
  <r>
    <x v="0"/>
    <x v="515"/>
    <x v="16"/>
    <n v="4"/>
    <s v="GB"/>
    <n v="4"/>
    <n v="64"/>
    <s v="GB"/>
    <x v="2"/>
    <s v="Yes"/>
    <n v="4.3"/>
    <n v="13600"/>
    <n v="13600"/>
    <x v="524"/>
    <n v="0"/>
    <n v="0"/>
  </r>
  <r>
    <x v="12"/>
    <x v="558"/>
    <x v="576"/>
    <n v="2"/>
    <s v="GB"/>
    <n v="2"/>
    <n v="16"/>
    <s v="GB"/>
    <x v="1"/>
    <s v="Yes"/>
    <n v="4.0999999999999996"/>
    <n v="25999"/>
    <n v="25999"/>
    <x v="567"/>
    <n v="0"/>
    <n v="0"/>
  </r>
  <r>
    <x v="12"/>
    <x v="601"/>
    <x v="262"/>
    <n v="2"/>
    <s v="GB"/>
    <n v="2"/>
    <n v="16"/>
    <s v="GB"/>
    <x v="1"/>
    <s v="Yes"/>
    <n v="3.7"/>
    <n v="15490"/>
    <n v="15490"/>
    <x v="611"/>
    <n v="0"/>
    <n v="0"/>
  </r>
  <r>
    <x v="6"/>
    <x v="235"/>
    <x v="52"/>
    <n v="6"/>
    <s v="GB"/>
    <n v="6"/>
    <n v="128"/>
    <s v="GB"/>
    <x v="0"/>
    <s v="Yes"/>
    <n v="4.0999999999999996"/>
    <n v="17999"/>
    <n v="17999"/>
    <x v="237"/>
    <n v="0"/>
    <n v="0"/>
  </r>
  <r>
    <x v="2"/>
    <x v="200"/>
    <x v="264"/>
    <n v="4"/>
    <s v="GB"/>
    <n v="4"/>
    <n v="64"/>
    <s v="GB"/>
    <x v="2"/>
    <s v="Yes"/>
    <n v="4.3"/>
    <n v="11499"/>
    <n v="12999"/>
    <x v="201"/>
    <n v="1500"/>
    <n v="0.11539349180706208"/>
  </r>
  <r>
    <x v="7"/>
    <x v="284"/>
    <x v="176"/>
    <n v="6"/>
    <s v="GB"/>
    <n v="6"/>
    <n v="64"/>
    <s v="GB"/>
    <x v="2"/>
    <s v="Yes"/>
    <n v="4.3"/>
    <n v="24990"/>
    <n v="24990"/>
    <x v="287"/>
    <n v="0"/>
    <n v="0"/>
  </r>
  <r>
    <x v="7"/>
    <x v="859"/>
    <x v="515"/>
    <n v="2"/>
    <s v="GB"/>
    <n v="2"/>
    <n v="32"/>
    <s v="GB"/>
    <x v="6"/>
    <s v="Yes"/>
    <n v="4.2"/>
    <n v="8990"/>
    <n v="10990"/>
    <x v="872"/>
    <n v="2000"/>
    <n v="0.18198362147406733"/>
  </r>
  <r>
    <x v="3"/>
    <x v="31"/>
    <x v="195"/>
    <n v="3"/>
    <s v="GB"/>
    <n v="3"/>
    <n v="32"/>
    <s v="GB"/>
    <x v="6"/>
    <s v="Yes"/>
    <n v="4.3"/>
    <n v="8999"/>
    <n v="8999"/>
    <x v="31"/>
    <n v="0"/>
    <n v="0"/>
  </r>
  <r>
    <x v="2"/>
    <x v="771"/>
    <x v="508"/>
    <n v="3"/>
    <s v="GB"/>
    <n v="3"/>
    <n v="32"/>
    <s v="GB"/>
    <x v="6"/>
    <s v="Yes"/>
    <n v="4.4000000000000004"/>
    <n v="8490"/>
    <n v="8490"/>
    <x v="784"/>
    <n v="0"/>
    <n v="0"/>
  </r>
  <r>
    <x v="7"/>
    <x v="706"/>
    <x v="577"/>
    <n v="8"/>
    <s v="GB"/>
    <n v="8"/>
    <n v="128"/>
    <s v="GB"/>
    <x v="0"/>
    <s v="Yes"/>
    <n v="4.4000000000000004"/>
    <n v="34990"/>
    <n v="37990"/>
    <x v="718"/>
    <n v="3000"/>
    <n v="7.8968149513029745E-2"/>
  </r>
  <r>
    <x v="2"/>
    <x v="193"/>
    <x v="107"/>
    <n v="6"/>
    <s v="GB"/>
    <n v="6"/>
    <n v="128"/>
    <s v="GB"/>
    <x v="0"/>
    <s v="Yes"/>
    <n v="4.4000000000000004"/>
    <n v="17999"/>
    <n v="21999"/>
    <x v="194"/>
    <n v="4000"/>
    <n v="0.18182644665666622"/>
  </r>
  <r>
    <x v="4"/>
    <x v="179"/>
    <x v="377"/>
    <n v="4"/>
    <s v="GB"/>
    <n v="4"/>
    <n v="512"/>
    <s v="GB"/>
    <x v="4"/>
    <s v="Yes"/>
    <n v="4.5999999999999996"/>
    <n v="140300"/>
    <n v="140300"/>
    <x v="180"/>
    <n v="0"/>
    <n v="0"/>
  </r>
  <r>
    <x v="6"/>
    <x v="853"/>
    <x v="198"/>
    <n v="6"/>
    <s v="GB"/>
    <n v="6"/>
    <n v="128"/>
    <s v="GB"/>
    <x v="0"/>
    <s v="Yes"/>
    <n v="4.0999999999999996"/>
    <n v="18429"/>
    <n v="18429"/>
    <x v="866"/>
    <n v="0"/>
    <n v="0"/>
  </r>
  <r>
    <x v="12"/>
    <x v="805"/>
    <x v="75"/>
    <n v="1"/>
    <s v="GB"/>
    <n v="1"/>
    <n v="4"/>
    <s v="GB"/>
    <x v="9"/>
    <s v="Yes"/>
    <n v="3.5"/>
    <n v="15200"/>
    <n v="15200"/>
    <x v="818"/>
    <n v="0"/>
    <n v="0"/>
  </r>
  <r>
    <x v="0"/>
    <x v="364"/>
    <x v="4"/>
    <n v="3"/>
    <s v="GB"/>
    <n v="3"/>
    <n v="16"/>
    <s v="GB"/>
    <x v="1"/>
    <s v="Yes"/>
    <n v="4.2"/>
    <n v="10990"/>
    <n v="10990"/>
    <x v="369"/>
    <n v="0"/>
    <n v="0"/>
  </r>
  <r>
    <x v="4"/>
    <x v="4"/>
    <x v="18"/>
    <n v="4"/>
    <s v="GB"/>
    <n v="4"/>
    <n v="64"/>
    <s v="GB"/>
    <x v="2"/>
    <s v="Yes"/>
    <n v="4.5999999999999996"/>
    <n v="49900"/>
    <n v="49900"/>
    <x v="4"/>
    <n v="0"/>
    <n v="0"/>
  </r>
  <r>
    <x v="4"/>
    <x v="7"/>
    <x v="9"/>
    <n v="3"/>
    <s v="GB"/>
    <n v="3"/>
    <n v="256"/>
    <s v="GB"/>
    <x v="5"/>
    <s v="Yes"/>
    <n v="4.5999999999999996"/>
    <n v="91900"/>
    <n v="91900"/>
    <x v="7"/>
    <n v="0"/>
    <n v="0"/>
  </r>
  <r>
    <x v="7"/>
    <x v="406"/>
    <x v="4"/>
    <n v="1"/>
    <s v="GB"/>
    <n v="1"/>
    <n v="16"/>
    <s v="GB"/>
    <x v="1"/>
    <s v="Yes"/>
    <n v="3.8"/>
    <n v="4999"/>
    <n v="7856"/>
    <x v="411"/>
    <n v="2857"/>
    <n v="0.36367107942973526"/>
  </r>
  <r>
    <x v="2"/>
    <x v="306"/>
    <x v="186"/>
    <n v="4"/>
    <s v="GB"/>
    <n v="4"/>
    <n v="128"/>
    <s v="GB"/>
    <x v="0"/>
    <s v="Yes"/>
    <n v="4.4000000000000004"/>
    <n v="11999"/>
    <n v="11999"/>
    <x v="309"/>
    <n v="0"/>
    <n v="0"/>
  </r>
  <r>
    <x v="0"/>
    <x v="401"/>
    <x v="578"/>
    <n v="8"/>
    <s v="GB"/>
    <n v="8"/>
    <n v="128"/>
    <s v="GB"/>
    <x v="0"/>
    <s v="Yes"/>
    <n v="4.3"/>
    <n v="30990"/>
    <n v="30990"/>
    <x v="406"/>
    <n v="0"/>
    <n v="0"/>
  </r>
  <r>
    <x v="2"/>
    <x v="431"/>
    <x v="174"/>
    <n v="4"/>
    <s v="GB"/>
    <n v="4"/>
    <n v="64"/>
    <s v="GB"/>
    <x v="2"/>
    <s v="Yes"/>
    <n v="4.4000000000000004"/>
    <n v="14999"/>
    <n v="15999"/>
    <x v="437"/>
    <n v="1000"/>
    <n v="6.2503906494155881E-2"/>
  </r>
  <r>
    <x v="6"/>
    <x v="383"/>
    <x v="64"/>
    <n v="6"/>
    <s v="GB"/>
    <n v="6"/>
    <n v="128"/>
    <s v="GB"/>
    <x v="0"/>
    <s v="Yes"/>
    <n v="4.4000000000000004"/>
    <n v="28999"/>
    <n v="28999"/>
    <x v="388"/>
    <n v="0"/>
    <n v="0"/>
  </r>
  <r>
    <x v="0"/>
    <x v="519"/>
    <x v="479"/>
    <n v="8"/>
    <s v="GB"/>
    <n v="8"/>
    <n v="256"/>
    <s v="GB"/>
    <x v="5"/>
    <s v="Yes"/>
    <n v="4.4000000000000004"/>
    <n v="75999"/>
    <n v="104999"/>
    <x v="528"/>
    <n v="29000"/>
    <n v="0.27619310660101526"/>
  </r>
  <r>
    <x v="4"/>
    <x v="116"/>
    <x v="14"/>
    <n v="2"/>
    <s v="GB"/>
    <n v="2"/>
    <n v="64"/>
    <s v="GB"/>
    <x v="2"/>
    <s v="Yes"/>
    <n v="4.5"/>
    <n v="49999"/>
    <n v="49999"/>
    <x v="117"/>
    <n v="0"/>
    <n v="0"/>
  </r>
  <r>
    <x v="0"/>
    <x v="41"/>
    <x v="17"/>
    <n v="8"/>
    <s v="GB"/>
    <n v="8"/>
    <n v="128"/>
    <s v="GB"/>
    <x v="0"/>
    <s v="Yes"/>
    <n v="4.2"/>
    <n v="21999"/>
    <n v="23999"/>
    <x v="41"/>
    <n v="2000"/>
    <n v="8.3336805700237507E-2"/>
  </r>
  <r>
    <x v="11"/>
    <x v="637"/>
    <x v="4"/>
    <n v="2"/>
    <s v="GB"/>
    <n v="2"/>
    <n v="32"/>
    <s v="GB"/>
    <x v="6"/>
    <s v="Yes"/>
    <n v="4.2"/>
    <n v="24999"/>
    <n v="24999"/>
    <x v="648"/>
    <n v="0"/>
    <n v="0"/>
  </r>
  <r>
    <x v="8"/>
    <x v="663"/>
    <x v="173"/>
    <n v="3"/>
    <s v="GB"/>
    <n v="3"/>
    <n v="32"/>
    <s v="GB"/>
    <x v="6"/>
    <s v="Yes"/>
    <n v="4.3"/>
    <n v="13990"/>
    <n v="13990"/>
    <x v="675"/>
    <n v="0"/>
    <n v="0"/>
  </r>
  <r>
    <x v="0"/>
    <x v="860"/>
    <x v="579"/>
    <n v="512"/>
    <s v="MB"/>
    <n v="0.5"/>
    <n v="4"/>
    <s v="GB"/>
    <x v="9"/>
    <s v="Yes"/>
    <n v="3.8"/>
    <n v="4199"/>
    <n v="4199"/>
    <x v="873"/>
    <n v="0"/>
    <n v="0"/>
  </r>
  <r>
    <x v="0"/>
    <x v="565"/>
    <x v="4"/>
    <n v="4"/>
    <s v="GB"/>
    <n v="4"/>
    <n v="64"/>
    <s v="GB"/>
    <x v="2"/>
    <s v="Yes"/>
    <n v="4.3"/>
    <n v="11299"/>
    <n v="11300"/>
    <x v="575"/>
    <n v="1"/>
    <n v="8.849557522123894E-5"/>
  </r>
  <r>
    <x v="4"/>
    <x v="301"/>
    <x v="14"/>
    <n v="3"/>
    <s v="GB"/>
    <n v="3"/>
    <n v="64"/>
    <s v="GB"/>
    <x v="2"/>
    <s v="Yes"/>
    <n v="4.5999999999999996"/>
    <n v="49900"/>
    <n v="49900"/>
    <x v="304"/>
    <n v="0"/>
    <n v="0"/>
  </r>
  <r>
    <x v="4"/>
    <x v="299"/>
    <x v="36"/>
    <n v="4"/>
    <s v="GB"/>
    <n v="4"/>
    <n v="512"/>
    <s v="GB"/>
    <x v="4"/>
    <s v="Yes"/>
    <n v="4.7"/>
    <n v="134900"/>
    <n v="134900"/>
    <x v="302"/>
    <n v="0"/>
    <n v="0"/>
  </r>
  <r>
    <x v="9"/>
    <x v="271"/>
    <x v="4"/>
    <n v="2"/>
    <s v="GB"/>
    <n v="2"/>
    <n v="8"/>
    <s v="GB"/>
    <x v="7"/>
    <s v="Yes"/>
    <n v="4"/>
    <n v="5499"/>
    <n v="5499"/>
    <x v="274"/>
    <n v="0"/>
    <n v="0"/>
  </r>
  <r>
    <x v="15"/>
    <x v="64"/>
    <x v="255"/>
    <n v="6"/>
    <s v="GB"/>
    <n v="6"/>
    <n v="256"/>
    <s v="GB"/>
    <x v="5"/>
    <s v="Yes"/>
    <n v="4.5"/>
    <n v="28999"/>
    <n v="28999"/>
    <x v="318"/>
    <n v="0"/>
    <n v="0"/>
  </r>
  <r>
    <x v="4"/>
    <x v="127"/>
    <x v="158"/>
    <n v="4"/>
    <s v="GB"/>
    <n v="4"/>
    <n v="512"/>
    <s v="GB"/>
    <x v="4"/>
    <s v="Yes"/>
    <n v="4.2"/>
    <n v="109900"/>
    <n v="109900"/>
    <x v="128"/>
    <n v="0"/>
    <n v="0"/>
  </r>
  <r>
    <x v="0"/>
    <x v="233"/>
    <x v="116"/>
    <n v="8"/>
    <s v="GB"/>
    <n v="8"/>
    <n v="128"/>
    <s v="GB"/>
    <x v="0"/>
    <s v="Yes"/>
    <n v="4.5"/>
    <n v="37499"/>
    <n v="40999"/>
    <x v="235"/>
    <n v="3500"/>
    <n v="8.536793580331227E-2"/>
  </r>
  <r>
    <x v="6"/>
    <x v="207"/>
    <x v="431"/>
    <n v="4"/>
    <s v="GB"/>
    <n v="4"/>
    <n v="64"/>
    <s v="GB"/>
    <x v="2"/>
    <s v="Yes"/>
    <n v="4.5"/>
    <n v="10999"/>
    <n v="10999"/>
    <x v="208"/>
    <n v="0"/>
    <n v="0"/>
  </r>
  <r>
    <x v="1"/>
    <x v="491"/>
    <x v="215"/>
    <n v="4"/>
    <s v="GB"/>
    <n v="4"/>
    <n v="64"/>
    <s v="GB"/>
    <x v="2"/>
    <s v="Yes"/>
    <n v="3.9"/>
    <n v="11999"/>
    <n v="13999"/>
    <x v="500"/>
    <n v="2000"/>
    <n v="0.14286734766769055"/>
  </r>
  <r>
    <x v="2"/>
    <x v="148"/>
    <x v="580"/>
    <n v="12"/>
    <s v="GB"/>
    <n v="12"/>
    <n v="256"/>
    <s v="GB"/>
    <x v="5"/>
    <s v="Yes"/>
    <n v="4.5999999999999996"/>
    <n v="36999"/>
    <n v="36999"/>
    <x v="149"/>
    <n v="0"/>
    <n v="0"/>
  </r>
  <r>
    <x v="7"/>
    <x v="628"/>
    <x v="17"/>
    <n v="4"/>
    <s v="GB"/>
    <n v="4"/>
    <n v="64"/>
    <s v="GB"/>
    <x v="2"/>
    <s v="Yes"/>
    <n v="4.3"/>
    <n v="18990"/>
    <n v="18990"/>
    <x v="639"/>
    <n v="0"/>
    <n v="0"/>
  </r>
  <r>
    <x v="2"/>
    <x v="2"/>
    <x v="581"/>
    <n v="3"/>
    <s v="GB"/>
    <n v="3"/>
    <n v="32"/>
    <s v="GB"/>
    <x v="6"/>
    <s v="Yes"/>
    <n v="4.4000000000000004"/>
    <n v="7499"/>
    <n v="8999"/>
    <x v="2"/>
    <n v="1500"/>
    <n v="0.166685187243027"/>
  </r>
  <r>
    <x v="0"/>
    <x v="29"/>
    <x v="4"/>
    <n v="2"/>
    <s v="GB"/>
    <n v="2"/>
    <n v="32"/>
    <s v="GB"/>
    <x v="6"/>
    <s v="Yes"/>
    <n v="4"/>
    <n v="7999"/>
    <n v="10499"/>
    <x v="29"/>
    <n v="2500"/>
    <n v="0.23811791599199925"/>
  </r>
  <r>
    <x v="12"/>
    <x v="622"/>
    <x v="160"/>
    <n v="2"/>
    <s v="GB"/>
    <n v="2"/>
    <n v="16"/>
    <s v="GB"/>
    <x v="1"/>
    <s v="Yes"/>
    <n v="3.9"/>
    <n v="25500"/>
    <n v="25500"/>
    <x v="632"/>
    <n v="0"/>
    <n v="0"/>
  </r>
  <r>
    <x v="8"/>
    <x v="201"/>
    <x v="86"/>
    <n v="4"/>
    <s v="GB"/>
    <n v="4"/>
    <n v="64"/>
    <s v="GB"/>
    <x v="2"/>
    <s v="Yes"/>
    <n v="4.4000000000000004"/>
    <n v="23990"/>
    <n v="23990"/>
    <x v="202"/>
    <n v="0"/>
    <n v="0"/>
  </r>
  <r>
    <x v="1"/>
    <x v="169"/>
    <x v="36"/>
    <n v="2"/>
    <s v="GB"/>
    <n v="2"/>
    <n v="16"/>
    <s v="GB"/>
    <x v="1"/>
    <s v="Yes"/>
    <n v="4"/>
    <n v="6741"/>
    <n v="6741"/>
    <x v="170"/>
    <n v="0"/>
    <n v="0"/>
  </r>
  <r>
    <x v="0"/>
    <x v="836"/>
    <x v="36"/>
    <n v="1"/>
    <s v="GB"/>
    <n v="1"/>
    <n v="8"/>
    <s v="GB"/>
    <x v="7"/>
    <s v="Yes"/>
    <n v="4.0999999999999996"/>
    <n v="6995"/>
    <n v="6995"/>
    <x v="849"/>
    <n v="0"/>
    <n v="0"/>
  </r>
  <r>
    <x v="1"/>
    <x v="326"/>
    <x v="14"/>
    <n v="3"/>
    <s v="GB"/>
    <n v="3"/>
    <n v="32"/>
    <s v="GB"/>
    <x v="6"/>
    <s v="Yes"/>
    <n v="4"/>
    <n v="7890"/>
    <n v="15999"/>
    <x v="330"/>
    <n v="8109"/>
    <n v="0.50684417776111002"/>
  </r>
  <r>
    <x v="4"/>
    <x v="7"/>
    <x v="18"/>
    <n v="3"/>
    <s v="GB"/>
    <n v="3"/>
    <n v="64"/>
    <s v="GB"/>
    <x v="2"/>
    <s v="Yes"/>
    <n v="4.5999999999999996"/>
    <n v="42999"/>
    <n v="47900"/>
    <x v="7"/>
    <n v="4901"/>
    <n v="0.10231732776617954"/>
  </r>
  <r>
    <x v="0"/>
    <x v="77"/>
    <x v="416"/>
    <n v="4"/>
    <s v="GB"/>
    <n v="4"/>
    <n v="64"/>
    <s v="GB"/>
    <x v="2"/>
    <s v="Yes"/>
    <n v="4.2"/>
    <n v="11499"/>
    <n v="12999"/>
    <x v="77"/>
    <n v="1500"/>
    <n v="0.11539349180706208"/>
  </r>
  <r>
    <x v="6"/>
    <x v="853"/>
    <x v="198"/>
    <n v="6"/>
    <s v="GB"/>
    <n v="6"/>
    <n v="64"/>
    <s v="GB"/>
    <x v="2"/>
    <s v="Yes"/>
    <n v="3.8"/>
    <n v="22999"/>
    <n v="22999"/>
    <x v="866"/>
    <n v="0"/>
    <n v="0"/>
  </r>
  <r>
    <x v="5"/>
    <x v="490"/>
    <x v="16"/>
    <n v="1"/>
    <s v="GB"/>
    <n v="1"/>
    <n v="8"/>
    <s v="GB"/>
    <x v="7"/>
    <s v="Yes"/>
    <n v="3.8"/>
    <n v="3599"/>
    <n v="3599"/>
    <x v="499"/>
    <n v="0"/>
    <n v="0"/>
  </r>
  <r>
    <x v="4"/>
    <x v="138"/>
    <x v="163"/>
    <n v="4"/>
    <s v="GB"/>
    <n v="4"/>
    <n v="128"/>
    <s v="GB"/>
    <x v="0"/>
    <s v="Yes"/>
    <n v="4.7"/>
    <n v="129900"/>
    <n v="129900"/>
    <x v="139"/>
    <n v="0"/>
    <n v="0"/>
  </r>
  <r>
    <x v="5"/>
    <x v="110"/>
    <x v="4"/>
    <n v="1"/>
    <s v="GB"/>
    <n v="1"/>
    <n v="8"/>
    <s v="GB"/>
    <x v="7"/>
    <s v="Yes"/>
    <n v="4.0999999999999996"/>
    <n v="9599"/>
    <n v="9599"/>
    <x v="874"/>
    <n v="0"/>
    <n v="0"/>
  </r>
  <r>
    <x v="2"/>
    <x v="771"/>
    <x v="566"/>
    <n v="4"/>
    <s v="GB"/>
    <n v="4"/>
    <n v="64"/>
    <s v="GB"/>
    <x v="2"/>
    <s v="Yes"/>
    <n v="4.4000000000000004"/>
    <n v="9999"/>
    <n v="15499"/>
    <x v="784"/>
    <n v="5500"/>
    <n v="0.35486160397444999"/>
  </r>
  <r>
    <x v="3"/>
    <x v="107"/>
    <x v="582"/>
    <n v="4"/>
    <s v="GB"/>
    <n v="4"/>
    <n v="64"/>
    <s v="GB"/>
    <x v="2"/>
    <s v="Yes"/>
    <n v="4.3"/>
    <n v="14999"/>
    <n v="14999"/>
    <x v="107"/>
    <n v="0"/>
    <n v="0"/>
  </r>
  <r>
    <x v="6"/>
    <x v="91"/>
    <x v="63"/>
    <n v="8"/>
    <s v="GB"/>
    <n v="8"/>
    <n v="128"/>
    <s v="GB"/>
    <x v="0"/>
    <s v="Yes"/>
    <n v="4.2"/>
    <n v="27950"/>
    <n v="31983"/>
    <x v="91"/>
    <n v="4033"/>
    <n v="0.12609823968983522"/>
  </r>
  <r>
    <x v="13"/>
    <x v="39"/>
    <x v="29"/>
    <n v="4"/>
    <s v="GB"/>
    <n v="4"/>
    <n v="128"/>
    <s v="GB"/>
    <x v="0"/>
    <s v="Yes"/>
    <n v="4.5"/>
    <n v="80000"/>
    <n v="80000"/>
    <x v="39"/>
    <n v="0"/>
    <n v="0"/>
  </r>
  <r>
    <x v="7"/>
    <x v="861"/>
    <x v="35"/>
    <n v="8"/>
    <s v="GB"/>
    <n v="8"/>
    <n v="128"/>
    <s v="GB"/>
    <x v="0"/>
    <s v="Yes"/>
    <n v="4.4000000000000004"/>
    <n v="29999"/>
    <n v="29999"/>
    <x v="875"/>
    <n v="0"/>
    <n v="0"/>
  </r>
  <r>
    <x v="6"/>
    <x v="170"/>
    <x v="269"/>
    <n v="6"/>
    <s v="GB"/>
    <n v="6"/>
    <n v="128"/>
    <s v="GB"/>
    <x v="0"/>
    <s v="Yes"/>
    <n v="4.2"/>
    <n v="21999"/>
    <n v="24999"/>
    <x v="171"/>
    <n v="3000"/>
    <n v="0.12000480019200768"/>
  </r>
  <r>
    <x v="10"/>
    <x v="862"/>
    <x v="14"/>
    <n v="2"/>
    <s v="GB"/>
    <n v="2"/>
    <n v="32"/>
    <s v="GB"/>
    <x v="6"/>
    <s v="Yes"/>
    <n v="3.7"/>
    <n v="6999"/>
    <n v="6999"/>
    <x v="876"/>
    <n v="0"/>
    <n v="0"/>
  </r>
  <r>
    <x v="6"/>
    <x v="192"/>
    <x v="547"/>
    <n v="4"/>
    <s v="GB"/>
    <n v="4"/>
    <n v="64"/>
    <s v="GB"/>
    <x v="2"/>
    <s v="Yes"/>
    <n v="4.3"/>
    <n v="12499"/>
    <n v="13999"/>
    <x v="193"/>
    <n v="1500"/>
    <n v="0.10715051075076791"/>
  </r>
  <r>
    <x v="9"/>
    <x v="787"/>
    <x v="124"/>
    <n v="1"/>
    <s v="GB"/>
    <n v="1"/>
    <n v="16"/>
    <s v="GB"/>
    <x v="1"/>
    <s v="Yes"/>
    <n v="4"/>
    <n v="15999"/>
    <n v="15999"/>
    <x v="800"/>
    <n v="0"/>
    <n v="0"/>
  </r>
  <r>
    <x v="3"/>
    <x v="157"/>
    <x v="256"/>
    <n v="4"/>
    <s v="GB"/>
    <n v="4"/>
    <n v="64"/>
    <s v="GB"/>
    <x v="2"/>
    <s v="Yes"/>
    <n v="4.5"/>
    <n v="9999"/>
    <n v="9999"/>
    <x v="158"/>
    <n v="0"/>
    <n v="0"/>
  </r>
  <r>
    <x v="10"/>
    <x v="863"/>
    <x v="14"/>
    <n v="2"/>
    <s v="GB"/>
    <n v="2"/>
    <n v="16"/>
    <s v="GB"/>
    <x v="1"/>
    <s v="Yes"/>
    <n v="3.8"/>
    <n v="8999"/>
    <n v="8999"/>
    <x v="877"/>
    <n v="0"/>
    <n v="0"/>
  </r>
  <r>
    <x v="6"/>
    <x v="275"/>
    <x v="106"/>
    <n v="8"/>
    <s v="GB"/>
    <n v="8"/>
    <n v="130"/>
    <s v="GB"/>
    <x v="19"/>
    <s v="Yes"/>
    <n v="4.3"/>
    <n v="25999"/>
    <n v="25999"/>
    <x v="278"/>
    <n v="0"/>
    <n v="0"/>
  </r>
  <r>
    <x v="0"/>
    <x v="497"/>
    <x v="4"/>
    <n v="768"/>
    <s v="MB"/>
    <n v="0.75"/>
    <n v="4"/>
    <s v="GB"/>
    <x v="9"/>
    <s v="Yes"/>
    <n v="3.5"/>
    <n v="3990"/>
    <n v="3990"/>
    <x v="506"/>
    <n v="0"/>
    <n v="0"/>
  </r>
  <r>
    <x v="2"/>
    <x v="121"/>
    <x v="252"/>
    <n v="3"/>
    <s v="GB"/>
    <n v="3"/>
    <n v="16"/>
    <s v="GB"/>
    <x v="1"/>
    <s v="Yes"/>
    <n v="4.2"/>
    <n v="8999"/>
    <n v="9999"/>
    <x v="122"/>
    <n v="1000"/>
    <n v="0.1000100010001"/>
  </r>
  <r>
    <x v="0"/>
    <x v="864"/>
    <x v="491"/>
    <n v="3"/>
    <s v="GB"/>
    <n v="3"/>
    <n v="32"/>
    <s v="GB"/>
    <x v="6"/>
    <s v="Yes"/>
    <n v="3.8"/>
    <n v="25900"/>
    <n v="25900"/>
    <x v="878"/>
    <n v="0"/>
    <n v="0"/>
  </r>
  <r>
    <x v="0"/>
    <x v="672"/>
    <x v="4"/>
    <n v="64"/>
    <s v="MB"/>
    <n v="6.25E-2"/>
    <n v="128"/>
    <s v="MB"/>
    <x v="14"/>
    <s v="Yes"/>
    <n v="4.2"/>
    <n v="3271"/>
    <n v="3271"/>
    <x v="684"/>
    <n v="0"/>
    <n v="0"/>
  </r>
  <r>
    <x v="5"/>
    <x v="649"/>
    <x v="177"/>
    <n v="4"/>
    <s v="GB"/>
    <n v="4"/>
    <n v="64"/>
    <s v="GB"/>
    <x v="2"/>
    <s v="Yes"/>
    <n v="2.8"/>
    <n v="8539"/>
    <n v="8549"/>
    <x v="660"/>
    <n v="10"/>
    <n v="1.1697274535033338E-3"/>
  </r>
  <r>
    <x v="8"/>
    <x v="478"/>
    <x v="300"/>
    <n v="4"/>
    <s v="GB"/>
    <n v="4"/>
    <n v="128"/>
    <s v="GB"/>
    <x v="0"/>
    <s v="Yes"/>
    <n v="4.2"/>
    <n v="15990"/>
    <n v="19990"/>
    <x v="487"/>
    <n v="4000"/>
    <n v="0.20010005002501249"/>
  </r>
  <r>
    <x v="11"/>
    <x v="547"/>
    <x v="583"/>
    <n v="6"/>
    <s v="GB"/>
    <n v="6"/>
    <n v="128"/>
    <s v="GB"/>
    <x v="0"/>
    <s v="Yes"/>
    <n v="4.2"/>
    <n v="20999"/>
    <n v="24999"/>
    <x v="556"/>
    <n v="4000"/>
    <n v="0.16000640025601023"/>
  </r>
  <r>
    <x v="0"/>
    <x v="513"/>
    <x v="408"/>
    <n v="6"/>
    <s v="GB"/>
    <n v="6"/>
    <n v="64"/>
    <s v="GB"/>
    <x v="2"/>
    <s v="Yes"/>
    <n v="4.3"/>
    <n v="15999"/>
    <n v="19999"/>
    <x v="522"/>
    <n v="4000"/>
    <n v="0.20001000050002501"/>
  </r>
  <r>
    <x v="7"/>
    <x v="147"/>
    <x v="550"/>
    <n v="6"/>
    <s v="GB"/>
    <n v="6"/>
    <n v="128"/>
    <s v="GB"/>
    <x v="0"/>
    <s v="Yes"/>
    <n v="4.3"/>
    <n v="15999"/>
    <n v="15999"/>
    <x v="148"/>
    <n v="0"/>
    <n v="0"/>
  </r>
  <r>
    <x v="3"/>
    <x v="316"/>
    <x v="24"/>
    <n v="2"/>
    <s v="GB"/>
    <n v="2"/>
    <n v="32"/>
    <s v="GB"/>
    <x v="6"/>
    <s v="Yes"/>
    <n v="4.4000000000000004"/>
    <n v="8999"/>
    <n v="8999"/>
    <x v="320"/>
    <n v="0"/>
    <n v="0"/>
  </r>
  <r>
    <x v="0"/>
    <x v="535"/>
    <x v="4"/>
    <n v="4"/>
    <s v="GB"/>
    <n v="4"/>
    <n v="64"/>
    <s v="GB"/>
    <x v="2"/>
    <s v="Yes"/>
    <n v="4.4000000000000004"/>
    <n v="22300"/>
    <n v="22300"/>
    <x v="544"/>
    <n v="0"/>
    <n v="0"/>
  </r>
  <r>
    <x v="12"/>
    <x v="601"/>
    <x v="275"/>
    <n v="2"/>
    <s v="GB"/>
    <n v="2"/>
    <n v="16"/>
    <s v="GB"/>
    <x v="1"/>
    <s v="Yes"/>
    <n v="3.7"/>
    <n v="11810"/>
    <n v="11810"/>
    <x v="611"/>
    <n v="0"/>
    <n v="0"/>
  </r>
  <r>
    <x v="1"/>
    <x v="865"/>
    <x v="4"/>
    <n v="4"/>
    <s v="MB"/>
    <n v="3.90625E-3"/>
    <n v="4"/>
    <s v="MB"/>
    <x v="12"/>
    <s v="Yes"/>
    <n v="4.2"/>
    <n v="1660"/>
    <n v="1700"/>
    <x v="879"/>
    <n v="40"/>
    <n v="2.3529411764705882E-2"/>
  </r>
  <r>
    <x v="0"/>
    <x v="411"/>
    <x v="9"/>
    <n v="1"/>
    <s v="GB"/>
    <n v="1"/>
    <n v="16"/>
    <s v="GB"/>
    <x v="1"/>
    <s v="Yes"/>
    <n v="3.9"/>
    <n v="7399"/>
    <n v="7399"/>
    <x v="416"/>
    <n v="0"/>
    <n v="0"/>
  </r>
  <r>
    <x v="9"/>
    <x v="866"/>
    <x v="17"/>
    <n v="2"/>
    <s v="GB"/>
    <n v="2"/>
    <n v="32"/>
    <s v="GB"/>
    <x v="6"/>
    <s v="Yes"/>
    <n v="4.0999999999999996"/>
    <n v="15999"/>
    <n v="15999"/>
    <x v="880"/>
    <n v="0"/>
    <n v="0"/>
  </r>
  <r>
    <x v="6"/>
    <x v="67"/>
    <x v="45"/>
    <n v="6"/>
    <s v="GB"/>
    <n v="6"/>
    <n v="128"/>
    <s v="GB"/>
    <x v="0"/>
    <s v="Yes"/>
    <n v="4.0999999999999996"/>
    <n v="26295"/>
    <n v="27395"/>
    <x v="67"/>
    <n v="1100"/>
    <n v="4.0153312648293485E-2"/>
  </r>
  <r>
    <x v="0"/>
    <x v="218"/>
    <x v="4"/>
    <n v="46"/>
    <s v="MB"/>
    <n v="4.4921875E-2"/>
    <n v="2"/>
    <s v="MB"/>
    <x v="8"/>
    <s v="Yes"/>
    <n v="4.0999999999999996"/>
    <n v="2699"/>
    <n v="3270"/>
    <x v="219"/>
    <n v="571"/>
    <n v="0.1746177370030581"/>
  </r>
  <r>
    <x v="2"/>
    <x v="219"/>
    <x v="523"/>
    <n v="3"/>
    <s v="GB"/>
    <n v="3"/>
    <n v="32"/>
    <s v="GB"/>
    <x v="6"/>
    <s v="Yes"/>
    <n v="4.4000000000000004"/>
    <n v="8999"/>
    <n v="8999"/>
    <x v="672"/>
    <n v="0"/>
    <n v="0"/>
  </r>
  <r>
    <x v="2"/>
    <x v="188"/>
    <x v="340"/>
    <n v="4"/>
    <s v="GB"/>
    <n v="4"/>
    <n v="64"/>
    <s v="GB"/>
    <x v="2"/>
    <s v="Yes"/>
    <n v="4.5"/>
    <n v="17999"/>
    <n v="17999"/>
    <x v="189"/>
    <n v="0"/>
    <n v="0"/>
  </r>
  <r>
    <x v="10"/>
    <x v="867"/>
    <x v="5"/>
    <n v="1"/>
    <s v="GB"/>
    <n v="1"/>
    <n v="8"/>
    <s v="GB"/>
    <x v="7"/>
    <s v="Yes"/>
    <n v="3.9"/>
    <n v="5299"/>
    <n v="5299"/>
    <x v="881"/>
    <n v="0"/>
    <n v="0"/>
  </r>
  <r>
    <x v="0"/>
    <x v="470"/>
    <x v="4"/>
    <n v="3"/>
    <s v="GB"/>
    <n v="3"/>
    <n v="32"/>
    <s v="GB"/>
    <x v="6"/>
    <s v="Yes"/>
    <n v="4"/>
    <n v="8897"/>
    <n v="8897"/>
    <x v="479"/>
    <n v="0"/>
    <n v="0"/>
  </r>
  <r>
    <x v="0"/>
    <x v="505"/>
    <x v="322"/>
    <n v="12"/>
    <s v="GB"/>
    <n v="12"/>
    <n v="256"/>
    <s v="GB"/>
    <x v="5"/>
    <s v="Yes"/>
    <n v="4.5"/>
    <n v="91999"/>
    <n v="116000"/>
    <x v="514"/>
    <n v="24001"/>
    <n v="0.20690517241379311"/>
  </r>
  <r>
    <x v="5"/>
    <x v="347"/>
    <x v="4"/>
    <n v="1"/>
    <s v="GB"/>
    <n v="1"/>
    <n v="16"/>
    <s v="GB"/>
    <x v="1"/>
    <s v="Yes"/>
    <n v="3.8"/>
    <n v="2799"/>
    <n v="2799"/>
    <x v="351"/>
    <n v="0"/>
    <n v="0"/>
  </r>
  <r>
    <x v="2"/>
    <x v="752"/>
    <x v="537"/>
    <n v="8"/>
    <s v="GB"/>
    <n v="8"/>
    <n v="128"/>
    <s v="GB"/>
    <x v="0"/>
    <s v="Yes"/>
    <n v="4.3"/>
    <n v="41999"/>
    <n v="41999"/>
    <x v="765"/>
    <n v="0"/>
    <n v="0"/>
  </r>
  <r>
    <x v="7"/>
    <x v="63"/>
    <x v="4"/>
    <n v="2"/>
    <s v="GB"/>
    <n v="2"/>
    <n v="32"/>
    <s v="GB"/>
    <x v="6"/>
    <s v="Yes"/>
    <n v="4.3"/>
    <n v="12990"/>
    <n v="12990"/>
    <x v="63"/>
    <n v="0"/>
    <n v="0"/>
  </r>
  <r>
    <x v="10"/>
    <x v="76"/>
    <x v="9"/>
    <n v="1"/>
    <s v="GB"/>
    <n v="1"/>
    <n v="8"/>
    <s v="GB"/>
    <x v="7"/>
    <s v="Yes"/>
    <n v="3.8"/>
    <n v="6299"/>
    <n v="6299"/>
    <x v="76"/>
    <n v="0"/>
    <n v="0"/>
  </r>
  <r>
    <x v="0"/>
    <x v="233"/>
    <x v="116"/>
    <n v="6"/>
    <s v="GB"/>
    <n v="6"/>
    <n v="128"/>
    <s v="GB"/>
    <x v="0"/>
    <s v="Yes"/>
    <n v="4.3"/>
    <n v="35999"/>
    <n v="38999"/>
    <x v="235"/>
    <n v="3000"/>
    <n v="7.692504936024E-2"/>
  </r>
  <r>
    <x v="4"/>
    <x v="138"/>
    <x v="163"/>
    <n v="4"/>
    <s v="GB"/>
    <n v="4"/>
    <n v="512"/>
    <s v="GB"/>
    <x v="4"/>
    <s v="Yes"/>
    <n v="4.7"/>
    <n v="159900"/>
    <n v="159900"/>
    <x v="139"/>
    <n v="0"/>
    <n v="0"/>
  </r>
  <r>
    <x v="7"/>
    <x v="134"/>
    <x v="84"/>
    <n v="4"/>
    <s v="GB"/>
    <n v="4"/>
    <n v="64"/>
    <s v="GB"/>
    <x v="2"/>
    <s v="Yes"/>
    <n v="4.4000000000000004"/>
    <n v="15990"/>
    <n v="15990"/>
    <x v="135"/>
    <n v="0"/>
    <n v="0"/>
  </r>
  <r>
    <x v="0"/>
    <x v="868"/>
    <x v="428"/>
    <n v="3"/>
    <s v="GB"/>
    <n v="3"/>
    <n v="32"/>
    <s v="GB"/>
    <x v="6"/>
    <s v="Yes"/>
    <n v="3.3"/>
    <n v="30000"/>
    <n v="30000"/>
    <x v="882"/>
    <n v="0"/>
    <n v="0"/>
  </r>
  <r>
    <x v="2"/>
    <x v="39"/>
    <x v="273"/>
    <n v="4"/>
    <s v="GB"/>
    <n v="4"/>
    <n v="64"/>
    <s v="GB"/>
    <x v="2"/>
    <s v="Yes"/>
    <n v="4.4000000000000004"/>
    <n v="10499"/>
    <n v="12999"/>
    <x v="453"/>
    <n v="2500"/>
    <n v="0.19232248634510346"/>
  </r>
  <r>
    <x v="6"/>
    <x v="320"/>
    <x v="245"/>
    <n v="3"/>
    <s v="GB"/>
    <n v="3"/>
    <n v="32"/>
    <s v="GB"/>
    <x v="6"/>
    <s v="Yes"/>
    <n v="4.4000000000000004"/>
    <n v="8299"/>
    <n v="8999"/>
    <x v="324"/>
    <n v="700"/>
    <n v="7.7786420713412602E-2"/>
  </r>
  <r>
    <x v="0"/>
    <x v="217"/>
    <x v="18"/>
    <n v="4"/>
    <s v="GB"/>
    <n v="4"/>
    <n v="64"/>
    <s v="GB"/>
    <x v="2"/>
    <s v="Yes"/>
    <n v="4.2"/>
    <n v="12499"/>
    <n v="14499"/>
    <x v="218"/>
    <n v="2000"/>
    <n v="0.13794054762397406"/>
  </r>
  <r>
    <x v="7"/>
    <x v="156"/>
    <x v="571"/>
    <n v="4"/>
    <s v="GB"/>
    <n v="4"/>
    <n v="64"/>
    <s v="GB"/>
    <x v="2"/>
    <s v="Yes"/>
    <n v="4.4000000000000004"/>
    <n v="10490"/>
    <n v="11990"/>
    <x v="157"/>
    <n v="1500"/>
    <n v="0.12510425354462051"/>
  </r>
  <r>
    <x v="8"/>
    <x v="782"/>
    <x v="584"/>
    <n v="3"/>
    <s v="GB"/>
    <n v="3"/>
    <n v="16"/>
    <s v="GB"/>
    <x v="1"/>
    <s v="Yes"/>
    <n v="4.3"/>
    <n v="23990"/>
    <n v="23990"/>
    <x v="795"/>
    <n v="0"/>
    <n v="0"/>
  </r>
  <r>
    <x v="14"/>
    <x v="869"/>
    <x v="17"/>
    <n v="3"/>
    <s v="GB"/>
    <n v="3"/>
    <n v="64"/>
    <s v="GB"/>
    <x v="2"/>
    <s v="Yes"/>
    <n v="3.9"/>
    <n v="10990"/>
    <n v="14000"/>
    <x v="883"/>
    <n v="3010"/>
    <n v="0.215"/>
  </r>
  <r>
    <x v="1"/>
    <x v="169"/>
    <x v="148"/>
    <n v="2"/>
    <s v="GB"/>
    <n v="2"/>
    <n v="16"/>
    <s v="GB"/>
    <x v="1"/>
    <s v="Yes"/>
    <n v="4"/>
    <n v="6400"/>
    <n v="6400"/>
    <x v="170"/>
    <n v="0"/>
    <n v="0"/>
  </r>
  <r>
    <x v="4"/>
    <x v="127"/>
    <x v="9"/>
    <n v="4"/>
    <s v="GB"/>
    <n v="4"/>
    <n v="128"/>
    <s v="GB"/>
    <x v="0"/>
    <s v="Yes"/>
    <n v="4.2"/>
    <n v="79900"/>
    <n v="79900"/>
    <x v="128"/>
    <n v="0"/>
    <n v="0"/>
  </r>
  <r>
    <x v="4"/>
    <x v="163"/>
    <x v="36"/>
    <n v="2"/>
    <s v="GB"/>
    <n v="2"/>
    <n v="128"/>
    <s v="GB"/>
    <x v="0"/>
    <s v="Yes"/>
    <n v="4.5"/>
    <n v="34900"/>
    <n v="34900"/>
    <x v="164"/>
    <n v="0"/>
    <n v="0"/>
  </r>
  <r>
    <x v="3"/>
    <x v="514"/>
    <x v="486"/>
    <n v="6"/>
    <s v="GB"/>
    <n v="6"/>
    <n v="64"/>
    <s v="GB"/>
    <x v="2"/>
    <s v="Yes"/>
    <n v="4.3"/>
    <n v="10999"/>
    <n v="13999"/>
    <x v="523"/>
    <n v="3000"/>
    <n v="0.21430102150153582"/>
  </r>
  <r>
    <x v="3"/>
    <x v="190"/>
    <x v="239"/>
    <n v="4"/>
    <s v="GB"/>
    <n v="4"/>
    <n v="64"/>
    <s v="GB"/>
    <x v="2"/>
    <s v="Yes"/>
    <n v="4.3"/>
    <n v="9299"/>
    <n v="10999"/>
    <x v="191"/>
    <n v="1700"/>
    <n v="0.15455950540958269"/>
  </r>
  <r>
    <x v="8"/>
    <x v="870"/>
    <x v="14"/>
    <n v="4"/>
    <s v="GB"/>
    <n v="4"/>
    <n v="64"/>
    <s v="GB"/>
    <x v="2"/>
    <s v="Yes"/>
    <n v="4.4000000000000004"/>
    <n v="22099"/>
    <n v="22221"/>
    <x v="884"/>
    <n v="122"/>
    <n v="5.4903019666081637E-3"/>
  </r>
  <r>
    <x v="0"/>
    <x v="72"/>
    <x v="40"/>
    <n v="6"/>
    <s v="GB"/>
    <n v="6"/>
    <n v="64"/>
    <s v="GB"/>
    <x v="2"/>
    <s v="Yes"/>
    <n v="4.3"/>
    <n v="16999"/>
    <n v="17500"/>
    <x v="72"/>
    <n v="501"/>
    <n v="2.8628571428571427E-2"/>
  </r>
  <r>
    <x v="8"/>
    <x v="436"/>
    <x v="145"/>
    <n v="8"/>
    <s v="GB"/>
    <n v="8"/>
    <n v="256"/>
    <s v="GB"/>
    <x v="5"/>
    <s v="Yes"/>
    <n v="4.4000000000000004"/>
    <n v="49990"/>
    <n v="54990"/>
    <x v="443"/>
    <n v="5000"/>
    <n v="9.092562284051646E-2"/>
  </r>
  <r>
    <x v="12"/>
    <x v="650"/>
    <x v="18"/>
    <n v="1"/>
    <s v="GB"/>
    <n v="1"/>
    <n v="16"/>
    <s v="GB"/>
    <x v="1"/>
    <s v="Yes"/>
    <n v="3.9"/>
    <n v="21990"/>
    <n v="21990"/>
    <x v="661"/>
    <n v="0"/>
    <n v="0"/>
  </r>
  <r>
    <x v="0"/>
    <x v="574"/>
    <x v="18"/>
    <n v="2"/>
    <s v="GB"/>
    <n v="2"/>
    <n v="16"/>
    <s v="GB"/>
    <x v="1"/>
    <s v="Yes"/>
    <n v="4.3"/>
    <n v="15299"/>
    <n v="15585"/>
    <x v="584"/>
    <n v="286"/>
    <n v="1.8350978504972731E-2"/>
  </r>
  <r>
    <x v="5"/>
    <x v="720"/>
    <x v="585"/>
    <n v="3"/>
    <s v="GB"/>
    <n v="3"/>
    <n v="32"/>
    <s v="GB"/>
    <x v="6"/>
    <s v="Yes"/>
    <n v="4"/>
    <n v="15999"/>
    <n v="15999"/>
    <x v="732"/>
    <n v="0"/>
    <n v="0"/>
  </r>
  <r>
    <x v="9"/>
    <x v="405"/>
    <x v="4"/>
    <n v="1"/>
    <s v="GB"/>
    <n v="1"/>
    <n v="8"/>
    <s v="GB"/>
    <x v="7"/>
    <s v="Yes"/>
    <n v="3.8"/>
    <n v="4890"/>
    <n v="4890"/>
    <x v="410"/>
    <n v="0"/>
    <n v="0"/>
  </r>
  <r>
    <x v="5"/>
    <x v="871"/>
    <x v="18"/>
    <n v="1"/>
    <s v="GB"/>
    <n v="1"/>
    <n v="4"/>
    <s v="GB"/>
    <x v="9"/>
    <s v="Yes"/>
    <n v="4.2"/>
    <n v="11500"/>
    <n v="11500"/>
    <x v="885"/>
    <n v="0"/>
    <n v="0"/>
  </r>
  <r>
    <x v="2"/>
    <x v="315"/>
    <x v="73"/>
    <n v="2"/>
    <s v="GB"/>
    <n v="2"/>
    <n v="32"/>
    <s v="GB"/>
    <x v="6"/>
    <s v="Yes"/>
    <n v="4.3"/>
    <n v="7299"/>
    <n v="7999"/>
    <x v="319"/>
    <n v="700"/>
    <n v="8.7510938867358418E-2"/>
  </r>
  <r>
    <x v="11"/>
    <x v="265"/>
    <x v="400"/>
    <n v="8"/>
    <s v="GB"/>
    <n v="8"/>
    <n v="128"/>
    <s v="GB"/>
    <x v="0"/>
    <s v="Yes"/>
    <n v="4.2"/>
    <n v="22999"/>
    <n v="25999"/>
    <x v="268"/>
    <n v="3000"/>
    <n v="0.11538905342513174"/>
  </r>
  <r>
    <x v="0"/>
    <x v="229"/>
    <x v="498"/>
    <n v="8"/>
    <s v="GB"/>
    <n v="8"/>
    <n v="128"/>
    <s v="GB"/>
    <x v="0"/>
    <s v="Yes"/>
    <n v="4.3"/>
    <n v="25999"/>
    <n v="31999"/>
    <x v="231"/>
    <n v="6000"/>
    <n v="0.18750585955811119"/>
  </r>
  <r>
    <x v="14"/>
    <x v="360"/>
    <x v="586"/>
    <n v="8"/>
    <s v="GB"/>
    <n v="8"/>
    <n v="128"/>
    <s v="GB"/>
    <x v="0"/>
    <s v="Yes"/>
    <n v="4.2"/>
    <n v="29999"/>
    <n v="80000"/>
    <x v="365"/>
    <n v="50001"/>
    <n v="0.62501249999999997"/>
  </r>
  <r>
    <x v="2"/>
    <x v="476"/>
    <x v="64"/>
    <n v="4"/>
    <s v="GB"/>
    <n v="4"/>
    <n v="128"/>
    <s v="GB"/>
    <x v="0"/>
    <s v="Yes"/>
    <n v="4.2"/>
    <n v="11999"/>
    <n v="13999"/>
    <x v="485"/>
    <n v="2000"/>
    <n v="0.14286734766769055"/>
  </r>
  <r>
    <x v="1"/>
    <x v="413"/>
    <x v="281"/>
    <n v="2"/>
    <s v="GB"/>
    <n v="2"/>
    <n v="32"/>
    <s v="GB"/>
    <x v="6"/>
    <s v="Yes"/>
    <n v="4"/>
    <n v="8449"/>
    <n v="8449"/>
    <x v="418"/>
    <n v="0"/>
    <n v="0"/>
  </r>
  <r>
    <x v="3"/>
    <x v="107"/>
    <x v="56"/>
    <n v="4"/>
    <s v="GB"/>
    <n v="4"/>
    <n v="64"/>
    <s v="GB"/>
    <x v="2"/>
    <s v="Yes"/>
    <n v="4.3"/>
    <n v="14999"/>
    <n v="14999"/>
    <x v="107"/>
    <n v="0"/>
    <n v="0"/>
  </r>
  <r>
    <x v="3"/>
    <x v="409"/>
    <x v="249"/>
    <n v="4"/>
    <s v="GB"/>
    <n v="4"/>
    <n v="64"/>
    <s v="GB"/>
    <x v="2"/>
    <s v="Yes"/>
    <n v="4.3"/>
    <n v="10999"/>
    <n v="13999"/>
    <x v="414"/>
    <n v="3000"/>
    <n v="0.21430102150153582"/>
  </r>
  <r>
    <x v="0"/>
    <x v="872"/>
    <x v="4"/>
    <n v="32"/>
    <s v="MB"/>
    <n v="3.125E-2"/>
    <n v="2"/>
    <s v="MB"/>
    <x v="8"/>
    <s v="Yes"/>
    <n v="4.0999999999999996"/>
    <n v="2899"/>
    <n v="2899"/>
    <x v="886"/>
    <n v="0"/>
    <n v="0"/>
  </r>
  <r>
    <x v="6"/>
    <x v="873"/>
    <x v="380"/>
    <n v="4"/>
    <s v="GB"/>
    <n v="4"/>
    <n v="64"/>
    <s v="GB"/>
    <x v="2"/>
    <s v="Yes"/>
    <n v="4.5"/>
    <n v="8799"/>
    <n v="9999"/>
    <x v="887"/>
    <n v="1200"/>
    <n v="0.12001200120012001"/>
  </r>
  <r>
    <x v="0"/>
    <x v="401"/>
    <x v="578"/>
    <n v="6"/>
    <s v="GB"/>
    <n v="6"/>
    <n v="128"/>
    <s v="GB"/>
    <x v="0"/>
    <s v="Yes"/>
    <n v="4.4000000000000004"/>
    <n v="19990"/>
    <n v="19990"/>
    <x v="406"/>
    <n v="0"/>
    <n v="0"/>
  </r>
  <r>
    <x v="0"/>
    <x v="325"/>
    <x v="196"/>
    <n v="4"/>
    <s v="GB"/>
    <n v="4"/>
    <n v="32"/>
    <s v="GB"/>
    <x v="6"/>
    <s v="Yes"/>
    <n v="3.9"/>
    <n v="29990"/>
    <n v="29990"/>
    <x v="329"/>
    <n v="0"/>
    <n v="0"/>
  </r>
  <r>
    <x v="14"/>
    <x v="546"/>
    <x v="7"/>
    <n v="2"/>
    <s v="GB"/>
    <n v="2"/>
    <n v="16"/>
    <s v="GB"/>
    <x v="1"/>
    <s v="Yes"/>
    <n v="4.0999999999999996"/>
    <n v="8350"/>
    <n v="19000"/>
    <x v="555"/>
    <n v="10650"/>
    <n v="0.56052631578947365"/>
  </r>
  <r>
    <x v="3"/>
    <x v="455"/>
    <x v="103"/>
    <n v="3"/>
    <s v="GB"/>
    <n v="3"/>
    <n v="32"/>
    <s v="GB"/>
    <x v="6"/>
    <s v="Yes"/>
    <n v="4.2"/>
    <n v="10999"/>
    <n v="10999"/>
    <x v="463"/>
    <n v="0"/>
    <n v="0"/>
  </r>
  <r>
    <x v="0"/>
    <x v="126"/>
    <x v="18"/>
    <n v="4"/>
    <s v="GB"/>
    <n v="4"/>
    <n v="64"/>
    <s v="GB"/>
    <x v="2"/>
    <s v="Yes"/>
    <n v="4.2"/>
    <n v="17999"/>
    <n v="17999"/>
    <x v="127"/>
    <n v="0"/>
    <n v="0"/>
  </r>
  <r>
    <x v="2"/>
    <x v="525"/>
    <x v="587"/>
    <n v="2"/>
    <s v="GB"/>
    <n v="2"/>
    <n v="32"/>
    <s v="GB"/>
    <x v="6"/>
    <s v="Yes"/>
    <n v="4.4000000000000004"/>
    <n v="7499"/>
    <n v="8999"/>
    <x v="534"/>
    <n v="1500"/>
    <n v="0.166685187243027"/>
  </r>
  <r>
    <x v="11"/>
    <x v="676"/>
    <x v="283"/>
    <n v="6"/>
    <s v="GB"/>
    <n v="6"/>
    <n v="64"/>
    <s v="GB"/>
    <x v="2"/>
    <s v="Yes"/>
    <n v="4.3"/>
    <n v="24999"/>
    <n v="24999"/>
    <x v="688"/>
    <n v="0"/>
    <n v="0"/>
  </r>
  <r>
    <x v="8"/>
    <x v="509"/>
    <x v="324"/>
    <n v="8"/>
    <s v="GB"/>
    <n v="8"/>
    <n v="128"/>
    <s v="GB"/>
    <x v="0"/>
    <s v="Yes"/>
    <n v="4.3"/>
    <n v="11990"/>
    <n v="15490"/>
    <x v="518"/>
    <n v="3500"/>
    <n v="0.22595222724338282"/>
  </r>
  <r>
    <x v="6"/>
    <x v="874"/>
    <x v="588"/>
    <n v="2"/>
    <s v="GB"/>
    <n v="2"/>
    <n v="16"/>
    <s v="GB"/>
    <x v="1"/>
    <s v="Yes"/>
    <n v="4.3"/>
    <n v="7999"/>
    <n v="7999"/>
    <x v="888"/>
    <n v="0"/>
    <n v="0"/>
  </r>
  <r>
    <x v="9"/>
    <x v="598"/>
    <x v="18"/>
    <n v="3"/>
    <s v="GB"/>
    <n v="3"/>
    <n v="32"/>
    <s v="GB"/>
    <x v="6"/>
    <s v="Yes"/>
    <n v="3.9"/>
    <n v="17999"/>
    <n v="17999"/>
    <x v="608"/>
    <n v="0"/>
    <n v="0"/>
  </r>
  <r>
    <x v="4"/>
    <x v="84"/>
    <x v="168"/>
    <n v="2"/>
    <s v="GB"/>
    <n v="2"/>
    <n v="256"/>
    <s v="GB"/>
    <x v="5"/>
    <s v="Yes"/>
    <n v="4.5999999999999996"/>
    <n v="129900"/>
    <n v="129900"/>
    <x v="84"/>
    <n v="0"/>
    <n v="0"/>
  </r>
  <r>
    <x v="8"/>
    <x v="875"/>
    <x v="589"/>
    <n v="12"/>
    <s v="GB"/>
    <n v="12"/>
    <n v="256"/>
    <s v="GB"/>
    <x v="5"/>
    <s v="Yes"/>
    <n v="4.5"/>
    <n v="79990"/>
    <n v="84990"/>
    <x v="889"/>
    <n v="5000"/>
    <n v="5.8830450641251912E-2"/>
  </r>
  <r>
    <x v="1"/>
    <x v="745"/>
    <x v="4"/>
    <n v="64"/>
    <s v="MB"/>
    <n v="6.25E-2"/>
    <n v="128"/>
    <s v="MB"/>
    <x v="14"/>
    <s v="Yes"/>
    <n v="3.7"/>
    <n v="4399"/>
    <n v="4399"/>
    <x v="758"/>
    <n v="0"/>
    <n v="0"/>
  </r>
  <r>
    <x v="0"/>
    <x v="518"/>
    <x v="412"/>
    <n v="6"/>
    <s v="GB"/>
    <n v="6"/>
    <n v="128"/>
    <s v="GB"/>
    <x v="0"/>
    <s v="Yes"/>
    <n v="4.3"/>
    <n v="20999"/>
    <n v="25999"/>
    <x v="527"/>
    <n v="5000"/>
    <n v="0.19231508904188624"/>
  </r>
  <r>
    <x v="0"/>
    <x v="118"/>
    <x v="16"/>
    <n v="4"/>
    <s v="GB"/>
    <n v="4"/>
    <n v="64"/>
    <s v="GB"/>
    <x v="2"/>
    <s v="Yes"/>
    <n v="4.3"/>
    <n v="21000"/>
    <n v="21000"/>
    <x v="119"/>
    <n v="0"/>
    <n v="0"/>
  </r>
  <r>
    <x v="1"/>
    <x v="326"/>
    <x v="590"/>
    <n v="3"/>
    <s v="GB"/>
    <n v="3"/>
    <n v="32"/>
    <s v="GB"/>
    <x v="6"/>
    <s v="Yes"/>
    <n v="4"/>
    <n v="16300"/>
    <n v="16300"/>
    <x v="330"/>
    <n v="0"/>
    <n v="0"/>
  </r>
  <r>
    <x v="1"/>
    <x v="39"/>
    <x v="591"/>
    <n v="2"/>
    <s v="GB"/>
    <n v="2"/>
    <n v="16"/>
    <s v="GB"/>
    <x v="1"/>
    <s v="Yes"/>
    <n v="3.9"/>
    <n v="5499"/>
    <n v="10299"/>
    <x v="476"/>
    <n v="4800"/>
    <n v="0.46606466647247308"/>
  </r>
  <r>
    <x v="8"/>
    <x v="696"/>
    <x v="448"/>
    <n v="8"/>
    <s v="GB"/>
    <n v="8"/>
    <n v="128"/>
    <s v="GB"/>
    <x v="0"/>
    <s v="Yes"/>
    <n v="4.3"/>
    <n v="38990"/>
    <n v="41990"/>
    <x v="708"/>
    <n v="3000"/>
    <n v="7.1445582281495598E-2"/>
  </r>
  <r>
    <x v="1"/>
    <x v="213"/>
    <x v="4"/>
    <n v="2"/>
    <s v="GB"/>
    <n v="2"/>
    <n v="2"/>
    <s v="MB"/>
    <x v="8"/>
    <s v="Yes"/>
    <n v="3.9"/>
    <n v="1400"/>
    <n v="1400"/>
    <x v="214"/>
    <n v="0"/>
    <n v="0"/>
  </r>
  <r>
    <x v="0"/>
    <x v="15"/>
    <x v="4"/>
    <n v="1"/>
    <s v="GB"/>
    <n v="1"/>
    <n v="8"/>
    <s v="GB"/>
    <x v="7"/>
    <s v="Yes"/>
    <n v="4.2"/>
    <n v="6500"/>
    <n v="6500"/>
    <x v="15"/>
    <n v="0"/>
    <n v="0"/>
  </r>
  <r>
    <x v="7"/>
    <x v="674"/>
    <x v="273"/>
    <n v="4"/>
    <s v="GB"/>
    <n v="4"/>
    <n v="128"/>
    <s v="GB"/>
    <x v="0"/>
    <s v="Yes"/>
    <n v="4.3"/>
    <n v="13489"/>
    <n v="13489"/>
    <x v="686"/>
    <n v="0"/>
    <n v="0"/>
  </r>
  <r>
    <x v="3"/>
    <x v="71"/>
    <x v="51"/>
    <n v="4"/>
    <s v="GB"/>
    <n v="4"/>
    <n v="64"/>
    <s v="GB"/>
    <x v="2"/>
    <s v="Yes"/>
    <n v="4.3"/>
    <n v="12499"/>
    <n v="14999"/>
    <x v="71"/>
    <n v="2500"/>
    <n v="0.16667777851856791"/>
  </r>
  <r>
    <x v="2"/>
    <x v="19"/>
    <x v="291"/>
    <n v="6"/>
    <s v="GB"/>
    <n v="6"/>
    <n v="16"/>
    <s v="GB"/>
    <x v="1"/>
    <s v="Yes"/>
    <n v="4.3"/>
    <n v="10990"/>
    <n v="14990"/>
    <x v="19"/>
    <n v="4000"/>
    <n v="0.26684456304202803"/>
  </r>
  <r>
    <x v="4"/>
    <x v="693"/>
    <x v="14"/>
    <n v="1"/>
    <s v="GB"/>
    <n v="1"/>
    <n v="64"/>
    <s v="GB"/>
    <x v="2"/>
    <s v="Yes"/>
    <n v="4.5"/>
    <n v="71500"/>
    <n v="71500"/>
    <x v="705"/>
    <n v="0"/>
    <n v="0"/>
  </r>
  <r>
    <x v="2"/>
    <x v="57"/>
    <x v="44"/>
    <n v="4"/>
    <s v="GB"/>
    <n v="4"/>
    <n v="64"/>
    <s v="GB"/>
    <x v="2"/>
    <s v="Yes"/>
    <n v="4.4000000000000004"/>
    <n v="9499"/>
    <n v="11999"/>
    <x v="57"/>
    <n v="2500"/>
    <n v="0.20835069589132427"/>
  </r>
  <r>
    <x v="4"/>
    <x v="6"/>
    <x v="9"/>
    <n v="4"/>
    <s v="GB"/>
    <n v="4"/>
    <n v="256"/>
    <s v="GB"/>
    <x v="5"/>
    <s v="Yes"/>
    <n v="4.2"/>
    <n v="79900"/>
    <n v="79900"/>
    <x v="6"/>
    <n v="0"/>
    <n v="0"/>
  </r>
  <r>
    <x v="5"/>
    <x v="876"/>
    <x v="16"/>
    <n v="1"/>
    <s v="GB"/>
    <n v="1"/>
    <n v="16"/>
    <s v="GB"/>
    <x v="1"/>
    <s v="Yes"/>
    <n v="4.0999999999999996"/>
    <n v="9999"/>
    <n v="9999"/>
    <x v="890"/>
    <n v="0"/>
    <n v="0"/>
  </r>
  <r>
    <x v="10"/>
    <x v="180"/>
    <x v="36"/>
    <n v="2"/>
    <s v="GB"/>
    <n v="2"/>
    <n v="16"/>
    <s v="GB"/>
    <x v="1"/>
    <s v="Yes"/>
    <n v="3.9"/>
    <n v="8499"/>
    <n v="8499"/>
    <x v="181"/>
    <n v="0"/>
    <n v="0"/>
  </r>
  <r>
    <x v="2"/>
    <x v="551"/>
    <x v="175"/>
    <n v="3"/>
    <s v="GB"/>
    <n v="3"/>
    <n v="32"/>
    <s v="GB"/>
    <x v="6"/>
    <s v="Yes"/>
    <n v="4.3"/>
    <n v="11999"/>
    <n v="11999"/>
    <x v="560"/>
    <n v="0"/>
    <n v="0"/>
  </r>
  <r>
    <x v="4"/>
    <x v="83"/>
    <x v="26"/>
    <n v="4"/>
    <s v="GB"/>
    <n v="4"/>
    <n v="128"/>
    <s v="GB"/>
    <x v="0"/>
    <s v="Yes"/>
    <n v="4.5999999999999996"/>
    <n v="68999"/>
    <n v="70900"/>
    <x v="83"/>
    <n v="1901"/>
    <n v="2.6812411847672777E-2"/>
  </r>
  <r>
    <x v="1"/>
    <x v="540"/>
    <x v="592"/>
    <n v="4"/>
    <s v="GB"/>
    <n v="4"/>
    <n v="64"/>
    <s v="GB"/>
    <x v="2"/>
    <s v="Yes"/>
    <n v="4.3"/>
    <n v="12000"/>
    <n v="26028"/>
    <x v="549"/>
    <n v="14028"/>
    <n v="0.53895804518211154"/>
  </r>
  <r>
    <x v="2"/>
    <x v="477"/>
    <x v="534"/>
    <n v="6"/>
    <s v="GB"/>
    <n v="6"/>
    <n v="128"/>
    <s v="GB"/>
    <x v="0"/>
    <s v="Yes"/>
    <n v="4.5"/>
    <n v="17999"/>
    <n v="20999"/>
    <x v="486"/>
    <n v="3000"/>
    <n v="0.14286394590218582"/>
  </r>
  <r>
    <x v="12"/>
    <x v="434"/>
    <x v="75"/>
    <n v="1"/>
    <s v="GB"/>
    <n v="1"/>
    <n v="4"/>
    <s v="GB"/>
    <x v="9"/>
    <s v="Yes"/>
    <n v="3.8"/>
    <n v="17200"/>
    <n v="17200"/>
    <x v="441"/>
    <n v="0"/>
    <n v="0"/>
  </r>
  <r>
    <x v="0"/>
    <x v="153"/>
    <x v="515"/>
    <n v="3"/>
    <s v="GB"/>
    <n v="3"/>
    <n v="32"/>
    <s v="GB"/>
    <x v="6"/>
    <s v="Yes"/>
    <n v="4.3"/>
    <n v="12900"/>
    <n v="12900"/>
    <x v="154"/>
    <n v="0"/>
    <n v="0"/>
  </r>
  <r>
    <x v="1"/>
    <x v="877"/>
    <x v="4"/>
    <n v="4"/>
    <s v="MB"/>
    <n v="3.90625E-3"/>
    <n v="4"/>
    <s v="MB"/>
    <x v="12"/>
    <s v="Yes"/>
    <n v="4.2"/>
    <n v="2149"/>
    <n v="2149"/>
    <x v="891"/>
    <n v="0"/>
    <n v="0"/>
  </r>
  <r>
    <x v="0"/>
    <x v="442"/>
    <x v="153"/>
    <n v="6"/>
    <s v="GB"/>
    <n v="6"/>
    <n v="128"/>
    <s v="GB"/>
    <x v="0"/>
    <s v="Yes"/>
    <n v="4.3"/>
    <n v="17999"/>
    <n v="31000"/>
    <x v="449"/>
    <n v="13001"/>
    <n v="0.41938709677419356"/>
  </r>
  <r>
    <x v="3"/>
    <x v="257"/>
    <x v="86"/>
    <n v="2"/>
    <s v="GB"/>
    <n v="2"/>
    <n v="32"/>
    <s v="GB"/>
    <x v="6"/>
    <s v="Yes"/>
    <n v="4.3"/>
    <n v="7499"/>
    <n v="8999"/>
    <x v="260"/>
    <n v="1500"/>
    <n v="0.166685187243027"/>
  </r>
  <r>
    <x v="7"/>
    <x v="63"/>
    <x v="14"/>
    <n v="4"/>
    <s v="GB"/>
    <n v="4"/>
    <n v="64"/>
    <s v="GB"/>
    <x v="2"/>
    <s v="Yes"/>
    <n v="4.4000000000000004"/>
    <n v="15726"/>
    <n v="15726"/>
    <x v="63"/>
    <n v="0"/>
    <n v="0"/>
  </r>
  <r>
    <x v="2"/>
    <x v="621"/>
    <x v="316"/>
    <n v="4"/>
    <s v="GB"/>
    <n v="4"/>
    <n v="64"/>
    <s v="GB"/>
    <x v="2"/>
    <s v="Yes"/>
    <n v="4.4000000000000004"/>
    <n v="12999"/>
    <n v="14999"/>
    <x v="631"/>
    <n v="2000"/>
    <n v="0.13334222281485433"/>
  </r>
  <r>
    <x v="3"/>
    <x v="409"/>
    <x v="239"/>
    <n v="4"/>
    <s v="GB"/>
    <n v="4"/>
    <n v="64"/>
    <s v="GB"/>
    <x v="2"/>
    <s v="Yes"/>
    <n v="4.3"/>
    <n v="10999"/>
    <n v="13999"/>
    <x v="414"/>
    <n v="3000"/>
    <n v="0.21430102150153582"/>
  </r>
  <r>
    <x v="0"/>
    <x v="666"/>
    <x v="182"/>
    <n v="3"/>
    <s v="GB"/>
    <n v="3"/>
    <n v="32"/>
    <s v="GB"/>
    <x v="6"/>
    <s v="Yes"/>
    <n v="4.0999999999999996"/>
    <n v="36900"/>
    <n v="36900"/>
    <x v="678"/>
    <n v="0"/>
    <n v="0"/>
  </r>
  <r>
    <x v="1"/>
    <x v="244"/>
    <x v="173"/>
    <n v="4"/>
    <s v="GB"/>
    <n v="4"/>
    <n v="64"/>
    <s v="GB"/>
    <x v="2"/>
    <s v="Yes"/>
    <n v="3.9"/>
    <n v="19499"/>
    <n v="19499"/>
    <x v="253"/>
    <n v="0"/>
    <n v="0"/>
  </r>
  <r>
    <x v="0"/>
    <x v="183"/>
    <x v="16"/>
    <n v="3"/>
    <s v="GB"/>
    <n v="3"/>
    <n v="32"/>
    <s v="GB"/>
    <x v="6"/>
    <s v="Yes"/>
    <n v="4.3"/>
    <n v="11000"/>
    <n v="11000"/>
    <x v="184"/>
    <n v="0"/>
    <n v="0"/>
  </r>
  <r>
    <x v="5"/>
    <x v="490"/>
    <x v="18"/>
    <n v="1"/>
    <s v="GB"/>
    <n v="1"/>
    <n v="8"/>
    <s v="GB"/>
    <x v="7"/>
    <s v="Yes"/>
    <n v="3.8"/>
    <n v="2999"/>
    <n v="2999"/>
    <x v="499"/>
    <n v="0"/>
    <n v="0"/>
  </r>
  <r>
    <x v="7"/>
    <x v="616"/>
    <x v="14"/>
    <n v="3"/>
    <s v="GB"/>
    <n v="3"/>
    <n v="16"/>
    <s v="GB"/>
    <x v="1"/>
    <s v="Yes"/>
    <n v="4.2"/>
    <n v="12500"/>
    <n v="12500"/>
    <x v="626"/>
    <n v="0"/>
    <n v="0"/>
  </r>
  <r>
    <x v="2"/>
    <x v="140"/>
    <x v="358"/>
    <n v="8"/>
    <s v="GB"/>
    <n v="8"/>
    <n v="128"/>
    <s v="GB"/>
    <x v="0"/>
    <s v="Yes"/>
    <n v="4.5"/>
    <n v="20999"/>
    <n v="20999"/>
    <x v="141"/>
    <n v="0"/>
    <n v="0"/>
  </r>
  <r>
    <x v="6"/>
    <x v="75"/>
    <x v="125"/>
    <n v="6"/>
    <s v="GB"/>
    <n v="6"/>
    <n v="128"/>
    <s v="GB"/>
    <x v="0"/>
    <s v="Yes"/>
    <n v="4.2"/>
    <n v="26999"/>
    <n v="31999"/>
    <x v="75"/>
    <n v="5000"/>
    <n v="0.15625488296509266"/>
  </r>
  <r>
    <x v="3"/>
    <x v="174"/>
    <x v="133"/>
    <n v="4"/>
    <s v="GB"/>
    <n v="4"/>
    <n v="64"/>
    <s v="GB"/>
    <x v="2"/>
    <s v="Yes"/>
    <n v="4.4000000000000004"/>
    <n v="11999"/>
    <n v="11999"/>
    <x v="175"/>
    <n v="0"/>
    <n v="0"/>
  </r>
  <r>
    <x v="4"/>
    <x v="232"/>
    <x v="26"/>
    <n v="4"/>
    <s v="GB"/>
    <n v="4"/>
    <n v="128"/>
    <s v="GB"/>
    <x v="0"/>
    <s v="Yes"/>
    <n v="4.5999999999999996"/>
    <n v="64900"/>
    <n v="69900"/>
    <x v="234"/>
    <n v="5000"/>
    <n v="7.1530758226037203E-2"/>
  </r>
  <r>
    <x v="2"/>
    <x v="621"/>
    <x v="316"/>
    <n v="6"/>
    <s v="GB"/>
    <n v="6"/>
    <n v="64"/>
    <s v="GB"/>
    <x v="2"/>
    <s v="Yes"/>
    <n v="4.4000000000000004"/>
    <n v="13999"/>
    <n v="15999"/>
    <x v="631"/>
    <n v="2000"/>
    <n v="0.12500781298831176"/>
  </r>
  <r>
    <x v="14"/>
    <x v="158"/>
    <x v="16"/>
    <n v="4"/>
    <s v="GB"/>
    <n v="4"/>
    <n v="64"/>
    <s v="GB"/>
    <x v="2"/>
    <s v="Yes"/>
    <n v="4.2"/>
    <n v="29790"/>
    <n v="29790"/>
    <x v="159"/>
    <n v="0"/>
    <n v="0"/>
  </r>
  <r>
    <x v="13"/>
    <x v="691"/>
    <x v="347"/>
    <n v="4"/>
    <s v="GB"/>
    <n v="4"/>
    <n v="64"/>
    <s v="GB"/>
    <x v="2"/>
    <s v="Yes"/>
    <n v="4.5"/>
    <n v="39999"/>
    <n v="39999"/>
    <x v="703"/>
    <n v="0"/>
    <n v="0"/>
  </r>
  <r>
    <x v="7"/>
    <x v="147"/>
    <x v="120"/>
    <n v="6"/>
    <s v="GB"/>
    <n v="6"/>
    <n v="128"/>
    <s v="GB"/>
    <x v="0"/>
    <s v="Yes"/>
    <n v="4.3"/>
    <n v="15999"/>
    <n v="15999"/>
    <x v="148"/>
    <n v="0"/>
    <n v="0"/>
  </r>
  <r>
    <x v="1"/>
    <x v="1"/>
    <x v="4"/>
    <n v="3"/>
    <s v="GB"/>
    <n v="3"/>
    <n v="32"/>
    <s v="GB"/>
    <x v="6"/>
    <s v="Yes"/>
    <n v="4.0999999999999996"/>
    <n v="11999"/>
    <n v="11999"/>
    <x v="1"/>
    <n v="0"/>
    <n v="0"/>
  </r>
  <r>
    <x v="5"/>
    <x v="145"/>
    <x v="16"/>
    <n v="3"/>
    <s v="GB"/>
    <n v="3"/>
    <n v="16"/>
    <s v="GB"/>
    <x v="1"/>
    <s v="Yes"/>
    <n v="4"/>
    <n v="6999"/>
    <n v="6999"/>
    <x v="146"/>
    <n v="0"/>
    <n v="0"/>
  </r>
  <r>
    <x v="4"/>
    <x v="301"/>
    <x v="108"/>
    <n v="3"/>
    <s v="GB"/>
    <n v="3"/>
    <n v="256"/>
    <s v="GB"/>
    <x v="5"/>
    <s v="Yes"/>
    <n v="4.5999999999999996"/>
    <n v="84900"/>
    <n v="84900"/>
    <x v="304"/>
    <n v="0"/>
    <n v="0"/>
  </r>
  <r>
    <x v="4"/>
    <x v="456"/>
    <x v="16"/>
    <n v="4"/>
    <s v="GB"/>
    <n v="4"/>
    <n v="128"/>
    <s v="GB"/>
    <x v="0"/>
    <s v="Yes"/>
    <n v="4.5"/>
    <n v="61999"/>
    <n v="64900"/>
    <x v="464"/>
    <n v="2901"/>
    <n v="4.469953775038521E-2"/>
  </r>
  <r>
    <x v="7"/>
    <x v="147"/>
    <x v="545"/>
    <n v="4"/>
    <s v="GB"/>
    <n v="4"/>
    <n v="64"/>
    <s v="GB"/>
    <x v="2"/>
    <s v="Yes"/>
    <n v="4.5"/>
    <n v="11990"/>
    <n v="15990"/>
    <x v="148"/>
    <n v="4000"/>
    <n v="0.25015634771732331"/>
  </r>
  <r>
    <x v="11"/>
    <x v="675"/>
    <x v="593"/>
    <n v="8"/>
    <s v="GB"/>
    <n v="8"/>
    <n v="128"/>
    <s v="GB"/>
    <x v="0"/>
    <s v="Yes"/>
    <n v="4.4000000000000004"/>
    <n v="29999"/>
    <n v="34999"/>
    <x v="687"/>
    <n v="5000"/>
    <n v="0.14286122460641731"/>
  </r>
  <r>
    <x v="3"/>
    <x v="277"/>
    <x v="490"/>
    <n v="3"/>
    <s v="GB"/>
    <n v="3"/>
    <n v="32"/>
    <s v="GB"/>
    <x v="6"/>
    <s v="Yes"/>
    <n v="4.2"/>
    <n v="9999"/>
    <n v="9999"/>
    <x v="280"/>
    <n v="0"/>
    <n v="0"/>
  </r>
  <r>
    <x v="6"/>
    <x v="170"/>
    <x v="269"/>
    <n v="8"/>
    <s v="GB"/>
    <n v="8"/>
    <n v="128"/>
    <s v="GB"/>
    <x v="0"/>
    <s v="Yes"/>
    <n v="4.2"/>
    <n v="23999"/>
    <n v="25999"/>
    <x v="171"/>
    <n v="2000"/>
    <n v="7.6926035616754485E-2"/>
  </r>
  <r>
    <x v="1"/>
    <x v="464"/>
    <x v="4"/>
    <n v="4"/>
    <s v="GB"/>
    <n v="4"/>
    <n v="64"/>
    <s v="GB"/>
    <x v="2"/>
    <s v="Yes"/>
    <n v="4.0999999999999996"/>
    <n v="9990"/>
    <n v="15999"/>
    <x v="472"/>
    <n v="6009"/>
    <n v="0.37558597412338274"/>
  </r>
  <r>
    <x v="5"/>
    <x v="24"/>
    <x v="16"/>
    <n v="2"/>
    <s v="GB"/>
    <n v="2"/>
    <n v="16"/>
    <s v="GB"/>
    <x v="1"/>
    <s v="Yes"/>
    <n v="4.0999999999999996"/>
    <n v="6990"/>
    <n v="6990"/>
    <x v="24"/>
    <n v="0"/>
    <n v="0"/>
  </r>
  <r>
    <x v="2"/>
    <x v="754"/>
    <x v="480"/>
    <n v="8"/>
    <s v="GB"/>
    <n v="8"/>
    <n v="128"/>
    <s v="GB"/>
    <x v="0"/>
    <s v="Yes"/>
    <n v="4.3"/>
    <n v="17999"/>
    <n v="20999"/>
    <x v="767"/>
    <n v="3000"/>
    <n v="0.14286394590218582"/>
  </r>
  <r>
    <x v="0"/>
    <x v="115"/>
    <x v="14"/>
    <n v="2"/>
    <s v="GB"/>
    <n v="2"/>
    <n v="16"/>
    <s v="GB"/>
    <x v="1"/>
    <s v="Yes"/>
    <n v="4"/>
    <n v="14500"/>
    <n v="14500"/>
    <x v="116"/>
    <n v="0"/>
    <n v="0"/>
  </r>
  <r>
    <x v="11"/>
    <x v="651"/>
    <x v="18"/>
    <n v="4"/>
    <s v="GB"/>
    <n v="4"/>
    <n v="64"/>
    <s v="GB"/>
    <x v="2"/>
    <s v="Yes"/>
    <n v="4.3"/>
    <n v="9999"/>
    <n v="18999"/>
    <x v="662"/>
    <n v="9000"/>
    <n v="0.47370914258645191"/>
  </r>
  <r>
    <x v="6"/>
    <x v="604"/>
    <x v="169"/>
    <n v="4"/>
    <s v="GB"/>
    <n v="4"/>
    <n v="64"/>
    <s v="GB"/>
    <x v="2"/>
    <s v="Yes"/>
    <n v="4.3"/>
    <n v="12999"/>
    <n v="12999"/>
    <x v="614"/>
    <n v="0"/>
    <n v="0"/>
  </r>
  <r>
    <x v="11"/>
    <x v="837"/>
    <x v="18"/>
    <n v="4"/>
    <s v="GB"/>
    <n v="4"/>
    <n v="64"/>
    <s v="GB"/>
    <x v="2"/>
    <s v="Yes"/>
    <n v="4.0999999999999996"/>
    <n v="14999"/>
    <n v="14999"/>
    <x v="850"/>
    <n v="0"/>
    <n v="0"/>
  </r>
  <r>
    <x v="9"/>
    <x v="584"/>
    <x v="4"/>
    <n v="2"/>
    <s v="GB"/>
    <n v="2"/>
    <n v="16"/>
    <s v="GB"/>
    <x v="1"/>
    <s v="Yes"/>
    <n v="4.0999999999999996"/>
    <n v="6999"/>
    <n v="6999"/>
    <x v="594"/>
    <n v="0"/>
    <n v="0"/>
  </r>
  <r>
    <x v="4"/>
    <x v="456"/>
    <x v="9"/>
    <n v="4"/>
    <s v="GB"/>
    <n v="4"/>
    <n v="128"/>
    <s v="GB"/>
    <x v="0"/>
    <s v="Yes"/>
    <n v="4.5"/>
    <n v="61999"/>
    <n v="64900"/>
    <x v="464"/>
    <n v="2901"/>
    <n v="4.469953775038521E-2"/>
  </r>
  <r>
    <x v="2"/>
    <x v="39"/>
    <x v="102"/>
    <n v="3"/>
    <s v="GB"/>
    <n v="3"/>
    <n v="16"/>
    <s v="GB"/>
    <x v="1"/>
    <s v="Yes"/>
    <n v="4.5"/>
    <n v="8499"/>
    <n v="10999"/>
    <x v="453"/>
    <n v="2500"/>
    <n v="0.22729339030820983"/>
  </r>
  <r>
    <x v="7"/>
    <x v="85"/>
    <x v="245"/>
    <n v="6"/>
    <s v="GB"/>
    <n v="6"/>
    <n v="256"/>
    <s v="GB"/>
    <x v="5"/>
    <s v="Yes"/>
    <n v="4.4000000000000004"/>
    <n v="19990"/>
    <n v="19990"/>
    <x v="85"/>
    <n v="0"/>
    <n v="0"/>
  </r>
  <r>
    <x v="5"/>
    <x v="878"/>
    <x v="14"/>
    <n v="3"/>
    <s v="GB"/>
    <n v="3"/>
    <n v="64"/>
    <s v="GB"/>
    <x v="2"/>
    <s v="Yes"/>
    <n v="3.9"/>
    <n v="8990"/>
    <n v="8990"/>
    <x v="892"/>
    <n v="0"/>
    <n v="0"/>
  </r>
  <r>
    <x v="0"/>
    <x v="857"/>
    <x v="50"/>
    <n v="6"/>
    <s v="GB"/>
    <n v="6"/>
    <n v="128"/>
    <s v="GB"/>
    <x v="0"/>
    <s v="Yes"/>
    <n v="4.5"/>
    <n v="59000"/>
    <n v="59000"/>
    <x v="870"/>
    <n v="0"/>
    <n v="0"/>
  </r>
  <r>
    <x v="0"/>
    <x v="763"/>
    <x v="4"/>
    <n v="1"/>
    <s v="GB"/>
    <n v="1"/>
    <n v="8"/>
    <s v="GB"/>
    <x v="7"/>
    <s v="Yes"/>
    <n v="3.6"/>
    <n v="4790"/>
    <n v="4790"/>
    <x v="776"/>
    <n v="0"/>
    <n v="0"/>
  </r>
  <r>
    <x v="5"/>
    <x v="522"/>
    <x v="4"/>
    <n v="2"/>
    <s v="GB"/>
    <n v="2"/>
    <n v="16"/>
    <s v="GB"/>
    <x v="1"/>
    <s v="Yes"/>
    <n v="4"/>
    <n v="8479"/>
    <n v="8479"/>
    <x v="531"/>
    <n v="0"/>
    <n v="0"/>
  </r>
  <r>
    <x v="4"/>
    <x v="7"/>
    <x v="4"/>
    <n v="3"/>
    <s v="GB"/>
    <n v="3"/>
    <n v="128"/>
    <s v="GB"/>
    <x v="0"/>
    <s v="Yes"/>
    <n v="4.5999999999999996"/>
    <n v="47999"/>
    <n v="52900"/>
    <x v="7"/>
    <n v="4901"/>
    <n v="9.2646502835538755E-2"/>
  </r>
  <r>
    <x v="6"/>
    <x v="721"/>
    <x v="594"/>
    <n v="4"/>
    <s v="GB"/>
    <n v="4"/>
    <n v="64"/>
    <s v="GB"/>
    <x v="2"/>
    <s v="Yes"/>
    <n v="4.4000000000000004"/>
    <n v="12990"/>
    <n v="14990"/>
    <x v="733"/>
    <n v="2000"/>
    <n v="0.13342228152101401"/>
  </r>
  <r>
    <x v="0"/>
    <x v="492"/>
    <x v="595"/>
    <n v="6"/>
    <s v="GB"/>
    <n v="6"/>
    <n v="64"/>
    <s v="GB"/>
    <x v="2"/>
    <s v="Yes"/>
    <n v="4.5999999999999996"/>
    <n v="49999"/>
    <n v="49999"/>
    <x v="501"/>
    <n v="0"/>
    <n v="0"/>
  </r>
  <r>
    <x v="1"/>
    <x v="865"/>
    <x v="4"/>
    <n v="4"/>
    <s v="MB"/>
    <n v="3.90625E-3"/>
    <n v="4"/>
    <s v="MB"/>
    <x v="12"/>
    <s v="Yes"/>
    <n v="4.2"/>
    <n v="1400"/>
    <n v="1400"/>
    <x v="879"/>
    <n v="0"/>
    <n v="0"/>
  </r>
  <r>
    <x v="7"/>
    <x v="583"/>
    <x v="372"/>
    <n v="4"/>
    <s v="GB"/>
    <n v="4"/>
    <n v="64"/>
    <s v="GB"/>
    <x v="2"/>
    <s v="Yes"/>
    <n v="4.3"/>
    <n v="15490"/>
    <n v="18990"/>
    <x v="593"/>
    <n v="3500"/>
    <n v="0.18430753027909427"/>
  </r>
  <r>
    <x v="10"/>
    <x v="128"/>
    <x v="36"/>
    <n v="4"/>
    <s v="GB"/>
    <n v="4"/>
    <n v="64"/>
    <s v="GB"/>
    <x v="2"/>
    <s v="Yes"/>
    <n v="4.3"/>
    <n v="14999"/>
    <n v="14999"/>
    <x v="129"/>
    <n v="0"/>
    <n v="0"/>
  </r>
  <r>
    <x v="6"/>
    <x v="727"/>
    <x v="321"/>
    <n v="4"/>
    <s v="GB"/>
    <n v="4"/>
    <n v="64"/>
    <s v="GB"/>
    <x v="2"/>
    <s v="Yes"/>
    <n v="4.4000000000000004"/>
    <n v="10499"/>
    <n v="11999"/>
    <x v="739"/>
    <n v="1500"/>
    <n v="0.12501041753479455"/>
  </r>
  <r>
    <x v="11"/>
    <x v="737"/>
    <x v="28"/>
    <n v="3"/>
    <s v="GB"/>
    <n v="3"/>
    <n v="32"/>
    <s v="GB"/>
    <x v="6"/>
    <s v="Yes"/>
    <n v="4.0999999999999996"/>
    <n v="12999"/>
    <n v="12999"/>
    <x v="750"/>
    <n v="0"/>
    <n v="0"/>
  </r>
  <r>
    <x v="7"/>
    <x v="254"/>
    <x v="299"/>
    <n v="4"/>
    <s v="GB"/>
    <n v="4"/>
    <n v="64"/>
    <s v="GB"/>
    <x v="2"/>
    <s v="Yes"/>
    <n v="4.3"/>
    <n v="11779"/>
    <n v="11919"/>
    <x v="257"/>
    <n v="140"/>
    <n v="1.1745951841597449E-2"/>
  </r>
  <r>
    <x v="2"/>
    <x v="313"/>
    <x v="102"/>
    <n v="3"/>
    <s v="GB"/>
    <n v="3"/>
    <n v="32"/>
    <s v="GB"/>
    <x v="6"/>
    <s v="Yes"/>
    <n v="4.4000000000000004"/>
    <n v="8499"/>
    <n v="8999"/>
    <x v="316"/>
    <n v="500"/>
    <n v="5.5561729081009002E-2"/>
  </r>
  <r>
    <x v="7"/>
    <x v="142"/>
    <x v="457"/>
    <n v="8"/>
    <s v="GB"/>
    <n v="8"/>
    <n v="128"/>
    <s v="GB"/>
    <x v="0"/>
    <s v="Yes"/>
    <n v="4.3"/>
    <n v="21990"/>
    <n v="21990"/>
    <x v="143"/>
    <n v="0"/>
    <n v="0"/>
  </r>
  <r>
    <x v="3"/>
    <x v="710"/>
    <x v="256"/>
    <n v="3"/>
    <s v="GB"/>
    <n v="3"/>
    <n v="32"/>
    <s v="GB"/>
    <x v="6"/>
    <s v="Yes"/>
    <n v="4.4000000000000004"/>
    <n v="9999"/>
    <n v="9999"/>
    <x v="722"/>
    <n v="0"/>
    <n v="0"/>
  </r>
  <r>
    <x v="2"/>
    <x v="431"/>
    <x v="174"/>
    <n v="6"/>
    <s v="GB"/>
    <n v="6"/>
    <n v="128"/>
    <s v="GB"/>
    <x v="0"/>
    <s v="Yes"/>
    <n v="4.3"/>
    <n v="16999"/>
    <n v="17999"/>
    <x v="437"/>
    <n v="1000"/>
    <n v="5.5558642146785936E-2"/>
  </r>
  <r>
    <x v="8"/>
    <x v="553"/>
    <x v="596"/>
    <n v="3"/>
    <s v="GB"/>
    <n v="3"/>
    <n v="16"/>
    <s v="GB"/>
    <x v="1"/>
    <s v="Yes"/>
    <n v="4.3"/>
    <n v="18990"/>
    <n v="18990"/>
    <x v="562"/>
    <n v="0"/>
    <n v="0"/>
  </r>
  <r>
    <x v="1"/>
    <x v="378"/>
    <x v="4"/>
    <n v="4"/>
    <s v="MB"/>
    <n v="3.90625E-3"/>
    <n v="4"/>
    <s v="MB"/>
    <x v="12"/>
    <s v="Yes"/>
    <n v="4.2"/>
    <n v="1490"/>
    <n v="1490"/>
    <x v="383"/>
    <n v="0"/>
    <n v="0"/>
  </r>
  <r>
    <x v="0"/>
    <x v="325"/>
    <x v="57"/>
    <n v="4"/>
    <s v="GB"/>
    <n v="4"/>
    <n v="32"/>
    <s v="GB"/>
    <x v="6"/>
    <s v="Yes"/>
    <n v="3.9"/>
    <n v="46900"/>
    <n v="46900"/>
    <x v="329"/>
    <n v="0"/>
    <n v="0"/>
  </r>
  <r>
    <x v="0"/>
    <x v="594"/>
    <x v="182"/>
    <n v="2"/>
    <s v="GB"/>
    <n v="2"/>
    <n v="32"/>
    <s v="GB"/>
    <x v="6"/>
    <s v="Yes"/>
    <n v="3.6"/>
    <n v="22389"/>
    <n v="22389"/>
    <x v="604"/>
    <n v="0"/>
    <n v="0"/>
  </r>
  <r>
    <x v="2"/>
    <x v="104"/>
    <x v="70"/>
    <n v="8"/>
    <s v="GB"/>
    <n v="8"/>
    <n v="128"/>
    <s v="GB"/>
    <x v="0"/>
    <s v="Yes"/>
    <n v="4.3"/>
    <n v="18499"/>
    <n v="18999"/>
    <x v="104"/>
    <n v="500"/>
    <n v="2.6317174588136219E-2"/>
  </r>
  <r>
    <x v="0"/>
    <x v="371"/>
    <x v="14"/>
    <n v="3"/>
    <s v="GB"/>
    <n v="3"/>
    <n v="32"/>
    <s v="GB"/>
    <x v="6"/>
    <s v="Yes"/>
    <n v="4.2"/>
    <n v="10990"/>
    <n v="10990"/>
    <x v="376"/>
    <n v="0"/>
    <n v="0"/>
  </r>
  <r>
    <x v="4"/>
    <x v="879"/>
    <x v="298"/>
    <n v="4"/>
    <s v="GB"/>
    <n v="4"/>
    <n v="512"/>
    <s v="GB"/>
    <x v="4"/>
    <s v="Yes"/>
    <n v="4.7"/>
    <n v="149900"/>
    <n v="149900"/>
    <x v="893"/>
    <n v="0"/>
    <n v="0"/>
  </r>
  <r>
    <x v="12"/>
    <x v="69"/>
    <x v="16"/>
    <n v="3"/>
    <s v="GB"/>
    <n v="3"/>
    <n v="32"/>
    <s v="GB"/>
    <x v="6"/>
    <s v="Yes"/>
    <n v="3.9"/>
    <n v="12999"/>
    <n v="12999"/>
    <x v="69"/>
    <n v="0"/>
    <n v="0"/>
  </r>
  <r>
    <x v="5"/>
    <x v="526"/>
    <x v="4"/>
    <n v="3"/>
    <s v="GB"/>
    <n v="3"/>
    <n v="32"/>
    <s v="GB"/>
    <x v="6"/>
    <s v="Yes"/>
    <n v="3.8"/>
    <n v="7299"/>
    <n v="9999"/>
    <x v="535"/>
    <n v="2700"/>
    <n v="0.27002700270027002"/>
  </r>
  <r>
    <x v="4"/>
    <x v="141"/>
    <x v="108"/>
    <n v="2"/>
    <s v="GB"/>
    <n v="2"/>
    <n v="64"/>
    <s v="GB"/>
    <x v="2"/>
    <s v="Yes"/>
    <n v="4.4000000000000004"/>
    <n v="59999"/>
    <n v="59999"/>
    <x v="142"/>
    <n v="0"/>
    <n v="0"/>
  </r>
  <r>
    <x v="6"/>
    <x v="498"/>
    <x v="314"/>
    <n v="2"/>
    <s v="GB"/>
    <n v="2"/>
    <n v="32"/>
    <s v="GB"/>
    <x v="6"/>
    <s v="Yes"/>
    <n v="4.5"/>
    <n v="6999"/>
    <n v="6999"/>
    <x v="507"/>
    <n v="0"/>
    <n v="0"/>
  </r>
  <r>
    <x v="7"/>
    <x v="103"/>
    <x v="273"/>
    <n v="2"/>
    <s v="GB"/>
    <n v="2"/>
    <n v="32"/>
    <s v="GB"/>
    <x v="6"/>
    <s v="Yes"/>
    <n v="4"/>
    <n v="8990"/>
    <n v="10990"/>
    <x v="103"/>
    <n v="2000"/>
    <n v="0.18198362147406733"/>
  </r>
  <r>
    <x v="0"/>
    <x v="411"/>
    <x v="4"/>
    <n v="1"/>
    <s v="GB"/>
    <n v="1"/>
    <n v="16"/>
    <s v="GB"/>
    <x v="1"/>
    <s v="Yes"/>
    <n v="3.9"/>
    <n v="4999"/>
    <n v="4999"/>
    <x v="416"/>
    <n v="0"/>
    <n v="0"/>
  </r>
  <r>
    <x v="2"/>
    <x v="244"/>
    <x v="489"/>
    <n v="8"/>
    <s v="GB"/>
    <n v="8"/>
    <n v="128"/>
    <s v="GB"/>
    <x v="0"/>
    <s v="Yes"/>
    <n v="4.4000000000000004"/>
    <n v="16999"/>
    <n v="17999"/>
    <x v="246"/>
    <n v="1000"/>
    <n v="5.5558642146785936E-2"/>
  </r>
  <r>
    <x v="15"/>
    <x v="880"/>
    <x v="228"/>
    <n v="6"/>
    <s v="GB"/>
    <n v="6"/>
    <n v="128"/>
    <s v="GB"/>
    <x v="0"/>
    <s v="Yes"/>
    <n v="4.5"/>
    <n v="19999"/>
    <n v="19999"/>
    <x v="894"/>
    <n v="0"/>
    <n v="0"/>
  </r>
  <r>
    <x v="3"/>
    <x v="437"/>
    <x v="24"/>
    <n v="2"/>
    <s v="GB"/>
    <n v="2"/>
    <n v="32"/>
    <s v="GB"/>
    <x v="6"/>
    <s v="Yes"/>
    <n v="4.2"/>
    <n v="7999"/>
    <n v="7999"/>
    <x v="444"/>
    <n v="0"/>
    <n v="0"/>
  </r>
  <r>
    <x v="2"/>
    <x v="35"/>
    <x v="19"/>
    <n v="12"/>
    <s v="GB"/>
    <n v="12"/>
    <n v="16"/>
    <s v="GB"/>
    <x v="1"/>
    <s v="Yes"/>
    <n v="4.2"/>
    <n v="32999"/>
    <n v="34999"/>
    <x v="35"/>
    <n v="2000"/>
    <n v="5.7144489842566933E-2"/>
  </r>
  <r>
    <x v="4"/>
    <x v="138"/>
    <x v="298"/>
    <n v="4"/>
    <s v="GB"/>
    <n v="4"/>
    <n v="128"/>
    <s v="GB"/>
    <x v="0"/>
    <s v="Yes"/>
    <n v="4.5"/>
    <n v="119900"/>
    <n v="119900"/>
    <x v="139"/>
    <n v="0"/>
    <n v="0"/>
  </r>
  <r>
    <x v="0"/>
    <x v="305"/>
    <x v="9"/>
    <n v="4"/>
    <s v="GB"/>
    <n v="4"/>
    <n v="64"/>
    <s v="GB"/>
    <x v="2"/>
    <s v="Yes"/>
    <n v="4.0999999999999996"/>
    <n v="9999"/>
    <n v="10490"/>
    <x v="308"/>
    <n v="491"/>
    <n v="4.680648236415634E-2"/>
  </r>
  <r>
    <x v="0"/>
    <x v="518"/>
    <x v="302"/>
    <n v="6"/>
    <s v="GB"/>
    <n v="6"/>
    <n v="128"/>
    <s v="GB"/>
    <x v="0"/>
    <s v="Yes"/>
    <n v="4.3"/>
    <n v="20999"/>
    <n v="25999"/>
    <x v="527"/>
    <n v="5000"/>
    <n v="0.19231508904188624"/>
  </r>
  <r>
    <x v="0"/>
    <x v="112"/>
    <x v="24"/>
    <n v="2"/>
    <s v="GB"/>
    <n v="2"/>
    <n v="16"/>
    <s v="GB"/>
    <x v="1"/>
    <s v="Yes"/>
    <n v="4.0999999999999996"/>
    <n v="17990"/>
    <n v="17990"/>
    <x v="113"/>
    <n v="0"/>
    <n v="0"/>
  </r>
  <r>
    <x v="7"/>
    <x v="85"/>
    <x v="60"/>
    <n v="8"/>
    <s v="GB"/>
    <n v="8"/>
    <n v="128"/>
    <s v="GB"/>
    <x v="0"/>
    <s v="Yes"/>
    <n v="4.4000000000000004"/>
    <n v="25889"/>
    <n v="25889"/>
    <x v="85"/>
    <n v="0"/>
    <n v="0"/>
  </r>
  <r>
    <x v="15"/>
    <x v="331"/>
    <x v="304"/>
    <n v="8"/>
    <s v="GB"/>
    <n v="8"/>
    <n v="128"/>
    <s v="GB"/>
    <x v="0"/>
    <s v="Yes"/>
    <n v="4.4000000000000004"/>
    <n v="18999"/>
    <n v="21999"/>
    <x v="335"/>
    <n v="3000"/>
    <n v="0.13636983499249966"/>
  </r>
  <r>
    <x v="0"/>
    <x v="66"/>
    <x v="16"/>
    <n v="4"/>
    <s v="GB"/>
    <n v="4"/>
    <n v="64"/>
    <s v="GB"/>
    <x v="2"/>
    <s v="Yes"/>
    <n v="4.3"/>
    <n v="14090"/>
    <n v="15500"/>
    <x v="66"/>
    <n v="1410"/>
    <n v="9.0967741935483876E-2"/>
  </r>
  <r>
    <x v="1"/>
    <x v="607"/>
    <x v="4"/>
    <n v="4"/>
    <s v="MB"/>
    <n v="3.90625E-3"/>
    <n v="4"/>
    <s v="MB"/>
    <x v="12"/>
    <s v="Yes"/>
    <n v="4.2"/>
    <n v="1500"/>
    <n v="1500"/>
    <x v="617"/>
    <n v="0"/>
    <n v="0"/>
  </r>
  <r>
    <x v="15"/>
    <x v="644"/>
    <x v="73"/>
    <n v="8"/>
    <s v="GB"/>
    <n v="8"/>
    <n v="128"/>
    <s v="GB"/>
    <x v="0"/>
    <s v="Yes"/>
    <n v="4.4000000000000004"/>
    <n v="17999"/>
    <n v="21999"/>
    <x v="655"/>
    <n v="4000"/>
    <n v="0.18182644665666622"/>
  </r>
  <r>
    <x v="4"/>
    <x v="83"/>
    <x v="4"/>
    <n v="4"/>
    <s v="GB"/>
    <n v="4"/>
    <n v="256"/>
    <s v="GB"/>
    <x v="5"/>
    <s v="Yes"/>
    <n v="4.5999999999999996"/>
    <n v="78999"/>
    <n v="80900"/>
    <x v="83"/>
    <n v="1901"/>
    <n v="2.3498145859085291E-2"/>
  </r>
  <r>
    <x v="1"/>
    <x v="312"/>
    <x v="487"/>
    <n v="3"/>
    <s v="GB"/>
    <n v="3"/>
    <n v="32"/>
    <s v="GB"/>
    <x v="6"/>
    <s v="Yes"/>
    <n v="4.2"/>
    <n v="14927"/>
    <n v="14927"/>
    <x v="315"/>
    <n v="0"/>
    <n v="0"/>
  </r>
  <r>
    <x v="2"/>
    <x v="556"/>
    <x v="597"/>
    <n v="4"/>
    <s v="GB"/>
    <n v="4"/>
    <n v="64"/>
    <s v="GB"/>
    <x v="2"/>
    <s v="Yes"/>
    <n v="4.5"/>
    <n v="9999"/>
    <n v="10999"/>
    <x v="565"/>
    <n v="1000"/>
    <n v="9.0917356123283929E-2"/>
  </r>
  <r>
    <x v="2"/>
    <x v="313"/>
    <x v="84"/>
    <n v="3"/>
    <s v="GB"/>
    <n v="3"/>
    <n v="32"/>
    <s v="GB"/>
    <x v="6"/>
    <s v="Yes"/>
    <n v="4.4000000000000004"/>
    <n v="8499"/>
    <n v="8999"/>
    <x v="316"/>
    <n v="500"/>
    <n v="5.5561729081009002E-2"/>
  </r>
  <r>
    <x v="7"/>
    <x v="766"/>
    <x v="4"/>
    <n v="4"/>
    <s v="GB"/>
    <n v="4"/>
    <n v="64"/>
    <s v="GB"/>
    <x v="2"/>
    <s v="Yes"/>
    <n v="4.3"/>
    <n v="20990"/>
    <n v="20990"/>
    <x v="779"/>
    <n v="0"/>
    <n v="0"/>
  </r>
  <r>
    <x v="14"/>
    <x v="869"/>
    <x v="26"/>
    <n v="3"/>
    <s v="GB"/>
    <n v="3"/>
    <n v="64"/>
    <s v="GB"/>
    <x v="2"/>
    <s v="Yes"/>
    <n v="3.9"/>
    <n v="10990"/>
    <n v="14000"/>
    <x v="883"/>
    <n v="3010"/>
    <n v="0.215"/>
  </r>
  <r>
    <x v="6"/>
    <x v="320"/>
    <x v="270"/>
    <n v="3"/>
    <s v="GB"/>
    <n v="3"/>
    <n v="64"/>
    <s v="GB"/>
    <x v="2"/>
    <s v="Yes"/>
    <n v="4.5"/>
    <n v="9199"/>
    <n v="9290"/>
    <x v="324"/>
    <n v="91"/>
    <n v="9.7954790096878366E-3"/>
  </r>
  <r>
    <x v="3"/>
    <x v="251"/>
    <x v="150"/>
    <n v="4"/>
    <s v="GB"/>
    <n v="4"/>
    <n v="64"/>
    <s v="GB"/>
    <x v="2"/>
    <s v="Yes"/>
    <n v="4.3"/>
    <n v="12499"/>
    <n v="14999"/>
    <x v="254"/>
    <n v="2500"/>
    <n v="0.16667777851856791"/>
  </r>
  <r>
    <x v="1"/>
    <x v="838"/>
    <x v="4"/>
    <n v="512"/>
    <s v="MB"/>
    <n v="0.5"/>
    <n v="4"/>
    <s v="GB"/>
    <x v="9"/>
    <s v="Yes"/>
    <n v="3.7"/>
    <n v="3000"/>
    <n v="8400"/>
    <x v="851"/>
    <n v="5400"/>
    <n v="0.6428571428571429"/>
  </r>
  <r>
    <x v="3"/>
    <x v="514"/>
    <x v="4"/>
    <n v="6"/>
    <s v="GB"/>
    <n v="6"/>
    <n v="64"/>
    <s v="GB"/>
    <x v="2"/>
    <s v="Yes"/>
    <n v="4.3"/>
    <n v="10999"/>
    <n v="13999"/>
    <x v="523"/>
    <n v="3000"/>
    <n v="0.21430102150153582"/>
  </r>
  <r>
    <x v="3"/>
    <x v="757"/>
    <x v="133"/>
    <n v="4"/>
    <s v="GB"/>
    <n v="4"/>
    <n v="64"/>
    <s v="GB"/>
    <x v="2"/>
    <s v="Yes"/>
    <n v="4.4000000000000004"/>
    <n v="12999"/>
    <n v="12999"/>
    <x v="770"/>
    <n v="0"/>
    <n v="0"/>
  </r>
  <r>
    <x v="6"/>
    <x v="223"/>
    <x v="380"/>
    <n v="3"/>
    <s v="GB"/>
    <n v="3"/>
    <n v="32"/>
    <s v="GB"/>
    <x v="6"/>
    <s v="Yes"/>
    <n v="4.5"/>
    <n v="8498"/>
    <n v="8498"/>
    <x v="225"/>
    <n v="0"/>
    <n v="0"/>
  </r>
  <r>
    <x v="1"/>
    <x v="300"/>
    <x v="16"/>
    <n v="6"/>
    <s v="GB"/>
    <n v="6"/>
    <n v="128"/>
    <s v="GB"/>
    <x v="0"/>
    <s v="Yes"/>
    <n v="4.3"/>
    <n v="22999"/>
    <n v="35999"/>
    <x v="303"/>
    <n v="13000"/>
    <n v="0.36112114225395148"/>
  </r>
  <r>
    <x v="6"/>
    <x v="403"/>
    <x v="14"/>
    <n v="4"/>
    <s v="GB"/>
    <n v="4"/>
    <n v="64"/>
    <s v="GB"/>
    <x v="2"/>
    <s v="Yes"/>
    <n v="4.2"/>
    <n v="10990"/>
    <n v="10990"/>
    <x v="408"/>
    <n v="0"/>
    <n v="0"/>
  </r>
  <r>
    <x v="9"/>
    <x v="298"/>
    <x v="17"/>
    <n v="4"/>
    <s v="GB"/>
    <n v="4"/>
    <n v="32"/>
    <s v="GB"/>
    <x v="6"/>
    <s v="Yes"/>
    <n v="4.0999999999999996"/>
    <n v="12499"/>
    <n v="12499"/>
    <x v="301"/>
    <n v="0"/>
    <n v="0"/>
  </r>
  <r>
    <x v="4"/>
    <x v="141"/>
    <x v="14"/>
    <n v="2"/>
    <s v="GB"/>
    <n v="2"/>
    <n v="16"/>
    <s v="GB"/>
    <x v="1"/>
    <s v="Yes"/>
    <n v="4.4000000000000004"/>
    <n v="49999"/>
    <n v="49999"/>
    <x v="142"/>
    <n v="0"/>
    <n v="0"/>
  </r>
  <r>
    <x v="7"/>
    <x v="467"/>
    <x v="414"/>
    <n v="8"/>
    <s v="GB"/>
    <n v="8"/>
    <n v="128"/>
    <s v="GB"/>
    <x v="0"/>
    <s v="Yes"/>
    <n v="4.3"/>
    <n v="17990"/>
    <n v="18990"/>
    <x v="475"/>
    <n v="1000"/>
    <n v="5.2659294365455502E-2"/>
  </r>
  <r>
    <x v="15"/>
    <x v="331"/>
    <x v="37"/>
    <n v="4"/>
    <s v="GB"/>
    <n v="4"/>
    <n v="64"/>
    <s v="GB"/>
    <x v="2"/>
    <s v="Yes"/>
    <n v="4.5"/>
    <n v="14999"/>
    <n v="16999"/>
    <x v="335"/>
    <n v="2000"/>
    <n v="0.11765397964586152"/>
  </r>
  <r>
    <x v="2"/>
    <x v="202"/>
    <x v="119"/>
    <n v="8"/>
    <s v="GB"/>
    <n v="8"/>
    <n v="128"/>
    <s v="GB"/>
    <x v="0"/>
    <s v="Yes"/>
    <n v="4.3"/>
    <n v="17999"/>
    <n v="18999"/>
    <x v="203"/>
    <n v="1000"/>
    <n v="5.2634349176272438E-2"/>
  </r>
  <r>
    <x v="2"/>
    <x v="121"/>
    <x v="77"/>
    <n v="3"/>
    <s v="GB"/>
    <n v="3"/>
    <n v="32"/>
    <s v="GB"/>
    <x v="6"/>
    <s v="Yes"/>
    <n v="4.2"/>
    <n v="8999"/>
    <n v="9999"/>
    <x v="122"/>
    <n v="1000"/>
    <n v="0.1000100010001"/>
  </r>
  <r>
    <x v="8"/>
    <x v="417"/>
    <x v="164"/>
    <n v="4"/>
    <s v="GB"/>
    <n v="4"/>
    <n v="64"/>
    <s v="GB"/>
    <x v="2"/>
    <s v="Yes"/>
    <n v="4.4000000000000004"/>
    <n v="18990"/>
    <n v="18990"/>
    <x v="422"/>
    <n v="0"/>
    <n v="0"/>
  </r>
  <r>
    <x v="6"/>
    <x v="9"/>
    <x v="430"/>
    <n v="6"/>
    <s v="GB"/>
    <n v="6"/>
    <n v="129"/>
    <s v="GB"/>
    <x v="16"/>
    <s v="Yes"/>
    <n v="4.2"/>
    <n v="19119"/>
    <n v="19119"/>
    <x v="9"/>
    <n v="0"/>
    <n v="0"/>
  </r>
  <r>
    <x v="0"/>
    <x v="10"/>
    <x v="16"/>
    <n v="4"/>
    <s v="GB"/>
    <n v="4"/>
    <n v="64"/>
    <s v="GB"/>
    <x v="2"/>
    <s v="Yes"/>
    <n v="4.2"/>
    <n v="12144"/>
    <n v="12144"/>
    <x v="10"/>
    <n v="0"/>
    <n v="0"/>
  </r>
  <r>
    <x v="11"/>
    <x v="765"/>
    <x v="526"/>
    <n v="6"/>
    <s v="GB"/>
    <n v="6"/>
    <n v="128"/>
    <s v="GB"/>
    <x v="0"/>
    <s v="Yes"/>
    <n v="4.4000000000000004"/>
    <n v="17499"/>
    <n v="19999"/>
    <x v="778"/>
    <n v="2500"/>
    <n v="0.12500625031251564"/>
  </r>
  <r>
    <x v="7"/>
    <x v="81"/>
    <x v="438"/>
    <n v="8"/>
    <s v="GB"/>
    <n v="8"/>
    <n v="128"/>
    <s v="GB"/>
    <x v="0"/>
    <s v="Yes"/>
    <n v="4.4000000000000004"/>
    <n v="18990"/>
    <n v="22990"/>
    <x v="81"/>
    <n v="4000"/>
    <n v="0.17398869073510223"/>
  </r>
  <r>
    <x v="0"/>
    <x v="325"/>
    <x v="42"/>
    <n v="4"/>
    <s v="GB"/>
    <n v="4"/>
    <n v="32"/>
    <s v="GB"/>
    <x v="6"/>
    <s v="Yes"/>
    <n v="3.9"/>
    <n v="29990"/>
    <n v="29990"/>
    <x v="329"/>
    <n v="0"/>
    <n v="0"/>
  </r>
  <r>
    <x v="0"/>
    <x v="416"/>
    <x v="52"/>
    <n v="6"/>
    <s v="GB"/>
    <n v="6"/>
    <n v="128"/>
    <s v="GB"/>
    <x v="0"/>
    <s v="Yes"/>
    <n v="4.3"/>
    <n v="16750"/>
    <n v="16800"/>
    <x v="421"/>
    <n v="50"/>
    <n v="2.976190476190476E-3"/>
  </r>
  <r>
    <x v="6"/>
    <x v="402"/>
    <x v="247"/>
    <n v="6"/>
    <s v="GB"/>
    <n v="6"/>
    <n v="128"/>
    <s v="GB"/>
    <x v="0"/>
    <s v="Yes"/>
    <n v="4.3"/>
    <n v="22650"/>
    <n v="24198"/>
    <x v="407"/>
    <n v="1548"/>
    <n v="6.3972229109843792E-2"/>
  </r>
  <r>
    <x v="2"/>
    <x v="193"/>
    <x v="24"/>
    <n v="8"/>
    <s v="GB"/>
    <n v="8"/>
    <n v="128"/>
    <s v="GB"/>
    <x v="0"/>
    <s v="Yes"/>
    <n v="4.4000000000000004"/>
    <n v="20999"/>
    <n v="23999"/>
    <x v="194"/>
    <n v="3000"/>
    <n v="0.12500520855035627"/>
  </r>
  <r>
    <x v="9"/>
    <x v="336"/>
    <x v="18"/>
    <n v="2"/>
    <s v="GB"/>
    <n v="2"/>
    <n v="16"/>
    <s v="GB"/>
    <x v="1"/>
    <s v="Yes"/>
    <n v="3.8"/>
    <n v="8999"/>
    <n v="8999"/>
    <x v="340"/>
    <n v="0"/>
    <n v="0"/>
  </r>
  <r>
    <x v="0"/>
    <x v="165"/>
    <x v="34"/>
    <n v="8"/>
    <s v="GB"/>
    <n v="8"/>
    <n v="128"/>
    <s v="GB"/>
    <x v="0"/>
    <s v="Yes"/>
    <n v="4.5999999999999996"/>
    <n v="79000"/>
    <n v="79000"/>
    <x v="166"/>
    <n v="0"/>
    <n v="0"/>
  </r>
  <r>
    <x v="0"/>
    <x v="881"/>
    <x v="4"/>
    <n v="10"/>
    <s v="MB"/>
    <n v="9.765625E-3"/>
    <n v="2"/>
    <s v="MB"/>
    <x v="8"/>
    <s v="Yes"/>
    <n v="4.0999999999999996"/>
    <n v="2299"/>
    <n v="2299"/>
    <x v="895"/>
    <n v="0"/>
    <n v="0"/>
  </r>
  <r>
    <x v="1"/>
    <x v="427"/>
    <x v="253"/>
    <n v="6"/>
    <s v="GB"/>
    <n v="6"/>
    <n v="64"/>
    <s v="GB"/>
    <x v="2"/>
    <s v="Yes"/>
    <n v="3.7"/>
    <n v="12999"/>
    <n v="12999"/>
    <x v="432"/>
    <n v="0"/>
    <n v="0"/>
  </r>
  <r>
    <x v="10"/>
    <x v="130"/>
    <x v="16"/>
    <n v="4"/>
    <s v="GB"/>
    <n v="4"/>
    <n v="64"/>
    <s v="GB"/>
    <x v="2"/>
    <s v="Yes"/>
    <n v="4.3"/>
    <n v="17999"/>
    <n v="17999"/>
    <x v="131"/>
    <n v="0"/>
    <n v="0"/>
  </r>
  <r>
    <x v="1"/>
    <x v="578"/>
    <x v="4"/>
    <n v="16"/>
    <s v="MB"/>
    <n v="1.5625E-2"/>
    <n v="16"/>
    <s v="MB"/>
    <x v="3"/>
    <s v="Yes"/>
    <n v="4.2"/>
    <n v="2499"/>
    <n v="2499"/>
    <x v="588"/>
    <n v="0"/>
    <n v="0"/>
  </r>
  <r>
    <x v="15"/>
    <x v="331"/>
    <x v="73"/>
    <n v="4"/>
    <s v="GB"/>
    <n v="4"/>
    <n v="64"/>
    <s v="GB"/>
    <x v="2"/>
    <s v="Yes"/>
    <n v="4.5"/>
    <n v="14999"/>
    <n v="16999"/>
    <x v="335"/>
    <n v="2000"/>
    <n v="0.11765397964586152"/>
  </r>
  <r>
    <x v="15"/>
    <x v="374"/>
    <x v="367"/>
    <n v="8"/>
    <s v="GB"/>
    <n v="8"/>
    <n v="256"/>
    <s v="GB"/>
    <x v="5"/>
    <s v="Yes"/>
    <n v="4.5"/>
    <n v="21499"/>
    <n v="22999"/>
    <x v="379"/>
    <n v="1500"/>
    <n v="6.5220226966389849E-2"/>
  </r>
  <r>
    <x v="2"/>
    <x v="621"/>
    <x v="63"/>
    <n v="4"/>
    <s v="GB"/>
    <n v="4"/>
    <n v="64"/>
    <s v="GB"/>
    <x v="2"/>
    <s v="Yes"/>
    <n v="4.4000000000000004"/>
    <n v="12999"/>
    <n v="14999"/>
    <x v="631"/>
    <n v="2000"/>
    <n v="0.13334222281485433"/>
  </r>
  <r>
    <x v="3"/>
    <x v="471"/>
    <x v="598"/>
    <n v="6"/>
    <s v="GB"/>
    <n v="6"/>
    <n v="64"/>
    <s v="GB"/>
    <x v="2"/>
    <s v="Yes"/>
    <n v="4.3"/>
    <n v="13999"/>
    <n v="16999"/>
    <x v="480"/>
    <n v="3000"/>
    <n v="0.17648096946879227"/>
  </r>
  <r>
    <x v="4"/>
    <x v="84"/>
    <x v="14"/>
    <n v="2"/>
    <s v="GB"/>
    <n v="2"/>
    <n v="256"/>
    <s v="GB"/>
    <x v="5"/>
    <s v="Yes"/>
    <n v="4.5999999999999996"/>
    <n v="129900"/>
    <n v="129900"/>
    <x v="84"/>
    <n v="0"/>
    <n v="0"/>
  </r>
  <r>
    <x v="4"/>
    <x v="47"/>
    <x v="36"/>
    <n v="3"/>
    <s v="GB"/>
    <n v="3"/>
    <n v="128"/>
    <s v="GB"/>
    <x v="0"/>
    <s v="Yes"/>
    <n v="4.5"/>
    <n v="42900"/>
    <n v="42900"/>
    <x v="47"/>
    <n v="0"/>
    <n v="0"/>
  </r>
  <r>
    <x v="8"/>
    <x v="387"/>
    <x v="258"/>
    <n v="4"/>
    <s v="GB"/>
    <n v="4"/>
    <n v="64"/>
    <s v="GB"/>
    <x v="2"/>
    <s v="Yes"/>
    <n v="4.4000000000000004"/>
    <n v="14500"/>
    <n v="14500"/>
    <x v="392"/>
    <n v="0"/>
    <n v="0"/>
  </r>
  <r>
    <x v="0"/>
    <x v="139"/>
    <x v="453"/>
    <n v="4"/>
    <s v="GB"/>
    <n v="4"/>
    <n v="64"/>
    <s v="GB"/>
    <x v="2"/>
    <s v="Yes"/>
    <n v="4.2"/>
    <n v="14690"/>
    <n v="14690"/>
    <x v="140"/>
    <n v="0"/>
    <n v="0"/>
  </r>
  <r>
    <x v="7"/>
    <x v="583"/>
    <x v="321"/>
    <n v="6"/>
    <s v="GB"/>
    <n v="6"/>
    <n v="128"/>
    <s v="GB"/>
    <x v="0"/>
    <s v="Yes"/>
    <n v="4.0999999999999996"/>
    <n v="17790"/>
    <n v="17790"/>
    <x v="593"/>
    <n v="0"/>
    <n v="0"/>
  </r>
  <r>
    <x v="3"/>
    <x v="657"/>
    <x v="24"/>
    <n v="4"/>
    <s v="GB"/>
    <n v="4"/>
    <n v="64"/>
    <s v="GB"/>
    <x v="2"/>
    <s v="Yes"/>
    <n v="4.3"/>
    <n v="9999"/>
    <n v="9999"/>
    <x v="668"/>
    <n v="0"/>
    <n v="0"/>
  </r>
  <r>
    <x v="0"/>
    <x v="305"/>
    <x v="16"/>
    <n v="4"/>
    <s v="GB"/>
    <n v="4"/>
    <n v="64"/>
    <s v="GB"/>
    <x v="2"/>
    <s v="Yes"/>
    <n v="4.0999999999999996"/>
    <n v="10398"/>
    <n v="10398"/>
    <x v="308"/>
    <n v="0"/>
    <n v="0"/>
  </r>
  <r>
    <x v="7"/>
    <x v="159"/>
    <x v="231"/>
    <n v="8"/>
    <s v="GB"/>
    <n v="8"/>
    <n v="128"/>
    <s v="GB"/>
    <x v="0"/>
    <s v="Yes"/>
    <n v="4.3"/>
    <n v="20990"/>
    <n v="20990"/>
    <x v="160"/>
    <n v="0"/>
    <n v="0"/>
  </r>
  <r>
    <x v="0"/>
    <x v="165"/>
    <x v="339"/>
    <n v="8"/>
    <s v="GB"/>
    <n v="8"/>
    <n v="512"/>
    <s v="GB"/>
    <x v="4"/>
    <s v="Yes"/>
    <n v="4.5999999999999996"/>
    <n v="91900"/>
    <n v="91900"/>
    <x v="166"/>
    <n v="0"/>
    <n v="0"/>
  </r>
  <r>
    <x v="1"/>
    <x v="882"/>
    <x v="4"/>
    <n v="64"/>
    <s v="MB"/>
    <n v="6.25E-2"/>
    <n v="128"/>
    <s v="MB"/>
    <x v="14"/>
    <s v="Yes"/>
    <n v="3.7"/>
    <n v="3896"/>
    <n v="3999"/>
    <x v="896"/>
    <n v="103"/>
    <n v="2.5756439109777443E-2"/>
  </r>
  <r>
    <x v="7"/>
    <x v="52"/>
    <x v="164"/>
    <n v="8"/>
    <s v="GB"/>
    <n v="8"/>
    <n v="256"/>
    <s v="GB"/>
    <x v="5"/>
    <s v="Yes"/>
    <n v="4.2"/>
    <n v="28999"/>
    <n v="37990"/>
    <x v="52"/>
    <n v="8991"/>
    <n v="0.23666754409055016"/>
  </r>
  <r>
    <x v="5"/>
    <x v="42"/>
    <x v="31"/>
    <n v="3"/>
    <s v="GB"/>
    <n v="3"/>
    <n v="64"/>
    <s v="GB"/>
    <x v="2"/>
    <s v="Yes"/>
    <n v="4.0999999999999996"/>
    <n v="14999"/>
    <n v="14999"/>
    <x v="42"/>
    <n v="0"/>
    <n v="0"/>
  </r>
  <r>
    <x v="0"/>
    <x v="672"/>
    <x v="4"/>
    <n v="64"/>
    <s v="MB"/>
    <n v="6.25E-2"/>
    <n v="128"/>
    <s v="MB"/>
    <x v="14"/>
    <s v="Yes"/>
    <n v="4.2"/>
    <n v="3780"/>
    <n v="3780"/>
    <x v="684"/>
    <n v="0"/>
    <n v="0"/>
  </r>
  <r>
    <x v="0"/>
    <x v="698"/>
    <x v="4"/>
    <n v="32"/>
    <s v="MB"/>
    <n v="3.125E-2"/>
    <n v="2"/>
    <s v="MB"/>
    <x v="8"/>
    <s v="Yes"/>
    <n v="4.2"/>
    <n v="2089"/>
    <n v="2089"/>
    <x v="710"/>
    <n v="0"/>
    <n v="0"/>
  </r>
  <r>
    <x v="9"/>
    <x v="598"/>
    <x v="4"/>
    <n v="4"/>
    <s v="GB"/>
    <n v="4"/>
    <n v="64"/>
    <s v="GB"/>
    <x v="2"/>
    <s v="Yes"/>
    <n v="3.8"/>
    <n v="19999"/>
    <n v="19999"/>
    <x v="608"/>
    <n v="0"/>
    <n v="0"/>
  </r>
  <r>
    <x v="7"/>
    <x v="445"/>
    <x v="14"/>
    <n v="4"/>
    <s v="GB"/>
    <n v="4"/>
    <n v="64"/>
    <s v="GB"/>
    <x v="2"/>
    <s v="Yes"/>
    <n v="4"/>
    <n v="27500"/>
    <n v="27500"/>
    <x v="452"/>
    <n v="0"/>
    <n v="0"/>
  </r>
  <r>
    <x v="3"/>
    <x v="225"/>
    <x v="599"/>
    <n v="4"/>
    <s v="GB"/>
    <n v="4"/>
    <n v="64"/>
    <s v="GB"/>
    <x v="2"/>
    <s v="Yes"/>
    <n v="4.4000000000000004"/>
    <n v="11999"/>
    <n v="11999"/>
    <x v="227"/>
    <n v="0"/>
    <n v="0"/>
  </r>
  <r>
    <x v="6"/>
    <x v="182"/>
    <x v="600"/>
    <n v="4"/>
    <s v="GB"/>
    <n v="4"/>
    <n v="64"/>
    <s v="GB"/>
    <x v="2"/>
    <s v="Yes"/>
    <n v="4.4000000000000004"/>
    <n v="11499"/>
    <n v="13999"/>
    <x v="183"/>
    <n v="2500"/>
    <n v="0.1785841845846132"/>
  </r>
  <r>
    <x v="16"/>
    <x v="39"/>
    <x v="601"/>
    <n v="12"/>
    <s v="GB"/>
    <n v="12"/>
    <n v="256"/>
    <s v="GB"/>
    <x v="5"/>
    <s v="Yes"/>
    <n v="4.4000000000000004"/>
    <n v="39990"/>
    <n v="46990"/>
    <x v="111"/>
    <n v="7000"/>
    <n v="0.14896786550329857"/>
  </r>
  <r>
    <x v="7"/>
    <x v="68"/>
    <x v="33"/>
    <n v="4"/>
    <s v="GB"/>
    <n v="4"/>
    <n v="64"/>
    <s v="GB"/>
    <x v="2"/>
    <s v="Yes"/>
    <n v="4.3"/>
    <n v="15000"/>
    <n v="15000"/>
    <x v="68"/>
    <n v="0"/>
    <n v="0"/>
  </r>
  <r>
    <x v="4"/>
    <x v="6"/>
    <x v="80"/>
    <n v="6"/>
    <s v="GB"/>
    <n v="6"/>
    <n v="512"/>
    <s v="GB"/>
    <x v="4"/>
    <s v="Yes"/>
    <n v="4.2"/>
    <n v="99900"/>
    <n v="99900"/>
    <x v="6"/>
    <n v="0"/>
    <n v="0"/>
  </r>
  <r>
    <x v="4"/>
    <x v="179"/>
    <x v="14"/>
    <n v="4"/>
    <s v="GB"/>
    <n v="4"/>
    <n v="256"/>
    <s v="GB"/>
    <x v="5"/>
    <s v="Yes"/>
    <n v="4.5999999999999996"/>
    <n v="121300"/>
    <n v="121300"/>
    <x v="180"/>
    <n v="0"/>
    <n v="0"/>
  </r>
  <r>
    <x v="0"/>
    <x v="33"/>
    <x v="4"/>
    <n v="4"/>
    <s v="MB"/>
    <n v="3.90625E-3"/>
    <n v="2"/>
    <s v="MB"/>
    <x v="8"/>
    <s v="Yes"/>
    <n v="4.2"/>
    <n v="2282"/>
    <n v="2282"/>
    <x v="33"/>
    <n v="0"/>
    <n v="0"/>
  </r>
  <r>
    <x v="2"/>
    <x v="200"/>
    <x v="264"/>
    <n v="4"/>
    <s v="GB"/>
    <n v="4"/>
    <n v="32"/>
    <s v="GB"/>
    <x v="6"/>
    <s v="Yes"/>
    <n v="4.4000000000000004"/>
    <n v="12499"/>
    <n v="13999"/>
    <x v="201"/>
    <n v="1500"/>
    <n v="0.10715051075076791"/>
  </r>
  <r>
    <x v="0"/>
    <x v="580"/>
    <x v="18"/>
    <n v="1"/>
    <s v="GB"/>
    <n v="1"/>
    <n v="8"/>
    <s v="GB"/>
    <x v="7"/>
    <s v="Yes"/>
    <n v="4.0999999999999996"/>
    <n v="6799"/>
    <n v="6799"/>
    <x v="590"/>
    <n v="0"/>
    <n v="0"/>
  </r>
  <r>
    <x v="0"/>
    <x v="349"/>
    <x v="196"/>
    <n v="4"/>
    <s v="GB"/>
    <n v="4"/>
    <n v="32"/>
    <s v="GB"/>
    <x v="6"/>
    <s v="Yes"/>
    <n v="4.4000000000000004"/>
    <n v="23500"/>
    <n v="45500"/>
    <x v="353"/>
    <n v="22000"/>
    <n v="0.48351648351648352"/>
  </r>
  <r>
    <x v="9"/>
    <x v="512"/>
    <x v="138"/>
    <n v="4"/>
    <s v="GB"/>
    <n v="4"/>
    <n v="64"/>
    <s v="GB"/>
    <x v="2"/>
    <s v="Yes"/>
    <n v="4.0999999999999996"/>
    <n v="12999"/>
    <n v="12999"/>
    <x v="521"/>
    <n v="0"/>
    <n v="0"/>
  </r>
  <r>
    <x v="10"/>
    <x v="120"/>
    <x v="17"/>
    <n v="6"/>
    <s v="GB"/>
    <n v="6"/>
    <n v="64"/>
    <s v="GB"/>
    <x v="2"/>
    <s v="Yes"/>
    <n v="4.3"/>
    <n v="17999"/>
    <n v="17999"/>
    <x v="121"/>
    <n v="0"/>
    <n v="0"/>
  </r>
  <r>
    <x v="4"/>
    <x v="6"/>
    <x v="80"/>
    <n v="4"/>
    <s v="GB"/>
    <n v="4"/>
    <n v="256"/>
    <s v="GB"/>
    <x v="5"/>
    <s v="Yes"/>
    <n v="4.2"/>
    <n v="79900"/>
    <n v="79900"/>
    <x v="6"/>
    <n v="0"/>
    <n v="0"/>
  </r>
  <r>
    <x v="9"/>
    <x v="337"/>
    <x v="17"/>
    <n v="4"/>
    <s v="GB"/>
    <n v="4"/>
    <n v="32"/>
    <s v="GB"/>
    <x v="6"/>
    <s v="Yes"/>
    <n v="4.3"/>
    <n v="17999"/>
    <n v="17999"/>
    <x v="341"/>
    <n v="0"/>
    <n v="0"/>
  </r>
  <r>
    <x v="0"/>
    <x v="515"/>
    <x v="4"/>
    <n v="4"/>
    <s v="GB"/>
    <n v="4"/>
    <n v="64"/>
    <s v="GB"/>
    <x v="2"/>
    <s v="Yes"/>
    <n v="4.3"/>
    <n v="14000"/>
    <n v="14000"/>
    <x v="524"/>
    <n v="0"/>
    <n v="0"/>
  </r>
  <r>
    <x v="0"/>
    <x v="152"/>
    <x v="116"/>
    <n v="8"/>
    <s v="GB"/>
    <n v="8"/>
    <n v="256"/>
    <s v="GB"/>
    <x v="5"/>
    <s v="Yes"/>
    <n v="4.3"/>
    <n v="37999"/>
    <n v="43999"/>
    <x v="153"/>
    <n v="6000"/>
    <n v="0.13636673560762744"/>
  </r>
  <r>
    <x v="3"/>
    <x v="757"/>
    <x v="30"/>
    <n v="4"/>
    <s v="GB"/>
    <n v="4"/>
    <n v="64"/>
    <s v="GB"/>
    <x v="2"/>
    <s v="Yes"/>
    <n v="4.4000000000000004"/>
    <n v="12999"/>
    <n v="12999"/>
    <x v="770"/>
    <n v="0"/>
    <n v="0"/>
  </r>
  <r>
    <x v="10"/>
    <x v="120"/>
    <x v="17"/>
    <n v="3"/>
    <s v="GB"/>
    <n v="3"/>
    <n v="32"/>
    <s v="GB"/>
    <x v="6"/>
    <s v="Yes"/>
    <n v="4.3"/>
    <n v="13199"/>
    <n v="13199"/>
    <x v="121"/>
    <n v="0"/>
    <n v="0"/>
  </r>
  <r>
    <x v="11"/>
    <x v="774"/>
    <x v="161"/>
    <n v="6"/>
    <s v="GB"/>
    <n v="6"/>
    <n v="128"/>
    <s v="GB"/>
    <x v="0"/>
    <s v="Yes"/>
    <n v="4.2"/>
    <n v="17999"/>
    <n v="21999"/>
    <x v="787"/>
    <n v="4000"/>
    <n v="0.18182644665666622"/>
  </r>
  <r>
    <x v="0"/>
    <x v="66"/>
    <x v="4"/>
    <n v="4"/>
    <s v="GB"/>
    <n v="4"/>
    <n v="128"/>
    <s v="GB"/>
    <x v="0"/>
    <s v="Yes"/>
    <n v="4.3"/>
    <n v="15499"/>
    <n v="17999"/>
    <x v="66"/>
    <n v="2500"/>
    <n v="0.13889660536696483"/>
  </r>
  <r>
    <x v="5"/>
    <x v="883"/>
    <x v="18"/>
    <n v="8"/>
    <s v="GB"/>
    <n v="8"/>
    <n v="2"/>
    <s v="MB"/>
    <x v="8"/>
    <s v="Yes"/>
    <n v="3.8"/>
    <n v="4790"/>
    <n v="4790"/>
    <x v="897"/>
    <n v="0"/>
    <n v="0"/>
  </r>
  <r>
    <x v="7"/>
    <x v="267"/>
    <x v="18"/>
    <n v="3"/>
    <s v="GB"/>
    <n v="3"/>
    <n v="32"/>
    <s v="GB"/>
    <x v="6"/>
    <s v="Yes"/>
    <n v="4.0999999999999996"/>
    <n v="10490"/>
    <n v="10490"/>
    <x v="270"/>
    <n v="0"/>
    <n v="0"/>
  </r>
  <r>
    <x v="2"/>
    <x v="21"/>
    <x v="19"/>
    <n v="8"/>
    <s v="GB"/>
    <n v="8"/>
    <n v="128"/>
    <s v="GB"/>
    <x v="0"/>
    <s v="Yes"/>
    <n v="4.4000000000000004"/>
    <n v="25999"/>
    <n v="27999"/>
    <x v="21"/>
    <n v="2000"/>
    <n v="7.1431122540090722E-2"/>
  </r>
  <r>
    <x v="11"/>
    <x v="676"/>
    <x v="283"/>
    <n v="4"/>
    <s v="GB"/>
    <n v="4"/>
    <n v="64"/>
    <s v="GB"/>
    <x v="2"/>
    <s v="Yes"/>
    <n v="4.3"/>
    <n v="23999"/>
    <n v="23999"/>
    <x v="688"/>
    <n v="0"/>
    <n v="0"/>
  </r>
  <r>
    <x v="3"/>
    <x v="409"/>
    <x v="401"/>
    <n v="4"/>
    <s v="GB"/>
    <n v="4"/>
    <n v="128"/>
    <s v="GB"/>
    <x v="0"/>
    <s v="Yes"/>
    <n v="4.3"/>
    <n v="11999"/>
    <n v="14999"/>
    <x v="414"/>
    <n v="3000"/>
    <n v="0.20001333422228149"/>
  </r>
  <r>
    <x v="0"/>
    <x v="10"/>
    <x v="18"/>
    <n v="4"/>
    <s v="GB"/>
    <n v="4"/>
    <n v="128"/>
    <s v="GB"/>
    <x v="0"/>
    <s v="Yes"/>
    <n v="4.2"/>
    <n v="14999"/>
    <n v="14999"/>
    <x v="10"/>
    <n v="0"/>
    <n v="0"/>
  </r>
  <r>
    <x v="13"/>
    <x v="228"/>
    <x v="29"/>
    <n v="4"/>
    <s v="GB"/>
    <n v="4"/>
    <n v="64"/>
    <s v="GB"/>
    <x v="2"/>
    <s v="Yes"/>
    <n v="4.5999999999999996"/>
    <n v="83000"/>
    <n v="83000"/>
    <x v="230"/>
    <n v="0"/>
    <n v="0"/>
  </r>
  <r>
    <x v="0"/>
    <x v="481"/>
    <x v="23"/>
    <n v="6"/>
    <s v="GB"/>
    <n v="6"/>
    <n v="128"/>
    <s v="GB"/>
    <x v="0"/>
    <s v="Yes"/>
    <n v="4.3"/>
    <n v="18999"/>
    <n v="18999"/>
    <x v="490"/>
    <n v="0"/>
    <n v="0"/>
  </r>
  <r>
    <x v="4"/>
    <x v="47"/>
    <x v="14"/>
    <n v="3"/>
    <s v="GB"/>
    <n v="3"/>
    <n v="128"/>
    <s v="GB"/>
    <x v="0"/>
    <s v="Yes"/>
    <n v="4.5"/>
    <n v="42900"/>
    <n v="42900"/>
    <x v="47"/>
    <n v="0"/>
    <n v="0"/>
  </r>
  <r>
    <x v="9"/>
    <x v="512"/>
    <x v="28"/>
    <n v="4"/>
    <s v="GB"/>
    <n v="4"/>
    <n v="64"/>
    <s v="GB"/>
    <x v="2"/>
    <s v="Yes"/>
    <n v="4.0999999999999996"/>
    <n v="8499"/>
    <n v="8499"/>
    <x v="521"/>
    <n v="0"/>
    <n v="0"/>
  </r>
  <r>
    <x v="0"/>
    <x v="507"/>
    <x v="285"/>
    <n v="4"/>
    <s v="GB"/>
    <n v="4"/>
    <n v="64"/>
    <s v="GB"/>
    <x v="2"/>
    <s v="Yes"/>
    <n v="4.4000000000000004"/>
    <n v="62500"/>
    <n v="62500"/>
    <x v="516"/>
    <n v="0"/>
    <n v="0"/>
  </r>
  <r>
    <x v="6"/>
    <x v="884"/>
    <x v="4"/>
    <n v="4"/>
    <s v="GB"/>
    <n v="4"/>
    <n v="64"/>
    <s v="GB"/>
    <x v="2"/>
    <s v="Yes"/>
    <n v="4.4000000000000004"/>
    <n v="13990"/>
    <n v="13990"/>
    <x v="898"/>
    <n v="0"/>
    <n v="0"/>
  </r>
  <r>
    <x v="0"/>
    <x v="109"/>
    <x v="452"/>
    <n v="4"/>
    <s v="GB"/>
    <n v="4"/>
    <n v="64"/>
    <s v="GB"/>
    <x v="2"/>
    <s v="Yes"/>
    <n v="4.2"/>
    <n v="10499"/>
    <n v="11499"/>
    <x v="109"/>
    <n v="1000"/>
    <n v="8.696408383337681E-2"/>
  </r>
  <r>
    <x v="2"/>
    <x v="188"/>
    <x v="75"/>
    <n v="4"/>
    <s v="GB"/>
    <n v="4"/>
    <n v="64"/>
    <s v="GB"/>
    <x v="2"/>
    <s v="Yes"/>
    <n v="4.5"/>
    <n v="17999"/>
    <n v="17999"/>
    <x v="189"/>
    <n v="0"/>
    <n v="0"/>
  </r>
  <r>
    <x v="11"/>
    <x v="885"/>
    <x v="350"/>
    <n v="3"/>
    <s v="GB"/>
    <n v="3"/>
    <n v="32"/>
    <s v="GB"/>
    <x v="6"/>
    <s v="Yes"/>
    <n v="3.7"/>
    <n v="10999"/>
    <n v="10999"/>
    <x v="899"/>
    <n v="0"/>
    <n v="0"/>
  </r>
  <r>
    <x v="6"/>
    <x v="240"/>
    <x v="90"/>
    <n v="6"/>
    <s v="GB"/>
    <n v="6"/>
    <n v="64"/>
    <s v="GB"/>
    <x v="2"/>
    <s v="Yes"/>
    <n v="4.3"/>
    <n v="14999"/>
    <n v="14999"/>
    <x v="242"/>
    <n v="0"/>
    <n v="0"/>
  </r>
  <r>
    <x v="3"/>
    <x v="710"/>
    <x v="30"/>
    <n v="3"/>
    <s v="GB"/>
    <n v="3"/>
    <n v="32"/>
    <s v="GB"/>
    <x v="6"/>
    <s v="Yes"/>
    <n v="4.4000000000000004"/>
    <n v="9999"/>
    <n v="9999"/>
    <x v="722"/>
    <n v="0"/>
    <n v="0"/>
  </r>
  <r>
    <x v="0"/>
    <x v="32"/>
    <x v="36"/>
    <n v="1.5"/>
    <s v="GB"/>
    <n v="1.5"/>
    <n v="8"/>
    <s v="GB"/>
    <x v="7"/>
    <s v="Yes"/>
    <n v="4"/>
    <n v="7200"/>
    <n v="7200"/>
    <x v="32"/>
    <n v="0"/>
    <n v="0"/>
  </r>
  <r>
    <x v="10"/>
    <x v="384"/>
    <x v="602"/>
    <n v="3"/>
    <s v="GB"/>
    <n v="3"/>
    <n v="32"/>
    <s v="GB"/>
    <x v="6"/>
    <s v="Yes"/>
    <n v="4.0999999999999996"/>
    <n v="8690"/>
    <n v="8690"/>
    <x v="389"/>
    <n v="0"/>
    <n v="0"/>
  </r>
  <r>
    <x v="0"/>
    <x v="268"/>
    <x v="153"/>
    <n v="4"/>
    <s v="GB"/>
    <n v="4"/>
    <n v="128"/>
    <s v="GB"/>
    <x v="0"/>
    <s v="Yes"/>
    <n v="4.3"/>
    <n v="14999"/>
    <n v="24900"/>
    <x v="271"/>
    <n v="9901"/>
    <n v="0.39763052208835342"/>
  </r>
  <r>
    <x v="0"/>
    <x v="864"/>
    <x v="477"/>
    <n v="3"/>
    <s v="GB"/>
    <n v="3"/>
    <n v="32"/>
    <s v="GB"/>
    <x v="6"/>
    <s v="Yes"/>
    <n v="3.8"/>
    <n v="25900"/>
    <n v="25900"/>
    <x v="878"/>
    <n v="0"/>
    <n v="0"/>
  </r>
  <r>
    <x v="7"/>
    <x v="736"/>
    <x v="344"/>
    <n v="6"/>
    <s v="GB"/>
    <n v="6"/>
    <n v="128"/>
    <s v="GB"/>
    <x v="0"/>
    <s v="Yes"/>
    <n v="4.2"/>
    <n v="19990"/>
    <n v="22990"/>
    <x v="748"/>
    <n v="3000"/>
    <n v="0.13049151805132667"/>
  </r>
  <r>
    <x v="0"/>
    <x v="41"/>
    <x v="17"/>
    <n v="6"/>
    <s v="GB"/>
    <n v="6"/>
    <n v="128"/>
    <s v="GB"/>
    <x v="0"/>
    <s v="Yes"/>
    <n v="4.3"/>
    <n v="19979"/>
    <n v="22498"/>
    <x v="41"/>
    <n v="2519"/>
    <n v="0.11196550804515958"/>
  </r>
  <r>
    <x v="0"/>
    <x v="702"/>
    <x v="603"/>
    <n v="4"/>
    <s v="GB"/>
    <n v="4"/>
    <n v="32"/>
    <s v="GB"/>
    <x v="6"/>
    <s v="Yes"/>
    <n v="4.4000000000000004"/>
    <n v="41900"/>
    <n v="41900"/>
    <x v="714"/>
    <n v="0"/>
    <n v="0"/>
  </r>
  <r>
    <x v="8"/>
    <x v="886"/>
    <x v="469"/>
    <n v="4"/>
    <s v="GB"/>
    <n v="4"/>
    <n v="128"/>
    <s v="GB"/>
    <x v="0"/>
    <s v="Yes"/>
    <n v="4.4000000000000004"/>
    <n v="20600"/>
    <n v="20600"/>
    <x v="900"/>
    <n v="0"/>
    <n v="0"/>
  </r>
  <r>
    <x v="4"/>
    <x v="138"/>
    <x v="305"/>
    <n v="4"/>
    <s v="GB"/>
    <n v="4"/>
    <n v="256"/>
    <s v="GB"/>
    <x v="5"/>
    <s v="Yes"/>
    <n v="4.7"/>
    <n v="139900"/>
    <n v="139900"/>
    <x v="139"/>
    <n v="0"/>
    <n v="0"/>
  </r>
  <r>
    <x v="8"/>
    <x v="835"/>
    <x v="121"/>
    <n v="4"/>
    <s v="GB"/>
    <n v="4"/>
    <n v="64"/>
    <s v="GB"/>
    <x v="2"/>
    <s v="Yes"/>
    <n v="4.5"/>
    <n v="23400"/>
    <n v="23990"/>
    <x v="848"/>
    <n v="590"/>
    <n v="2.4593580658607752E-2"/>
  </r>
  <r>
    <x v="2"/>
    <x v="121"/>
    <x v="252"/>
    <n v="3"/>
    <s v="GB"/>
    <n v="3"/>
    <n v="32"/>
    <s v="GB"/>
    <x v="6"/>
    <s v="Yes"/>
    <n v="4.2"/>
    <n v="8999"/>
    <n v="9999"/>
    <x v="122"/>
    <n v="1000"/>
    <n v="0.1000100010001"/>
  </r>
  <r>
    <x v="0"/>
    <x v="15"/>
    <x v="4"/>
    <n v="1"/>
    <s v="GB"/>
    <n v="1"/>
    <n v="16"/>
    <s v="GB"/>
    <x v="1"/>
    <s v="Yes"/>
    <n v="4.2"/>
    <n v="6999"/>
    <n v="6999"/>
    <x v="15"/>
    <n v="0"/>
    <n v="0"/>
  </r>
  <r>
    <x v="6"/>
    <x v="177"/>
    <x v="4"/>
    <n v="6"/>
    <s v="GB"/>
    <n v="6"/>
    <n v="128"/>
    <s v="GB"/>
    <x v="0"/>
    <s v="Yes"/>
    <n v="3.8"/>
    <n v="14949"/>
    <n v="14949"/>
    <x v="178"/>
    <n v="0"/>
    <n v="0"/>
  </r>
  <r>
    <x v="7"/>
    <x v="96"/>
    <x v="4"/>
    <n v="4"/>
    <s v="GB"/>
    <n v="4"/>
    <n v="64"/>
    <s v="GB"/>
    <x v="2"/>
    <s v="Yes"/>
    <n v="4.3"/>
    <n v="30990"/>
    <n v="30990"/>
    <x v="96"/>
    <n v="0"/>
    <n v="0"/>
  </r>
  <r>
    <x v="2"/>
    <x v="82"/>
    <x v="343"/>
    <n v="6"/>
    <s v="GB"/>
    <n v="6"/>
    <n v="64"/>
    <s v="GB"/>
    <x v="2"/>
    <s v="Yes"/>
    <n v="4.5"/>
    <n v="14999"/>
    <n v="15999"/>
    <x v="82"/>
    <n v="1000"/>
    <n v="6.2503906494155881E-2"/>
  </r>
  <r>
    <x v="9"/>
    <x v="784"/>
    <x v="17"/>
    <n v="3"/>
    <s v="GB"/>
    <n v="3"/>
    <n v="32"/>
    <s v="GB"/>
    <x v="6"/>
    <s v="Yes"/>
    <n v="3.7"/>
    <n v="9799"/>
    <n v="9799"/>
    <x v="797"/>
    <n v="0"/>
    <n v="0"/>
  </r>
  <r>
    <x v="8"/>
    <x v="887"/>
    <x v="2"/>
    <n v="4"/>
    <s v="GB"/>
    <n v="4"/>
    <n v="128"/>
    <s v="GB"/>
    <x v="0"/>
    <s v="Yes"/>
    <n v="5"/>
    <n v="19990"/>
    <n v="19990"/>
    <x v="901"/>
    <n v="0"/>
    <n v="0"/>
  </r>
  <r>
    <x v="0"/>
    <x v="80"/>
    <x v="88"/>
    <n v="3"/>
    <s v="GB"/>
    <n v="3"/>
    <n v="64"/>
    <s v="GB"/>
    <x v="2"/>
    <s v="Yes"/>
    <n v="4"/>
    <n v="53900"/>
    <n v="53900"/>
    <x v="80"/>
    <n v="0"/>
    <n v="0"/>
  </r>
  <r>
    <x v="7"/>
    <x v="888"/>
    <x v="18"/>
    <n v="1"/>
    <s v="GB"/>
    <n v="1"/>
    <n v="16"/>
    <s v="GB"/>
    <x v="1"/>
    <s v="Yes"/>
    <n v="3"/>
    <n v="21452"/>
    <n v="21452"/>
    <x v="902"/>
    <n v="0"/>
    <n v="0"/>
  </r>
  <r>
    <x v="11"/>
    <x v="665"/>
    <x v="604"/>
    <n v="4"/>
    <s v="GB"/>
    <n v="4"/>
    <n v="64"/>
    <s v="GB"/>
    <x v="2"/>
    <s v="Yes"/>
    <n v="4.0999999999999996"/>
    <n v="11999"/>
    <n v="15999"/>
    <x v="677"/>
    <n v="4000"/>
    <n v="0.25001562597662352"/>
  </r>
  <r>
    <x v="14"/>
    <x v="889"/>
    <x v="605"/>
    <n v="2"/>
    <s v="GB"/>
    <n v="2"/>
    <n v="16"/>
    <s v="GB"/>
    <x v="1"/>
    <s v="Yes"/>
    <n v="4"/>
    <n v="7799"/>
    <n v="7799"/>
    <x v="903"/>
    <n v="0"/>
    <n v="0"/>
  </r>
  <r>
    <x v="2"/>
    <x v="148"/>
    <x v="139"/>
    <n v="8"/>
    <s v="GB"/>
    <n v="8"/>
    <n v="128"/>
    <s v="GB"/>
    <x v="0"/>
    <s v="Yes"/>
    <n v="4.5"/>
    <n v="31999"/>
    <n v="31999"/>
    <x v="149"/>
    <n v="0"/>
    <n v="0"/>
  </r>
  <r>
    <x v="10"/>
    <x v="195"/>
    <x v="4"/>
    <n v="2"/>
    <s v="GB"/>
    <n v="2"/>
    <n v="16"/>
    <s v="GB"/>
    <x v="1"/>
    <s v="Yes"/>
    <n v="4.2"/>
    <n v="7199"/>
    <n v="7199"/>
    <x v="196"/>
    <n v="0"/>
    <n v="0"/>
  </r>
  <r>
    <x v="7"/>
    <x v="798"/>
    <x v="14"/>
    <n v="3"/>
    <s v="GB"/>
    <n v="3"/>
    <n v="32"/>
    <s v="GB"/>
    <x v="6"/>
    <s v="Yes"/>
    <n v="4.2"/>
    <n v="18000"/>
    <n v="18000"/>
    <x v="811"/>
    <n v="0"/>
    <n v="0"/>
  </r>
  <r>
    <x v="7"/>
    <x v="176"/>
    <x v="229"/>
    <n v="6"/>
    <s v="GB"/>
    <n v="6"/>
    <n v="64"/>
    <s v="GB"/>
    <x v="2"/>
    <s v="Yes"/>
    <n v="4.5"/>
    <n v="16990"/>
    <n v="28990"/>
    <x v="177"/>
    <n v="12000"/>
    <n v="0.41393583994480854"/>
  </r>
  <r>
    <x v="5"/>
    <x v="629"/>
    <x v="14"/>
    <n v="3"/>
    <s v="GB"/>
    <n v="3"/>
    <n v="32"/>
    <s v="GB"/>
    <x v="6"/>
    <s v="Yes"/>
    <n v="3.9"/>
    <n v="11499"/>
    <n v="11499"/>
    <x v="640"/>
    <n v="0"/>
    <n v="0"/>
  </r>
  <r>
    <x v="9"/>
    <x v="890"/>
    <x v="37"/>
    <n v="2"/>
    <s v="GB"/>
    <n v="2"/>
    <n v="16"/>
    <s v="GB"/>
    <x v="1"/>
    <s v="Yes"/>
    <n v="3.7"/>
    <n v="9795"/>
    <n v="9795"/>
    <x v="904"/>
    <n v="0"/>
    <n v="0"/>
  </r>
  <r>
    <x v="4"/>
    <x v="47"/>
    <x v="4"/>
    <n v="3"/>
    <s v="GB"/>
    <n v="3"/>
    <n v="256"/>
    <s v="GB"/>
    <x v="5"/>
    <s v="Yes"/>
    <n v="4.5"/>
    <n v="85400"/>
    <n v="85400"/>
    <x v="47"/>
    <n v="0"/>
    <n v="0"/>
  </r>
  <r>
    <x v="0"/>
    <x v="460"/>
    <x v="16"/>
    <n v="4"/>
    <s v="GB"/>
    <n v="4"/>
    <n v="64"/>
    <s v="GB"/>
    <x v="2"/>
    <s v="Yes"/>
    <n v="4.4000000000000004"/>
    <n v="18990"/>
    <n v="18990"/>
    <x v="468"/>
    <n v="0"/>
    <n v="0"/>
  </r>
  <r>
    <x v="0"/>
    <x v="688"/>
    <x v="606"/>
    <n v="6"/>
    <s v="GB"/>
    <n v="6"/>
    <n v="128"/>
    <s v="GB"/>
    <x v="0"/>
    <s v="Yes"/>
    <n v="4.0999999999999996"/>
    <n v="19999"/>
    <n v="19999"/>
    <x v="700"/>
    <n v="0"/>
    <n v="0"/>
  </r>
  <r>
    <x v="4"/>
    <x v="138"/>
    <x v="298"/>
    <n v="4"/>
    <s v="GB"/>
    <n v="4"/>
    <n v="256"/>
    <s v="GB"/>
    <x v="5"/>
    <s v="Yes"/>
    <n v="4.7"/>
    <n v="139900"/>
    <n v="139900"/>
    <x v="139"/>
    <n v="0"/>
    <n v="0"/>
  </r>
  <r>
    <x v="0"/>
    <x v="780"/>
    <x v="16"/>
    <n v="4"/>
    <s v="GB"/>
    <n v="4"/>
    <n v="64"/>
    <s v="GB"/>
    <x v="2"/>
    <s v="Yes"/>
    <n v="4.4000000000000004"/>
    <n v="18000"/>
    <n v="18000"/>
    <x v="793"/>
    <n v="0"/>
    <n v="0"/>
  </r>
  <r>
    <x v="8"/>
    <x v="478"/>
    <x v="300"/>
    <n v="6"/>
    <s v="GB"/>
    <n v="6"/>
    <n v="128"/>
    <s v="GB"/>
    <x v="0"/>
    <s v="Yes"/>
    <n v="4.2"/>
    <n v="16990"/>
    <n v="20990"/>
    <x v="487"/>
    <n v="4000"/>
    <n v="0.19056693663649357"/>
  </r>
  <r>
    <x v="0"/>
    <x v="28"/>
    <x v="14"/>
    <n v="4"/>
    <s v="GB"/>
    <n v="4"/>
    <n v="64"/>
    <s v="GB"/>
    <x v="2"/>
    <s v="Yes"/>
    <n v="4.5"/>
    <n v="14990"/>
    <n v="14990"/>
    <x v="28"/>
    <n v="0"/>
    <n v="0"/>
  </r>
  <r>
    <x v="8"/>
    <x v="886"/>
    <x v="13"/>
    <n v="3"/>
    <s v="GB"/>
    <n v="3"/>
    <n v="64"/>
    <s v="GB"/>
    <x v="2"/>
    <s v="Yes"/>
    <n v="4.4000000000000004"/>
    <n v="36990"/>
    <n v="36990"/>
    <x v="900"/>
    <n v="0"/>
    <n v="0"/>
  </r>
  <r>
    <x v="0"/>
    <x v="194"/>
    <x v="116"/>
    <n v="8"/>
    <s v="GB"/>
    <n v="8"/>
    <n v="128"/>
    <s v="GB"/>
    <x v="0"/>
    <s v="Yes"/>
    <n v="4.4000000000000004"/>
    <n v="28999"/>
    <n v="31999"/>
    <x v="195"/>
    <n v="3000"/>
    <n v="9.3752929779055597E-2"/>
  </r>
  <r>
    <x v="5"/>
    <x v="694"/>
    <x v="16"/>
    <n v="3"/>
    <s v="GB"/>
    <n v="3"/>
    <n v="32"/>
    <s v="GB"/>
    <x v="6"/>
    <s v="Yes"/>
    <n v="4.0999999999999996"/>
    <n v="9490"/>
    <n v="9490"/>
    <x v="706"/>
    <n v="0"/>
    <n v="0"/>
  </r>
  <r>
    <x v="0"/>
    <x v="162"/>
    <x v="4"/>
    <n v="16"/>
    <s v="MB"/>
    <n v="1.5625E-2"/>
    <n v="2"/>
    <s v="MB"/>
    <x v="8"/>
    <s v="Yes"/>
    <n v="4.2"/>
    <n v="2025"/>
    <n v="2025"/>
    <x v="163"/>
    <n v="0"/>
    <n v="0"/>
  </r>
  <r>
    <x v="9"/>
    <x v="231"/>
    <x v="28"/>
    <n v="3"/>
    <s v="GB"/>
    <n v="3"/>
    <n v="32"/>
    <s v="GB"/>
    <x v="6"/>
    <s v="Yes"/>
    <n v="4.0999999999999996"/>
    <n v="6990"/>
    <n v="6990"/>
    <x v="233"/>
    <n v="0"/>
    <n v="0"/>
  </r>
  <r>
    <x v="2"/>
    <x v="19"/>
    <x v="291"/>
    <n v="3"/>
    <s v="GB"/>
    <n v="3"/>
    <n v="32"/>
    <s v="GB"/>
    <x v="6"/>
    <s v="Yes"/>
    <n v="4.2"/>
    <n v="10999"/>
    <n v="12990"/>
    <x v="19"/>
    <n v="1991"/>
    <n v="0.15327174749807546"/>
  </r>
  <r>
    <x v="7"/>
    <x v="147"/>
    <x v="514"/>
    <n v="4"/>
    <s v="GB"/>
    <n v="4"/>
    <n v="64"/>
    <s v="GB"/>
    <x v="2"/>
    <s v="Yes"/>
    <n v="4.5"/>
    <n v="11990"/>
    <n v="15990"/>
    <x v="148"/>
    <n v="4000"/>
    <n v="0.25015634771732331"/>
  </r>
  <r>
    <x v="0"/>
    <x v="80"/>
    <x v="4"/>
    <n v="3"/>
    <s v="GB"/>
    <n v="3"/>
    <n v="64"/>
    <s v="GB"/>
    <x v="2"/>
    <s v="Yes"/>
    <n v="4"/>
    <n v="39999"/>
    <n v="39999"/>
    <x v="80"/>
    <n v="0"/>
    <n v="0"/>
  </r>
  <r>
    <x v="2"/>
    <x v="238"/>
    <x v="141"/>
    <n v="4"/>
    <s v="GB"/>
    <n v="4"/>
    <n v="128"/>
    <s v="GB"/>
    <x v="0"/>
    <s v="Yes"/>
    <n v="4.3"/>
    <n v="11499"/>
    <n v="13999"/>
    <x v="240"/>
    <n v="2500"/>
    <n v="0.1785841845846132"/>
  </r>
  <r>
    <x v="0"/>
    <x v="194"/>
    <x v="242"/>
    <n v="6"/>
    <s v="GB"/>
    <n v="6"/>
    <n v="128"/>
    <s v="GB"/>
    <x v="0"/>
    <s v="Yes"/>
    <n v="4.3"/>
    <n v="27810"/>
    <n v="27810"/>
    <x v="195"/>
    <n v="0"/>
    <n v="0"/>
  </r>
  <r>
    <x v="3"/>
    <x v="474"/>
    <x v="206"/>
    <n v="3"/>
    <s v="GB"/>
    <n v="3"/>
    <n v="32"/>
    <s v="GB"/>
    <x v="6"/>
    <s v="Yes"/>
    <n v="4.0999999999999996"/>
    <n v="7946"/>
    <n v="7999"/>
    <x v="483"/>
    <n v="53"/>
    <n v="6.6258282285285661E-3"/>
  </r>
  <r>
    <x v="6"/>
    <x v="539"/>
    <x v="49"/>
    <n v="8"/>
    <s v="GB"/>
    <n v="8"/>
    <n v="128"/>
    <s v="GB"/>
    <x v="0"/>
    <s v="Yes"/>
    <n v="4.4000000000000004"/>
    <n v="34999"/>
    <n v="42999"/>
    <x v="548"/>
    <n v="8000"/>
    <n v="0.18605083839159051"/>
  </r>
  <r>
    <x v="0"/>
    <x v="276"/>
    <x v="494"/>
    <n v="8"/>
    <s v="GB"/>
    <n v="8"/>
    <n v="256"/>
    <s v="GB"/>
    <x v="5"/>
    <s v="Yes"/>
    <n v="4.3"/>
    <n v="88999"/>
    <n v="99999"/>
    <x v="279"/>
    <n v="11000"/>
    <n v="0.11000110001100011"/>
  </r>
  <r>
    <x v="0"/>
    <x v="341"/>
    <x v="14"/>
    <n v="3"/>
    <s v="GB"/>
    <n v="3"/>
    <n v="32"/>
    <s v="GB"/>
    <x v="6"/>
    <s v="Yes"/>
    <n v="4.3"/>
    <n v="14990"/>
    <n v="14990"/>
    <x v="345"/>
    <n v="0"/>
    <n v="0"/>
  </r>
  <r>
    <x v="4"/>
    <x v="83"/>
    <x v="18"/>
    <n v="4"/>
    <s v="GB"/>
    <n v="4"/>
    <n v="64"/>
    <s v="GB"/>
    <x v="2"/>
    <s v="Yes"/>
    <n v="4.5999999999999996"/>
    <n v="63999"/>
    <n v="65900"/>
    <x v="83"/>
    <n v="1901"/>
    <n v="2.8846737481031868E-2"/>
  </r>
  <r>
    <x v="3"/>
    <x v="404"/>
    <x v="199"/>
    <n v="4"/>
    <s v="GB"/>
    <n v="4"/>
    <n v="64"/>
    <s v="GB"/>
    <x v="2"/>
    <s v="Yes"/>
    <n v="4.2"/>
    <n v="9999"/>
    <n v="9999"/>
    <x v="409"/>
    <n v="0"/>
    <n v="0"/>
  </r>
  <r>
    <x v="0"/>
    <x v="268"/>
    <x v="23"/>
    <n v="4"/>
    <s v="GB"/>
    <n v="4"/>
    <n v="128"/>
    <s v="GB"/>
    <x v="0"/>
    <s v="Yes"/>
    <n v="4.3"/>
    <n v="14999"/>
    <n v="24900"/>
    <x v="271"/>
    <n v="9901"/>
    <n v="0.39763052208835342"/>
  </r>
  <r>
    <x v="0"/>
    <x v="468"/>
    <x v="171"/>
    <n v="16"/>
    <s v="GB"/>
    <n v="16"/>
    <n v="512"/>
    <s v="GB"/>
    <x v="4"/>
    <s v="Yes"/>
    <n v="4.3"/>
    <n v="116999"/>
    <n v="139999"/>
    <x v="477"/>
    <n v="23000"/>
    <n v="0.16428688776348402"/>
  </r>
  <r>
    <x v="2"/>
    <x v="280"/>
    <x v="175"/>
    <n v="4"/>
    <s v="GB"/>
    <n v="4"/>
    <n v="64"/>
    <s v="GB"/>
    <x v="2"/>
    <s v="Yes"/>
    <n v="4.4000000000000004"/>
    <n v="10999"/>
    <n v="12999"/>
    <x v="283"/>
    <n v="2000"/>
    <n v="0.15385798907608278"/>
  </r>
  <r>
    <x v="2"/>
    <x v="313"/>
    <x v="2"/>
    <n v="4"/>
    <s v="GB"/>
    <n v="4"/>
    <n v="64"/>
    <s v="GB"/>
    <x v="2"/>
    <s v="Yes"/>
    <n v="4.4000000000000004"/>
    <n v="10499"/>
    <n v="10999"/>
    <x v="316"/>
    <n v="500"/>
    <n v="4.5458678061641965E-2"/>
  </r>
  <r>
    <x v="14"/>
    <x v="697"/>
    <x v="418"/>
    <n v="4"/>
    <s v="GB"/>
    <n v="4"/>
    <n v="64"/>
    <s v="GB"/>
    <x v="2"/>
    <s v="Yes"/>
    <n v="4"/>
    <n v="8499"/>
    <n v="16000"/>
    <x v="709"/>
    <n v="7501"/>
    <n v="0.46881250000000002"/>
  </r>
  <r>
    <x v="2"/>
    <x v="506"/>
    <x v="321"/>
    <n v="2"/>
    <s v="GB"/>
    <n v="2"/>
    <n v="32"/>
    <s v="GB"/>
    <x v="6"/>
    <s v="Yes"/>
    <n v="4.3"/>
    <n v="7499"/>
    <n v="7999"/>
    <x v="515"/>
    <n v="500"/>
    <n v="6.250781347668459E-2"/>
  </r>
  <r>
    <x v="4"/>
    <x v="299"/>
    <x v="14"/>
    <n v="4"/>
    <s v="GB"/>
    <n v="4"/>
    <n v="256"/>
    <s v="GB"/>
    <x v="5"/>
    <s v="Yes"/>
    <n v="4.7"/>
    <n v="76999"/>
    <n v="103900"/>
    <x v="302"/>
    <n v="26901"/>
    <n v="0.2589124157844081"/>
  </r>
  <r>
    <x v="4"/>
    <x v="141"/>
    <x v="108"/>
    <n v="2"/>
    <s v="GB"/>
    <n v="2"/>
    <n v="16"/>
    <s v="GB"/>
    <x v="1"/>
    <s v="Yes"/>
    <n v="4.4000000000000004"/>
    <n v="72000"/>
    <n v="72000"/>
    <x v="142"/>
    <n v="0"/>
    <n v="0"/>
  </r>
  <r>
    <x v="2"/>
    <x v="556"/>
    <x v="597"/>
    <n v="3"/>
    <s v="GB"/>
    <n v="3"/>
    <n v="32"/>
    <s v="GB"/>
    <x v="6"/>
    <s v="Yes"/>
    <n v="4.5"/>
    <n v="8999"/>
    <n v="9999"/>
    <x v="565"/>
    <n v="1000"/>
    <n v="0.1000100010001"/>
  </r>
  <r>
    <x v="0"/>
    <x v="233"/>
    <x v="178"/>
    <n v="6"/>
    <s v="GB"/>
    <n v="6"/>
    <n v="128"/>
    <s v="GB"/>
    <x v="0"/>
    <s v="Yes"/>
    <n v="4.3"/>
    <n v="35999"/>
    <n v="38999"/>
    <x v="235"/>
    <n v="3000"/>
    <n v="7.692504936024E-2"/>
  </r>
  <r>
    <x v="1"/>
    <x v="891"/>
    <x v="4"/>
    <n v="8"/>
    <s v="MB"/>
    <n v="7.8125E-3"/>
    <n v="32"/>
    <s v="GB"/>
    <x v="6"/>
    <s v="Yes"/>
    <n v="4.0999999999999996"/>
    <n v="2200"/>
    <n v="2200"/>
    <x v="905"/>
    <n v="0"/>
    <n v="0"/>
  </r>
  <r>
    <x v="12"/>
    <x v="196"/>
    <x v="607"/>
    <n v="1"/>
    <s v="GB"/>
    <n v="1"/>
    <n v="16"/>
    <s v="GB"/>
    <x v="1"/>
    <s v="Yes"/>
    <n v="4"/>
    <n v="9900"/>
    <n v="9900"/>
    <x v="197"/>
    <n v="0"/>
    <n v="0"/>
  </r>
  <r>
    <x v="12"/>
    <x v="262"/>
    <x v="364"/>
    <n v="1"/>
    <s v="GB"/>
    <n v="1"/>
    <n v="16"/>
    <s v="GB"/>
    <x v="1"/>
    <s v="Yes"/>
    <n v="4.0999999999999996"/>
    <n v="23999"/>
    <n v="23999"/>
    <x v="265"/>
    <n v="0"/>
    <n v="0"/>
  </r>
  <r>
    <x v="4"/>
    <x v="4"/>
    <x v="33"/>
    <n v="4"/>
    <s v="GB"/>
    <n v="4"/>
    <n v="128"/>
    <s v="GB"/>
    <x v="0"/>
    <s v="Yes"/>
    <n v="4.5999999999999996"/>
    <n v="54900"/>
    <n v="54900"/>
    <x v="4"/>
    <n v="0"/>
    <n v="0"/>
  </r>
  <r>
    <x v="4"/>
    <x v="141"/>
    <x v="36"/>
    <n v="2"/>
    <s v="GB"/>
    <n v="2"/>
    <n v="16"/>
    <s v="GB"/>
    <x v="1"/>
    <s v="Yes"/>
    <n v="4.4000000000000004"/>
    <n v="49999"/>
    <n v="49999"/>
    <x v="142"/>
    <n v="0"/>
    <n v="0"/>
  </r>
  <r>
    <x v="4"/>
    <x v="172"/>
    <x v="14"/>
    <n v="6"/>
    <s v="GB"/>
    <n v="6"/>
    <n v="1"/>
    <s v="TB"/>
    <x v="10"/>
    <s v="Yes"/>
    <n v="4.2"/>
    <n v="169900"/>
    <n v="169900"/>
    <x v="173"/>
    <n v="0"/>
    <n v="0"/>
  </r>
  <r>
    <x v="9"/>
    <x v="16"/>
    <x v="4"/>
    <n v="4"/>
    <s v="GB"/>
    <n v="4"/>
    <n v="64"/>
    <s v="GB"/>
    <x v="2"/>
    <s v="Yes"/>
    <n v="4.0999999999999996"/>
    <n v="13999"/>
    <n v="13999"/>
    <x v="16"/>
    <n v="0"/>
    <n v="0"/>
  </r>
  <r>
    <x v="0"/>
    <x v="324"/>
    <x v="4"/>
    <n v="6"/>
    <s v="GB"/>
    <n v="6"/>
    <n v="128"/>
    <s v="GB"/>
    <x v="0"/>
    <s v="Yes"/>
    <n v="4.3"/>
    <n v="18499"/>
    <n v="20499"/>
    <x v="328"/>
    <n v="2000"/>
    <n v="9.7565734913898236E-2"/>
  </r>
  <r>
    <x v="0"/>
    <x v="70"/>
    <x v="34"/>
    <n v="8"/>
    <s v="GB"/>
    <n v="8"/>
    <n v="128"/>
    <s v="GB"/>
    <x v="0"/>
    <s v="Yes"/>
    <n v="4.5999999999999996"/>
    <n v="39999"/>
    <n v="71000"/>
    <x v="70"/>
    <n v="31001"/>
    <n v="0.4366338028169014"/>
  </r>
  <r>
    <x v="0"/>
    <x v="10"/>
    <x v="18"/>
    <n v="6"/>
    <s v="GB"/>
    <n v="6"/>
    <n v="128"/>
    <s v="GB"/>
    <x v="0"/>
    <s v="Yes"/>
    <n v="3.9"/>
    <n v="14999"/>
    <n v="14999"/>
    <x v="10"/>
    <n v="0"/>
    <n v="0"/>
  </r>
  <r>
    <x v="0"/>
    <x v="218"/>
    <x v="4"/>
    <n v="32"/>
    <s v="MB"/>
    <n v="3.125E-2"/>
    <n v="16"/>
    <s v="GB"/>
    <x v="1"/>
    <s v="Yes"/>
    <n v="4.0999999999999996"/>
    <n v="3062"/>
    <n v="3062"/>
    <x v="219"/>
    <n v="0"/>
    <n v="0"/>
  </r>
  <r>
    <x v="10"/>
    <x v="451"/>
    <x v="510"/>
    <n v="12"/>
    <s v="GB"/>
    <n v="12"/>
    <n v="256"/>
    <s v="GB"/>
    <x v="5"/>
    <s v="Yes"/>
    <n v="4.2"/>
    <n v="57999"/>
    <n v="63999"/>
    <x v="459"/>
    <n v="6000"/>
    <n v="9.3751464866638545E-2"/>
  </r>
  <r>
    <x v="4"/>
    <x v="138"/>
    <x v="36"/>
    <n v="4"/>
    <s v="GB"/>
    <n v="4"/>
    <n v="256"/>
    <s v="GB"/>
    <x v="5"/>
    <s v="Yes"/>
    <n v="4.7"/>
    <n v="139900"/>
    <n v="139900"/>
    <x v="139"/>
    <n v="0"/>
    <n v="0"/>
  </r>
  <r>
    <x v="0"/>
    <x v="473"/>
    <x v="171"/>
    <n v="12"/>
    <s v="GB"/>
    <n v="12"/>
    <n v="256"/>
    <s v="GB"/>
    <x v="5"/>
    <s v="Yes"/>
    <n v="4.4000000000000004"/>
    <n v="149999"/>
    <n v="171999"/>
    <x v="482"/>
    <n v="22000"/>
    <n v="0.12790772039372322"/>
  </r>
  <r>
    <x v="1"/>
    <x v="892"/>
    <x v="262"/>
    <n v="512"/>
    <s v="MB"/>
    <n v="0.5"/>
    <n v="140"/>
    <s v="MB"/>
    <x v="23"/>
    <s v="Yes"/>
    <n v="4"/>
    <n v="5999"/>
    <n v="6879"/>
    <x v="906"/>
    <n v="880"/>
    <n v="0.12792557057711876"/>
  </r>
  <r>
    <x v="5"/>
    <x v="849"/>
    <x v="549"/>
    <n v="3"/>
    <s v="GB"/>
    <n v="3"/>
    <n v="32"/>
    <s v="GB"/>
    <x v="6"/>
    <s v="Yes"/>
    <n v="4.2"/>
    <n v="8590"/>
    <n v="8590"/>
    <x v="862"/>
    <n v="0"/>
    <n v="0"/>
  </r>
  <r>
    <x v="12"/>
    <x v="367"/>
    <x v="608"/>
    <n v="2"/>
    <s v="GB"/>
    <n v="2"/>
    <n v="16"/>
    <s v="GB"/>
    <x v="1"/>
    <s v="Yes"/>
    <n v="4.4000000000000004"/>
    <n v="59900"/>
    <n v="59900"/>
    <x v="372"/>
    <n v="0"/>
    <n v="0"/>
  </r>
  <r>
    <x v="0"/>
    <x v="775"/>
    <x v="483"/>
    <n v="8"/>
    <s v="GB"/>
    <n v="8"/>
    <n v="128"/>
    <s v="GB"/>
    <x v="0"/>
    <s v="Yes"/>
    <n v="4.3"/>
    <n v="21950"/>
    <n v="21950"/>
    <x v="788"/>
    <n v="0"/>
    <n v="0"/>
  </r>
  <r>
    <x v="6"/>
    <x v="235"/>
    <x v="16"/>
    <n v="4"/>
    <s v="GB"/>
    <n v="4"/>
    <n v="64"/>
    <s v="GB"/>
    <x v="2"/>
    <s v="Yes"/>
    <n v="4.5"/>
    <n v="14450"/>
    <n v="14899"/>
    <x v="237"/>
    <n v="449"/>
    <n v="3.0136250755084235E-2"/>
  </r>
  <r>
    <x v="15"/>
    <x v="880"/>
    <x v="247"/>
    <n v="6"/>
    <s v="GB"/>
    <n v="6"/>
    <n v="128"/>
    <s v="GB"/>
    <x v="0"/>
    <s v="Yes"/>
    <n v="4.5"/>
    <n v="15999"/>
    <n v="19999"/>
    <x v="894"/>
    <n v="4000"/>
    <n v="0.20001000050002501"/>
  </r>
  <r>
    <x v="6"/>
    <x v="167"/>
    <x v="31"/>
    <n v="4"/>
    <s v="GB"/>
    <n v="4"/>
    <n v="128"/>
    <s v="GB"/>
    <x v="0"/>
    <s v="Yes"/>
    <n v="4.5"/>
    <n v="15998"/>
    <n v="15998"/>
    <x v="168"/>
    <n v="0"/>
    <n v="0"/>
  </r>
  <r>
    <x v="0"/>
    <x v="183"/>
    <x v="26"/>
    <n v="2"/>
    <s v="GB"/>
    <n v="2"/>
    <n v="32"/>
    <s v="GB"/>
    <x v="6"/>
    <s v="Yes"/>
    <n v="4.4000000000000004"/>
    <n v="9840"/>
    <n v="9840"/>
    <x v="184"/>
    <n v="0"/>
    <n v="0"/>
  </r>
  <r>
    <x v="4"/>
    <x v="92"/>
    <x v="377"/>
    <n v="4"/>
    <s v="GB"/>
    <n v="4"/>
    <n v="64"/>
    <s v="GB"/>
    <x v="2"/>
    <s v="Yes"/>
    <n v="4.7"/>
    <n v="117100"/>
    <n v="117100"/>
    <x v="92"/>
    <n v="0"/>
    <n v="0"/>
  </r>
  <r>
    <x v="6"/>
    <x v="853"/>
    <x v="609"/>
    <n v="6"/>
    <s v="GB"/>
    <n v="6"/>
    <n v="128"/>
    <s v="GB"/>
    <x v="0"/>
    <s v="Yes"/>
    <n v="4.5"/>
    <n v="21349"/>
    <n v="21349"/>
    <x v="866"/>
    <n v="0"/>
    <n v="0"/>
  </r>
  <r>
    <x v="1"/>
    <x v="215"/>
    <x v="281"/>
    <n v="4"/>
    <s v="GB"/>
    <n v="4"/>
    <n v="64"/>
    <s v="GB"/>
    <x v="2"/>
    <s v="Yes"/>
    <n v="4.0999999999999996"/>
    <n v="19999"/>
    <n v="19999"/>
    <x v="216"/>
    <n v="0"/>
    <n v="0"/>
  </r>
  <r>
    <x v="2"/>
    <x v="23"/>
    <x v="127"/>
    <n v="6"/>
    <s v="GB"/>
    <n v="6"/>
    <n v="128"/>
    <s v="GB"/>
    <x v="0"/>
    <s v="Yes"/>
    <n v="4.3"/>
    <n v="17999"/>
    <n v="19999"/>
    <x v="23"/>
    <n v="2000"/>
    <n v="0.10000500025001251"/>
  </r>
  <r>
    <x v="0"/>
    <x v="153"/>
    <x v="4"/>
    <n v="3"/>
    <s v="GB"/>
    <n v="3"/>
    <n v="32"/>
    <s v="GB"/>
    <x v="6"/>
    <s v="Yes"/>
    <n v="4.3"/>
    <n v="11490"/>
    <n v="12900"/>
    <x v="154"/>
    <n v="1410"/>
    <n v="0.10930232558139535"/>
  </r>
  <r>
    <x v="8"/>
    <x v="678"/>
    <x v="41"/>
    <n v="6"/>
    <s v="GB"/>
    <n v="6"/>
    <n v="64"/>
    <s v="GB"/>
    <x v="2"/>
    <s v="Yes"/>
    <n v="4.5"/>
    <n v="19990"/>
    <n v="19990"/>
    <x v="690"/>
    <n v="0"/>
    <n v="0"/>
  </r>
  <r>
    <x v="3"/>
    <x v="438"/>
    <x v="13"/>
    <n v="4"/>
    <s v="GB"/>
    <n v="4"/>
    <n v="64"/>
    <s v="GB"/>
    <x v="2"/>
    <s v="Yes"/>
    <n v="4.3"/>
    <n v="10999"/>
    <n v="10999"/>
    <x v="445"/>
    <n v="0"/>
    <n v="0"/>
  </r>
  <r>
    <x v="6"/>
    <x v="234"/>
    <x v="14"/>
    <n v="2"/>
    <s v="GB"/>
    <n v="2"/>
    <n v="32"/>
    <s v="GB"/>
    <x v="6"/>
    <s v="Yes"/>
    <n v="4.3"/>
    <n v="7499"/>
    <n v="7499"/>
    <x v="236"/>
    <n v="0"/>
    <n v="0"/>
  </r>
  <r>
    <x v="0"/>
    <x v="638"/>
    <x v="55"/>
    <n v="8"/>
    <s v="GB"/>
    <n v="8"/>
    <n v="128"/>
    <s v="GB"/>
    <x v="0"/>
    <s v="Yes"/>
    <n v="4.2"/>
    <n v="24998"/>
    <n v="24998"/>
    <x v="649"/>
    <n v="0"/>
    <n v="0"/>
  </r>
  <r>
    <x v="0"/>
    <x v="324"/>
    <x v="365"/>
    <n v="6"/>
    <s v="GB"/>
    <n v="6"/>
    <n v="128"/>
    <s v="GB"/>
    <x v="0"/>
    <s v="Yes"/>
    <n v="4.3"/>
    <n v="16999"/>
    <n v="19499"/>
    <x v="328"/>
    <n v="2500"/>
    <n v="0.12821170316426483"/>
  </r>
  <r>
    <x v="7"/>
    <x v="85"/>
    <x v="245"/>
    <n v="8"/>
    <s v="GB"/>
    <n v="8"/>
    <n v="128"/>
    <s v="GB"/>
    <x v="0"/>
    <s v="Yes"/>
    <n v="4.4000000000000004"/>
    <n v="21990"/>
    <n v="28990"/>
    <x v="85"/>
    <n v="7000"/>
    <n v="0.24146257330113832"/>
  </r>
  <r>
    <x v="1"/>
    <x v="893"/>
    <x v="4"/>
    <n v="1"/>
    <s v="GB"/>
    <n v="1"/>
    <n v="32"/>
    <s v="GB"/>
    <x v="6"/>
    <s v="Yes"/>
    <n v="4.3"/>
    <n v="40699"/>
    <n v="40699"/>
    <x v="907"/>
    <n v="0"/>
    <n v="0"/>
  </r>
  <r>
    <x v="2"/>
    <x v="291"/>
    <x v="450"/>
    <n v="8"/>
    <s v="GB"/>
    <n v="8"/>
    <n v="128"/>
    <s v="GB"/>
    <x v="0"/>
    <s v="Yes"/>
    <n v="4.3"/>
    <n v="19999"/>
    <n v="21999"/>
    <x v="294"/>
    <n v="2000"/>
    <n v="9.0913223328333112E-2"/>
  </r>
  <r>
    <x v="8"/>
    <x v="894"/>
    <x v="610"/>
    <n v="8"/>
    <s v="GB"/>
    <n v="8"/>
    <n v="256"/>
    <s v="GB"/>
    <x v="5"/>
    <s v="Yes"/>
    <n v="4.5"/>
    <n v="54990"/>
    <n v="54990"/>
    <x v="908"/>
    <n v="0"/>
    <n v="0"/>
  </r>
  <r>
    <x v="5"/>
    <x v="792"/>
    <x v="18"/>
    <n v="3"/>
    <s v="GB"/>
    <n v="3"/>
    <n v="16"/>
    <s v="GB"/>
    <x v="1"/>
    <s v="Yes"/>
    <n v="3.7"/>
    <n v="5555"/>
    <n v="5555"/>
    <x v="805"/>
    <n v="0"/>
    <n v="0"/>
  </r>
  <r>
    <x v="0"/>
    <x v="388"/>
    <x v="337"/>
    <n v="6"/>
    <s v="GB"/>
    <n v="6"/>
    <n v="128"/>
    <s v="GB"/>
    <x v="0"/>
    <s v="Yes"/>
    <n v="4.3"/>
    <n v="14999"/>
    <n v="16999"/>
    <x v="393"/>
    <n v="2000"/>
    <n v="0.11765397964586152"/>
  </r>
  <r>
    <x v="3"/>
    <x v="206"/>
    <x v="272"/>
    <n v="4"/>
    <s v="GB"/>
    <n v="4"/>
    <n v="64"/>
    <s v="GB"/>
    <x v="2"/>
    <s v="Yes"/>
    <n v="4.2"/>
    <n v="10999"/>
    <n v="13999"/>
    <x v="207"/>
    <n v="3000"/>
    <n v="0.21430102150153582"/>
  </r>
  <r>
    <x v="0"/>
    <x v="137"/>
    <x v="611"/>
    <n v="8"/>
    <s v="GB"/>
    <n v="8"/>
    <n v="128"/>
    <s v="GB"/>
    <x v="0"/>
    <s v="Yes"/>
    <n v="4.4000000000000004"/>
    <n v="29899"/>
    <n v="29899"/>
    <x v="138"/>
    <n v="0"/>
    <n v="0"/>
  </r>
  <r>
    <x v="1"/>
    <x v="39"/>
    <x v="173"/>
    <n v="2"/>
    <s v="GB"/>
    <n v="2"/>
    <n v="16"/>
    <s v="GB"/>
    <x v="1"/>
    <s v="Yes"/>
    <n v="3.9"/>
    <n v="5290"/>
    <n v="5290"/>
    <x v="476"/>
    <n v="0"/>
    <n v="0"/>
  </r>
  <r>
    <x v="7"/>
    <x v="674"/>
    <x v="458"/>
    <n v="4"/>
    <s v="GB"/>
    <n v="4"/>
    <n v="128"/>
    <s v="GB"/>
    <x v="0"/>
    <s v="Yes"/>
    <n v="4.3"/>
    <n v="13489"/>
    <n v="13489"/>
    <x v="686"/>
    <n v="0"/>
    <n v="0"/>
  </r>
  <r>
    <x v="10"/>
    <x v="867"/>
    <x v="4"/>
    <n v="1"/>
    <s v="GB"/>
    <n v="1"/>
    <n v="8"/>
    <s v="GB"/>
    <x v="7"/>
    <s v="Yes"/>
    <n v="3.9"/>
    <n v="5299"/>
    <n v="5299"/>
    <x v="881"/>
    <n v="0"/>
    <n v="0"/>
  </r>
  <r>
    <x v="6"/>
    <x v="9"/>
    <x v="8"/>
    <n v="6"/>
    <s v="GB"/>
    <n v="6"/>
    <n v="128"/>
    <s v="GB"/>
    <x v="0"/>
    <s v="Yes"/>
    <n v="4.2"/>
    <n v="18778"/>
    <n v="18990"/>
    <x v="9"/>
    <n v="212"/>
    <n v="1.1163770405476567E-2"/>
  </r>
  <r>
    <x v="5"/>
    <x v="809"/>
    <x v="14"/>
    <n v="4"/>
    <s v="GB"/>
    <n v="4"/>
    <n v="64"/>
    <s v="GB"/>
    <x v="2"/>
    <s v="Yes"/>
    <n v="3.6"/>
    <n v="7997"/>
    <n v="7997"/>
    <x v="822"/>
    <n v="0"/>
    <n v="0"/>
  </r>
  <r>
    <x v="10"/>
    <x v="704"/>
    <x v="9"/>
    <n v="1"/>
    <s v="GB"/>
    <n v="1"/>
    <n v="8"/>
    <s v="GB"/>
    <x v="7"/>
    <s v="Yes"/>
    <n v="3.7"/>
    <n v="5299"/>
    <n v="5299"/>
    <x v="716"/>
    <n v="0"/>
    <n v="0"/>
  </r>
  <r>
    <x v="8"/>
    <x v="835"/>
    <x v="14"/>
    <n v="4"/>
    <s v="GB"/>
    <n v="4"/>
    <n v="64"/>
    <s v="GB"/>
    <x v="2"/>
    <s v="Yes"/>
    <n v="4.5"/>
    <n v="20990"/>
    <n v="20990"/>
    <x v="848"/>
    <n v="0"/>
    <n v="0"/>
  </r>
  <r>
    <x v="3"/>
    <x v="474"/>
    <x v="206"/>
    <n v="2"/>
    <s v="GB"/>
    <n v="2"/>
    <n v="16"/>
    <s v="GB"/>
    <x v="1"/>
    <s v="Yes"/>
    <n v="4.0999999999999996"/>
    <n v="6949"/>
    <n v="6999"/>
    <x v="483"/>
    <n v="50"/>
    <n v="7.1438776968138305E-3"/>
  </r>
  <r>
    <x v="1"/>
    <x v="213"/>
    <x v="4"/>
    <n v="4"/>
    <s v="MB"/>
    <n v="3.90625E-3"/>
    <n v="4"/>
    <s v="MB"/>
    <x v="12"/>
    <s v="Yes"/>
    <n v="4.2"/>
    <n v="1560"/>
    <n v="1560"/>
    <x v="214"/>
    <n v="0"/>
    <n v="0"/>
  </r>
  <r>
    <x v="12"/>
    <x v="443"/>
    <x v="4"/>
    <n v="512"/>
    <s v="MB"/>
    <n v="0.5"/>
    <n v="4"/>
    <s v="GB"/>
    <x v="9"/>
    <s v="Yes"/>
    <n v="3.6"/>
    <n v="9990"/>
    <n v="9990"/>
    <x v="450"/>
    <n v="0"/>
    <n v="0"/>
  </r>
  <r>
    <x v="0"/>
    <x v="388"/>
    <x v="337"/>
    <n v="4"/>
    <s v="GB"/>
    <n v="4"/>
    <n v="64"/>
    <s v="GB"/>
    <x v="2"/>
    <s v="Yes"/>
    <n v="4.3"/>
    <n v="12999"/>
    <n v="14999"/>
    <x v="393"/>
    <n v="2000"/>
    <n v="0.13334222281485433"/>
  </r>
  <r>
    <x v="12"/>
    <x v="773"/>
    <x v="381"/>
    <n v="2"/>
    <s v="GB"/>
    <n v="2"/>
    <n v="16"/>
    <s v="GB"/>
    <x v="1"/>
    <s v="Yes"/>
    <n v="3.7"/>
    <n v="26999"/>
    <n v="26999"/>
    <x v="786"/>
    <n v="0"/>
    <n v="0"/>
  </r>
  <r>
    <x v="1"/>
    <x v="241"/>
    <x v="289"/>
    <n v="6"/>
    <s v="GB"/>
    <n v="6"/>
    <n v="64"/>
    <s v="GB"/>
    <x v="2"/>
    <s v="Yes"/>
    <n v="3.9"/>
    <n v="14499"/>
    <n v="18499"/>
    <x v="243"/>
    <n v="4000"/>
    <n v="0.21622790421103844"/>
  </r>
  <r>
    <x v="0"/>
    <x v="565"/>
    <x v="30"/>
    <n v="4"/>
    <s v="GB"/>
    <n v="4"/>
    <n v="64"/>
    <s v="GB"/>
    <x v="2"/>
    <s v="Yes"/>
    <n v="4.3"/>
    <n v="11699"/>
    <n v="11699"/>
    <x v="575"/>
    <n v="0"/>
    <n v="0"/>
  </r>
  <r>
    <x v="8"/>
    <x v="288"/>
    <x v="75"/>
    <n v="4"/>
    <s v="GB"/>
    <n v="4"/>
    <n v="128"/>
    <s v="GB"/>
    <x v="0"/>
    <s v="Yes"/>
    <n v="4.0999999999999996"/>
    <n v="16490"/>
    <n v="19990"/>
    <x v="291"/>
    <n v="3500"/>
    <n v="0.17508754377188596"/>
  </r>
  <r>
    <x v="0"/>
    <x v="895"/>
    <x v="18"/>
    <n v="1"/>
    <s v="GB"/>
    <n v="1"/>
    <n v="8"/>
    <s v="GB"/>
    <x v="7"/>
    <s v="Yes"/>
    <n v="3.7"/>
    <n v="7999"/>
    <n v="7999"/>
    <x v="909"/>
    <n v="0"/>
    <n v="0"/>
  </r>
  <r>
    <x v="15"/>
    <x v="374"/>
    <x v="228"/>
    <n v="8"/>
    <s v="GB"/>
    <n v="8"/>
    <n v="256"/>
    <s v="GB"/>
    <x v="5"/>
    <s v="Yes"/>
    <n v="4.5"/>
    <n v="21499"/>
    <n v="22999"/>
    <x v="379"/>
    <n v="1500"/>
    <n v="6.5220226966389849E-2"/>
  </r>
  <r>
    <x v="0"/>
    <x v="688"/>
    <x v="612"/>
    <n v="6"/>
    <s v="GB"/>
    <n v="6"/>
    <n v="128"/>
    <s v="GB"/>
    <x v="0"/>
    <s v="Yes"/>
    <n v="4.0999999999999996"/>
    <n v="15490"/>
    <n v="15490"/>
    <x v="700"/>
    <n v="0"/>
    <n v="0"/>
  </r>
  <r>
    <x v="5"/>
    <x v="662"/>
    <x v="4"/>
    <n v="64"/>
    <s v="MB"/>
    <n v="6.25E-2"/>
    <n v="128"/>
    <s v="MB"/>
    <x v="14"/>
    <s v="Yes"/>
    <n v="3.9"/>
    <n v="2490"/>
    <n v="2490"/>
    <x v="674"/>
    <n v="0"/>
    <n v="0"/>
  </r>
  <r>
    <x v="8"/>
    <x v="647"/>
    <x v="118"/>
    <n v="4"/>
    <s v="GB"/>
    <n v="4"/>
    <n v="32"/>
    <s v="GB"/>
    <x v="6"/>
    <s v="Yes"/>
    <n v="4.4000000000000004"/>
    <n v="19490"/>
    <n v="22990"/>
    <x v="658"/>
    <n v="3500"/>
    <n v="0.15224010439321445"/>
  </r>
  <r>
    <x v="2"/>
    <x v="121"/>
    <x v="77"/>
    <n v="4"/>
    <s v="GB"/>
    <n v="4"/>
    <n v="64"/>
    <s v="GB"/>
    <x v="2"/>
    <s v="Yes"/>
    <n v="4.4000000000000004"/>
    <n v="9999"/>
    <n v="10999"/>
    <x v="122"/>
    <n v="1000"/>
    <n v="9.0917356123283929E-2"/>
  </r>
  <r>
    <x v="3"/>
    <x v="277"/>
    <x v="25"/>
    <n v="3"/>
    <s v="GB"/>
    <n v="3"/>
    <n v="32"/>
    <s v="GB"/>
    <x v="6"/>
    <s v="Yes"/>
    <n v="4.2"/>
    <n v="9999"/>
    <n v="9999"/>
    <x v="280"/>
    <n v="0"/>
    <n v="0"/>
  </r>
  <r>
    <x v="5"/>
    <x v="502"/>
    <x v="177"/>
    <n v="2"/>
    <s v="GB"/>
    <n v="2"/>
    <n v="32"/>
    <s v="GB"/>
    <x v="6"/>
    <s v="Yes"/>
    <n v="4.0999999999999996"/>
    <n v="6299"/>
    <n v="7990"/>
    <x v="511"/>
    <n v="1691"/>
    <n v="0.211639549436796"/>
  </r>
  <r>
    <x v="0"/>
    <x v="319"/>
    <x v="479"/>
    <n v="8"/>
    <s v="GB"/>
    <n v="8"/>
    <n v="256"/>
    <s v="GB"/>
    <x v="5"/>
    <s v="Yes"/>
    <n v="4.3"/>
    <n v="73999"/>
    <n v="87999"/>
    <x v="323"/>
    <n v="14000"/>
    <n v="0.15909271696269275"/>
  </r>
  <r>
    <x v="7"/>
    <x v="606"/>
    <x v="527"/>
    <n v="8"/>
    <s v="GB"/>
    <n v="8"/>
    <n v="128"/>
    <s v="GB"/>
    <x v="0"/>
    <s v="Yes"/>
    <n v="4.3"/>
    <n v="15990"/>
    <n v="21990"/>
    <x v="616"/>
    <n v="6000"/>
    <n v="0.27285129604365621"/>
  </r>
  <r>
    <x v="9"/>
    <x v="896"/>
    <x v="36"/>
    <n v="1"/>
    <s v="GB"/>
    <n v="1"/>
    <n v="8"/>
    <s v="GB"/>
    <x v="7"/>
    <s v="Yes"/>
    <n v="4.3"/>
    <n v="13604"/>
    <n v="13604"/>
    <x v="910"/>
    <n v="0"/>
    <n v="0"/>
  </r>
  <r>
    <x v="0"/>
    <x v="66"/>
    <x v="4"/>
    <n v="4"/>
    <s v="GB"/>
    <n v="4"/>
    <n v="64"/>
    <s v="GB"/>
    <x v="2"/>
    <s v="Yes"/>
    <n v="4.3"/>
    <n v="14069"/>
    <n v="15500"/>
    <x v="66"/>
    <n v="1431"/>
    <n v="9.2322580645161287E-2"/>
  </r>
  <r>
    <x v="9"/>
    <x v="699"/>
    <x v="17"/>
    <n v="3"/>
    <s v="GB"/>
    <n v="3"/>
    <n v="32"/>
    <s v="GB"/>
    <x v="6"/>
    <s v="Yes"/>
    <n v="3.7"/>
    <n v="9229"/>
    <n v="9229"/>
    <x v="711"/>
    <n v="0"/>
    <n v="0"/>
  </r>
  <r>
    <x v="0"/>
    <x v="260"/>
    <x v="370"/>
    <n v="8"/>
    <s v="GB"/>
    <n v="8"/>
    <n v="128"/>
    <s v="GB"/>
    <x v="0"/>
    <s v="Yes"/>
    <n v="4.4000000000000004"/>
    <n v="54999"/>
    <n v="83000"/>
    <x v="263"/>
    <n v="28001"/>
    <n v="0.33736144578313254"/>
  </r>
  <r>
    <x v="14"/>
    <x v="739"/>
    <x v="4"/>
    <n v="4"/>
    <s v="GB"/>
    <n v="4"/>
    <n v="64"/>
    <s v="GB"/>
    <x v="2"/>
    <s v="Yes"/>
    <n v="3.2"/>
    <n v="11849"/>
    <n v="18990"/>
    <x v="752"/>
    <n v="7141"/>
    <n v="0.37604002106371776"/>
  </r>
  <r>
    <x v="11"/>
    <x v="547"/>
    <x v="613"/>
    <n v="6"/>
    <s v="GB"/>
    <n v="6"/>
    <n v="128"/>
    <s v="GB"/>
    <x v="0"/>
    <s v="Yes"/>
    <n v="4.2"/>
    <n v="20999"/>
    <n v="24999"/>
    <x v="556"/>
    <n v="4000"/>
    <n v="0.16000640025601023"/>
  </r>
  <r>
    <x v="10"/>
    <x v="124"/>
    <x v="315"/>
    <n v="1"/>
    <s v="GB"/>
    <n v="1"/>
    <n v="8"/>
    <s v="GB"/>
    <x v="7"/>
    <s v="Yes"/>
    <n v="3.8"/>
    <n v="5699"/>
    <n v="5699"/>
    <x v="125"/>
    <n v="0"/>
    <n v="0"/>
  </r>
  <r>
    <x v="0"/>
    <x v="897"/>
    <x v="4"/>
    <n v="32"/>
    <s v="MB"/>
    <n v="3.125E-2"/>
    <n v="2"/>
    <s v="MB"/>
    <x v="8"/>
    <s v="Yes"/>
    <n v="4"/>
    <n v="3000"/>
    <n v="3000"/>
    <x v="911"/>
    <n v="0"/>
    <n v="0"/>
  </r>
  <r>
    <x v="10"/>
    <x v="120"/>
    <x v="4"/>
    <n v="4"/>
    <s v="GB"/>
    <n v="4"/>
    <n v="64"/>
    <s v="GB"/>
    <x v="2"/>
    <s v="Yes"/>
    <n v="4.3"/>
    <n v="15599"/>
    <n v="15599"/>
    <x v="121"/>
    <n v="0"/>
    <n v="0"/>
  </r>
  <r>
    <x v="6"/>
    <x v="357"/>
    <x v="90"/>
    <n v="4"/>
    <s v="GB"/>
    <n v="4"/>
    <n v="64"/>
    <s v="GB"/>
    <x v="2"/>
    <s v="Yes"/>
    <n v="4.2"/>
    <n v="10999"/>
    <n v="10999"/>
    <x v="362"/>
    <n v="0"/>
    <n v="0"/>
  </r>
  <r>
    <x v="0"/>
    <x v="217"/>
    <x v="4"/>
    <n v="4"/>
    <s v="GB"/>
    <n v="4"/>
    <n v="64"/>
    <s v="GB"/>
    <x v="2"/>
    <s v="Yes"/>
    <n v="4.2"/>
    <n v="12499"/>
    <n v="14499"/>
    <x v="218"/>
    <n v="2000"/>
    <n v="0.13794054762397406"/>
  </r>
  <r>
    <x v="0"/>
    <x v="10"/>
    <x v="16"/>
    <n v="4"/>
    <s v="GB"/>
    <n v="4"/>
    <n v="64"/>
    <s v="GB"/>
    <x v="2"/>
    <s v="Yes"/>
    <n v="4.2"/>
    <n v="15999"/>
    <n v="15999"/>
    <x v="10"/>
    <n v="0"/>
    <n v="0"/>
  </r>
  <r>
    <x v="12"/>
    <x v="898"/>
    <x v="36"/>
    <n v="2"/>
    <s v="GB"/>
    <n v="2"/>
    <n v="32"/>
    <s v="GB"/>
    <x v="6"/>
    <s v="Yes"/>
    <n v="4.0999999999999996"/>
    <n v="59590"/>
    <n v="59590"/>
    <x v="912"/>
    <n v="0"/>
    <n v="0"/>
  </r>
  <r>
    <x v="0"/>
    <x v="661"/>
    <x v="18"/>
    <n v="2"/>
    <s v="GB"/>
    <n v="2"/>
    <n v="16"/>
    <s v="GB"/>
    <x v="1"/>
    <s v="Yes"/>
    <n v="4.2"/>
    <n v="10990"/>
    <n v="10990"/>
    <x v="673"/>
    <n v="0"/>
    <n v="0"/>
  </r>
  <r>
    <x v="4"/>
    <x v="456"/>
    <x v="33"/>
    <n v="4"/>
    <s v="GB"/>
    <n v="4"/>
    <n v="64"/>
    <s v="GB"/>
    <x v="2"/>
    <s v="Yes"/>
    <n v="4.5"/>
    <n v="56999"/>
    <n v="59900"/>
    <x v="464"/>
    <n v="2901"/>
    <n v="4.8430717863105176E-2"/>
  </r>
  <r>
    <x v="6"/>
    <x v="873"/>
    <x v="24"/>
    <n v="4"/>
    <s v="GB"/>
    <n v="4"/>
    <n v="64"/>
    <s v="GB"/>
    <x v="2"/>
    <s v="Yes"/>
    <n v="4.2"/>
    <n v="8799"/>
    <n v="9999"/>
    <x v="887"/>
    <n v="1200"/>
    <n v="0.12001200120012001"/>
  </r>
  <r>
    <x v="7"/>
    <x v="87"/>
    <x v="436"/>
    <n v="8"/>
    <s v="GB"/>
    <n v="8"/>
    <n v="256"/>
    <s v="GB"/>
    <x v="5"/>
    <s v="Yes"/>
    <n v="4.3"/>
    <n v="23490"/>
    <n v="25990"/>
    <x v="87"/>
    <n v="2500"/>
    <n v="9.6190842631781459E-2"/>
  </r>
  <r>
    <x v="0"/>
    <x v="836"/>
    <x v="36"/>
    <n v="1"/>
    <s v="GB"/>
    <n v="1"/>
    <n v="8"/>
    <s v="GB"/>
    <x v="7"/>
    <s v="Yes"/>
    <n v="4.0999999999999996"/>
    <n v="5490"/>
    <n v="5490"/>
    <x v="849"/>
    <n v="0"/>
    <n v="0"/>
  </r>
  <r>
    <x v="4"/>
    <x v="456"/>
    <x v="18"/>
    <n v="4"/>
    <s v="GB"/>
    <n v="4"/>
    <n v="256"/>
    <s v="GB"/>
    <x v="5"/>
    <s v="Yes"/>
    <n v="4.5"/>
    <n v="71999"/>
    <n v="74900"/>
    <x v="464"/>
    <n v="2901"/>
    <n v="3.8731642189586114E-2"/>
  </r>
  <r>
    <x v="10"/>
    <x v="17"/>
    <x v="4"/>
    <n v="2"/>
    <s v="GB"/>
    <n v="2"/>
    <n v="32"/>
    <s v="GB"/>
    <x v="6"/>
    <s v="Yes"/>
    <n v="4.0999999999999996"/>
    <n v="6999"/>
    <n v="6999"/>
    <x v="17"/>
    <n v="0"/>
    <n v="0"/>
  </r>
  <r>
    <x v="14"/>
    <x v="682"/>
    <x v="65"/>
    <n v="1"/>
    <s v="GB"/>
    <n v="1"/>
    <n v="8"/>
    <s v="GB"/>
    <x v="7"/>
    <s v="Yes"/>
    <n v="3.8"/>
    <n v="8000"/>
    <n v="8000"/>
    <x v="694"/>
    <n v="0"/>
    <n v="0"/>
  </r>
  <r>
    <x v="9"/>
    <x v="598"/>
    <x v="18"/>
    <n v="4"/>
    <s v="GB"/>
    <n v="4"/>
    <n v="64"/>
    <s v="GB"/>
    <x v="2"/>
    <s v="Yes"/>
    <n v="3.8"/>
    <n v="19999"/>
    <n v="19999"/>
    <x v="608"/>
    <n v="0"/>
    <n v="0"/>
  </r>
  <r>
    <x v="2"/>
    <x v="140"/>
    <x v="423"/>
    <n v="4"/>
    <s v="GB"/>
    <n v="4"/>
    <n v="128"/>
    <s v="GB"/>
    <x v="0"/>
    <s v="Yes"/>
    <n v="4.5"/>
    <n v="17999"/>
    <n v="17999"/>
    <x v="141"/>
    <n v="0"/>
    <n v="0"/>
  </r>
  <r>
    <x v="9"/>
    <x v="751"/>
    <x v="4"/>
    <n v="1"/>
    <s v="GB"/>
    <n v="1"/>
    <n v="8"/>
    <s v="GB"/>
    <x v="7"/>
    <s v="Yes"/>
    <n v="3.8"/>
    <n v="3549"/>
    <n v="3549"/>
    <x v="764"/>
    <n v="0"/>
    <n v="0"/>
  </r>
  <r>
    <x v="5"/>
    <x v="89"/>
    <x v="16"/>
    <n v="2"/>
    <s v="GB"/>
    <n v="2"/>
    <n v="32"/>
    <s v="GB"/>
    <x v="6"/>
    <s v="Yes"/>
    <n v="3.9"/>
    <n v="5499"/>
    <n v="5499"/>
    <x v="89"/>
    <n v="0"/>
    <n v="0"/>
  </r>
  <r>
    <x v="5"/>
    <x v="799"/>
    <x v="4"/>
    <n v="3"/>
    <s v="GB"/>
    <n v="3"/>
    <n v="32"/>
    <s v="GB"/>
    <x v="6"/>
    <s v="Yes"/>
    <n v="4.0999999999999996"/>
    <n v="6660"/>
    <n v="7990"/>
    <x v="812"/>
    <n v="1330"/>
    <n v="0.16645807259073842"/>
  </r>
  <r>
    <x v="14"/>
    <x v="98"/>
    <x v="16"/>
    <n v="6"/>
    <s v="GB"/>
    <n v="6"/>
    <n v="128"/>
    <s v="GB"/>
    <x v="0"/>
    <s v="Yes"/>
    <n v="4.4000000000000004"/>
    <n v="55000"/>
    <n v="55000"/>
    <x v="98"/>
    <n v="0"/>
    <n v="0"/>
  </r>
  <r>
    <x v="0"/>
    <x v="563"/>
    <x v="359"/>
    <n v="8"/>
    <s v="GB"/>
    <n v="8"/>
    <n v="128"/>
    <s v="GB"/>
    <x v="0"/>
    <s v="Yes"/>
    <n v="4.0999999999999996"/>
    <n v="22999"/>
    <n v="25999"/>
    <x v="572"/>
    <n v="3000"/>
    <n v="0.11538905342513174"/>
  </r>
  <r>
    <x v="11"/>
    <x v="769"/>
    <x v="28"/>
    <n v="3"/>
    <s v="GB"/>
    <n v="3"/>
    <n v="32"/>
    <s v="GB"/>
    <x v="6"/>
    <s v="Yes"/>
    <n v="4.2"/>
    <n v="11999"/>
    <n v="11999"/>
    <x v="782"/>
    <n v="0"/>
    <n v="0"/>
  </r>
  <r>
    <x v="1"/>
    <x v="899"/>
    <x v="4"/>
    <n v="8"/>
    <s v="MB"/>
    <n v="7.8125E-3"/>
    <n v="2"/>
    <s v="MB"/>
    <x v="8"/>
    <s v="Yes"/>
    <n v="4"/>
    <n v="2999"/>
    <n v="2999"/>
    <x v="913"/>
    <n v="0"/>
    <n v="0"/>
  </r>
  <r>
    <x v="10"/>
    <x v="180"/>
    <x v="5"/>
    <n v="3"/>
    <s v="GB"/>
    <n v="3"/>
    <n v="32"/>
    <s v="GB"/>
    <x v="6"/>
    <s v="Yes"/>
    <n v="4"/>
    <n v="17999"/>
    <n v="17999"/>
    <x v="181"/>
    <n v="0"/>
    <n v="0"/>
  </r>
  <r>
    <x v="5"/>
    <x v="347"/>
    <x v="14"/>
    <n v="1"/>
    <s v="GB"/>
    <n v="1"/>
    <n v="16"/>
    <s v="GB"/>
    <x v="1"/>
    <s v="Yes"/>
    <n v="3.8"/>
    <n v="4190"/>
    <n v="4190"/>
    <x v="351"/>
    <n v="0"/>
    <n v="0"/>
  </r>
  <r>
    <x v="11"/>
    <x v="38"/>
    <x v="17"/>
    <n v="2"/>
    <s v="GB"/>
    <n v="2"/>
    <n v="16"/>
    <s v="GB"/>
    <x v="1"/>
    <s v="Yes"/>
    <n v="4.3"/>
    <n v="12000"/>
    <n v="12000"/>
    <x v="38"/>
    <n v="0"/>
    <n v="0"/>
  </r>
  <r>
    <x v="1"/>
    <x v="19"/>
    <x v="124"/>
    <n v="1"/>
    <s v="GB"/>
    <n v="1"/>
    <n v="8"/>
    <s v="GB"/>
    <x v="7"/>
    <s v="Yes"/>
    <n v="3.9"/>
    <n v="4800"/>
    <n v="4800"/>
    <x v="574"/>
    <n v="0"/>
    <n v="0"/>
  </r>
  <r>
    <x v="0"/>
    <x v="399"/>
    <x v="522"/>
    <n v="8"/>
    <s v="GB"/>
    <n v="8"/>
    <n v="256"/>
    <s v="GB"/>
    <x v="5"/>
    <s v="Yes"/>
    <n v="4.5"/>
    <n v="73600"/>
    <n v="75000"/>
    <x v="404"/>
    <n v="1400"/>
    <n v="1.8666666666666668E-2"/>
  </r>
  <r>
    <x v="7"/>
    <x v="888"/>
    <x v="4"/>
    <n v="1"/>
    <s v="GB"/>
    <n v="1"/>
    <n v="16"/>
    <s v="GB"/>
    <x v="1"/>
    <s v="Yes"/>
    <n v="3"/>
    <n v="24990"/>
    <n v="24990"/>
    <x v="902"/>
    <n v="0"/>
    <n v="0"/>
  </r>
  <r>
    <x v="7"/>
    <x v="159"/>
    <x v="100"/>
    <n v="8"/>
    <s v="GB"/>
    <n v="8"/>
    <n v="128"/>
    <s v="GB"/>
    <x v="0"/>
    <s v="Yes"/>
    <n v="4.3"/>
    <n v="20990"/>
    <n v="20990"/>
    <x v="160"/>
    <n v="0"/>
    <n v="0"/>
  </r>
  <r>
    <x v="0"/>
    <x v="194"/>
    <x v="242"/>
    <n v="8"/>
    <s v="GB"/>
    <n v="8"/>
    <n v="128"/>
    <s v="GB"/>
    <x v="0"/>
    <s v="Yes"/>
    <n v="4.4000000000000004"/>
    <n v="28999"/>
    <n v="31999"/>
    <x v="195"/>
    <n v="3000"/>
    <n v="9.3752929779055597E-2"/>
  </r>
  <r>
    <x v="8"/>
    <x v="13"/>
    <x v="448"/>
    <n v="12"/>
    <s v="GB"/>
    <n v="12"/>
    <n v="256"/>
    <s v="GB"/>
    <x v="5"/>
    <s v="Yes"/>
    <n v="4.4000000000000004"/>
    <n v="34990"/>
    <n v="37990"/>
    <x v="13"/>
    <n v="3000"/>
    <n v="7.8968149513029745E-2"/>
  </r>
  <r>
    <x v="8"/>
    <x v="382"/>
    <x v="233"/>
    <n v="4"/>
    <s v="GB"/>
    <n v="4"/>
    <n v="128"/>
    <s v="GB"/>
    <x v="0"/>
    <s v="Yes"/>
    <n v="4.4000000000000004"/>
    <n v="21099"/>
    <n v="32990"/>
    <x v="387"/>
    <n v="11891"/>
    <n v="0.36044255835101546"/>
  </r>
  <r>
    <x v="2"/>
    <x v="238"/>
    <x v="44"/>
    <n v="4"/>
    <s v="GB"/>
    <n v="4"/>
    <n v="128"/>
    <s v="GB"/>
    <x v="0"/>
    <s v="Yes"/>
    <n v="4.3"/>
    <n v="11499"/>
    <n v="13999"/>
    <x v="240"/>
    <n v="2500"/>
    <n v="0.1785841845846132"/>
  </r>
  <r>
    <x v="0"/>
    <x v="900"/>
    <x v="40"/>
    <n v="6"/>
    <s v="GB"/>
    <n v="6"/>
    <n v="128"/>
    <s v="GB"/>
    <x v="0"/>
    <s v="Yes"/>
    <n v="4.3"/>
    <n v="17845"/>
    <n v="17999"/>
    <x v="914"/>
    <n v="154"/>
    <n v="8.5560308906050334E-3"/>
  </r>
  <r>
    <x v="6"/>
    <x v="560"/>
    <x v="614"/>
    <n v="4"/>
    <s v="GB"/>
    <n v="4"/>
    <n v="64"/>
    <s v="GB"/>
    <x v="2"/>
    <s v="Yes"/>
    <n v="4.4000000000000004"/>
    <n v="13999"/>
    <n v="13999"/>
    <x v="569"/>
    <n v="0"/>
    <n v="0"/>
  </r>
  <r>
    <x v="1"/>
    <x v="756"/>
    <x v="215"/>
    <n v="3"/>
    <s v="GB"/>
    <n v="3"/>
    <n v="32"/>
    <s v="GB"/>
    <x v="6"/>
    <s v="Yes"/>
    <n v="4.2"/>
    <n v="7088"/>
    <n v="12799"/>
    <x v="769"/>
    <n v="5711"/>
    <n v="0.44620673490116414"/>
  </r>
  <r>
    <x v="0"/>
    <x v="354"/>
    <x v="4"/>
    <n v="4"/>
    <s v="GB"/>
    <n v="4"/>
    <n v="64"/>
    <s v="GB"/>
    <x v="2"/>
    <s v="Yes"/>
    <n v="4.2"/>
    <n v="11290"/>
    <n v="12490"/>
    <x v="359"/>
    <n v="1200"/>
    <n v="9.6076861489191354E-2"/>
  </r>
  <r>
    <x v="0"/>
    <x v="118"/>
    <x v="18"/>
    <n v="4"/>
    <s v="GB"/>
    <n v="4"/>
    <n v="64"/>
    <s v="GB"/>
    <x v="2"/>
    <s v="Yes"/>
    <n v="4.3"/>
    <n v="21000"/>
    <n v="21000"/>
    <x v="119"/>
    <n v="0"/>
    <n v="0"/>
  </r>
  <r>
    <x v="9"/>
    <x v="298"/>
    <x v="36"/>
    <n v="4"/>
    <s v="GB"/>
    <n v="4"/>
    <n v="32"/>
    <s v="GB"/>
    <x v="6"/>
    <s v="Yes"/>
    <n v="4.0999999999999996"/>
    <n v="12499"/>
    <n v="12499"/>
    <x v="301"/>
    <n v="0"/>
    <n v="0"/>
  </r>
  <r>
    <x v="7"/>
    <x v="254"/>
    <x v="152"/>
    <n v="4"/>
    <s v="GB"/>
    <n v="4"/>
    <n v="64"/>
    <s v="GB"/>
    <x v="2"/>
    <s v="Yes"/>
    <n v="4.3"/>
    <n v="12199"/>
    <n v="12319"/>
    <x v="257"/>
    <n v="120"/>
    <n v="9.7410504099358711E-3"/>
  </r>
  <r>
    <x v="2"/>
    <x v="621"/>
    <x v="63"/>
    <n v="6"/>
    <s v="GB"/>
    <n v="6"/>
    <n v="64"/>
    <s v="GB"/>
    <x v="2"/>
    <s v="Yes"/>
    <n v="4.4000000000000004"/>
    <n v="13999"/>
    <n v="15999"/>
    <x v="631"/>
    <n v="2000"/>
    <n v="0.12500781298831176"/>
  </r>
  <r>
    <x v="6"/>
    <x v="182"/>
    <x v="615"/>
    <n v="6"/>
    <s v="GB"/>
    <n v="6"/>
    <n v="128"/>
    <s v="GB"/>
    <x v="0"/>
    <s v="Yes"/>
    <n v="4.0999999999999996"/>
    <n v="13499"/>
    <n v="16999"/>
    <x v="183"/>
    <n v="3500"/>
    <n v="0.20589446438025766"/>
  </r>
  <r>
    <x v="4"/>
    <x v="116"/>
    <x v="90"/>
    <n v="2"/>
    <s v="GB"/>
    <n v="2"/>
    <n v="128"/>
    <s v="GB"/>
    <x v="0"/>
    <s v="Yes"/>
    <n v="4.5"/>
    <n v="55999"/>
    <n v="55999"/>
    <x v="117"/>
    <n v="0"/>
    <n v="0"/>
  </r>
  <r>
    <x v="3"/>
    <x v="438"/>
    <x v="382"/>
    <n v="3"/>
    <s v="GB"/>
    <n v="3"/>
    <n v="32"/>
    <s v="GB"/>
    <x v="6"/>
    <s v="Yes"/>
    <n v="4.2"/>
    <n v="9999"/>
    <n v="9999"/>
    <x v="445"/>
    <n v="0"/>
    <n v="0"/>
  </r>
  <r>
    <x v="0"/>
    <x v="227"/>
    <x v="18"/>
    <n v="512"/>
    <s v="MB"/>
    <n v="0.5"/>
    <n v="4"/>
    <s v="GB"/>
    <x v="9"/>
    <s v="Yes"/>
    <n v="4"/>
    <n v="6190"/>
    <n v="6190"/>
    <x v="229"/>
    <n v="0"/>
    <n v="0"/>
  </r>
  <r>
    <x v="4"/>
    <x v="163"/>
    <x v="9"/>
    <n v="2"/>
    <s v="GB"/>
    <n v="2"/>
    <n v="256"/>
    <s v="GB"/>
    <x v="5"/>
    <s v="Yes"/>
    <n v="4.7"/>
    <n v="74400"/>
    <n v="74400"/>
    <x v="164"/>
    <n v="0"/>
    <n v="0"/>
  </r>
  <r>
    <x v="3"/>
    <x v="206"/>
    <x v="4"/>
    <n v="4"/>
    <s v="GB"/>
    <n v="4"/>
    <n v="64"/>
    <s v="GB"/>
    <x v="2"/>
    <s v="Yes"/>
    <n v="4.2"/>
    <n v="10999"/>
    <n v="13999"/>
    <x v="207"/>
    <n v="3000"/>
    <n v="0.21430102150153582"/>
  </r>
  <r>
    <x v="6"/>
    <x v="235"/>
    <x v="52"/>
    <n v="6"/>
    <s v="GB"/>
    <n v="6"/>
    <n v="64"/>
    <s v="GB"/>
    <x v="2"/>
    <s v="Yes"/>
    <n v="4.5"/>
    <n v="15999"/>
    <n v="15999"/>
    <x v="237"/>
    <n v="0"/>
    <n v="0"/>
  </r>
  <r>
    <x v="8"/>
    <x v="527"/>
    <x v="14"/>
    <n v="4"/>
    <s v="GB"/>
    <n v="4"/>
    <n v="32"/>
    <s v="GB"/>
    <x v="6"/>
    <s v="Yes"/>
    <n v="4.4000000000000004"/>
    <n v="17990"/>
    <n v="17990"/>
    <x v="536"/>
    <n v="0"/>
    <n v="0"/>
  </r>
  <r>
    <x v="0"/>
    <x v="137"/>
    <x v="171"/>
    <n v="8"/>
    <s v="GB"/>
    <n v="8"/>
    <n v="128"/>
    <s v="GB"/>
    <x v="0"/>
    <s v="Yes"/>
    <n v="4.4000000000000004"/>
    <n v="29899"/>
    <n v="29899"/>
    <x v="138"/>
    <n v="0"/>
    <n v="0"/>
  </r>
  <r>
    <x v="7"/>
    <x v="421"/>
    <x v="40"/>
    <n v="8"/>
    <s v="GB"/>
    <n v="8"/>
    <n v="256"/>
    <s v="GB"/>
    <x v="5"/>
    <s v="Yes"/>
    <n v="4.4000000000000004"/>
    <n v="38990"/>
    <n v="39990"/>
    <x v="426"/>
    <n v="1000"/>
    <n v="2.5006251562890724E-2"/>
  </r>
  <r>
    <x v="0"/>
    <x v="302"/>
    <x v="182"/>
    <n v="3"/>
    <s v="GB"/>
    <n v="3"/>
    <n v="32"/>
    <s v="GB"/>
    <x v="6"/>
    <s v="Yes"/>
    <n v="4.3"/>
    <n v="10848"/>
    <n v="11290"/>
    <x v="305"/>
    <n v="442"/>
    <n v="3.9149689991142607E-2"/>
  </r>
  <r>
    <x v="11"/>
    <x v="676"/>
    <x v="540"/>
    <n v="4"/>
    <s v="GB"/>
    <n v="4"/>
    <n v="64"/>
    <s v="GB"/>
    <x v="2"/>
    <s v="Yes"/>
    <n v="4.3"/>
    <n v="23999"/>
    <n v="23999"/>
    <x v="688"/>
    <n v="0"/>
    <n v="0"/>
  </r>
  <r>
    <x v="2"/>
    <x v="280"/>
    <x v="355"/>
    <n v="4"/>
    <s v="GB"/>
    <n v="4"/>
    <n v="16"/>
    <s v="GB"/>
    <x v="1"/>
    <s v="Yes"/>
    <n v="4.4000000000000004"/>
    <n v="10999"/>
    <n v="12999"/>
    <x v="283"/>
    <n v="2000"/>
    <n v="0.15385798907608278"/>
  </r>
  <r>
    <x v="8"/>
    <x v="800"/>
    <x v="64"/>
    <n v="3"/>
    <s v="GB"/>
    <n v="3"/>
    <n v="32"/>
    <s v="GB"/>
    <x v="6"/>
    <s v="Yes"/>
    <n v="4.4000000000000004"/>
    <n v="32990"/>
    <n v="32990"/>
    <x v="813"/>
    <n v="0"/>
    <n v="0"/>
  </r>
  <r>
    <x v="4"/>
    <x v="84"/>
    <x v="163"/>
    <n v="2"/>
    <s v="GB"/>
    <n v="2"/>
    <n v="256"/>
    <s v="GB"/>
    <x v="5"/>
    <s v="Yes"/>
    <n v="4.5999999999999996"/>
    <n v="129900"/>
    <n v="129900"/>
    <x v="84"/>
    <n v="0"/>
    <n v="0"/>
  </r>
  <r>
    <x v="9"/>
    <x v="767"/>
    <x v="4"/>
    <n v="1"/>
    <s v="GB"/>
    <n v="1"/>
    <n v="8"/>
    <s v="GB"/>
    <x v="7"/>
    <s v="Yes"/>
    <n v="3.8"/>
    <n v="7700"/>
    <n v="7700"/>
    <x v="780"/>
    <n v="0"/>
    <n v="0"/>
  </r>
  <r>
    <x v="3"/>
    <x v="370"/>
    <x v="598"/>
    <n v="8"/>
    <s v="GB"/>
    <n v="8"/>
    <n v="128"/>
    <s v="GB"/>
    <x v="0"/>
    <s v="Yes"/>
    <n v="4.3"/>
    <n v="15999"/>
    <n v="18999"/>
    <x v="375"/>
    <n v="3000"/>
    <n v="0.15790304752881731"/>
  </r>
  <r>
    <x v="0"/>
    <x v="66"/>
    <x v="18"/>
    <n v="6"/>
    <s v="GB"/>
    <n v="6"/>
    <n v="128"/>
    <s v="GB"/>
    <x v="0"/>
    <s v="Yes"/>
    <n v="4.0999999999999996"/>
    <n v="16999"/>
    <n v="16999"/>
    <x v="66"/>
    <n v="0"/>
    <n v="0"/>
  </r>
  <r>
    <x v="2"/>
    <x v="19"/>
    <x v="102"/>
    <n v="3"/>
    <s v="GB"/>
    <n v="3"/>
    <n v="32"/>
    <s v="GB"/>
    <x v="6"/>
    <s v="Yes"/>
    <n v="4.2"/>
    <n v="11900"/>
    <n v="12990"/>
    <x v="19"/>
    <n v="1090"/>
    <n v="8.391070053887606E-2"/>
  </r>
  <r>
    <x v="0"/>
    <x v="518"/>
    <x v="302"/>
    <n v="8"/>
    <s v="GB"/>
    <n v="8"/>
    <n v="128"/>
    <s v="GB"/>
    <x v="0"/>
    <s v="Yes"/>
    <n v="4.3"/>
    <n v="22499"/>
    <n v="29999"/>
    <x v="527"/>
    <n v="7500"/>
    <n v="0.25000833361112035"/>
  </r>
  <r>
    <x v="3"/>
    <x v="409"/>
    <x v="254"/>
    <n v="4"/>
    <s v="GB"/>
    <n v="4"/>
    <n v="128"/>
    <s v="GB"/>
    <x v="0"/>
    <s v="Yes"/>
    <n v="4.3"/>
    <n v="11999"/>
    <n v="14999"/>
    <x v="414"/>
    <n v="3000"/>
    <n v="0.20001333422228149"/>
  </r>
  <r>
    <x v="0"/>
    <x v="26"/>
    <x v="24"/>
    <n v="6"/>
    <s v="GB"/>
    <n v="6"/>
    <n v="128"/>
    <s v="GB"/>
    <x v="0"/>
    <s v="Yes"/>
    <n v="4.5"/>
    <n v="68900"/>
    <n v="68900"/>
    <x v="26"/>
    <n v="0"/>
    <n v="0"/>
  </r>
  <r>
    <x v="2"/>
    <x v="291"/>
    <x v="180"/>
    <n v="8"/>
    <s v="GB"/>
    <n v="8"/>
    <n v="128"/>
    <s v="GB"/>
    <x v="0"/>
    <s v="Yes"/>
    <n v="4.3"/>
    <n v="19999"/>
    <n v="21999"/>
    <x v="294"/>
    <n v="2000"/>
    <n v="9.0913223328333112E-2"/>
  </r>
  <r>
    <x v="2"/>
    <x v="303"/>
    <x v="183"/>
    <n v="6"/>
    <s v="GB"/>
    <n v="6"/>
    <n v="128"/>
    <s v="GB"/>
    <x v="0"/>
    <s v="Yes"/>
    <n v="4.5"/>
    <n v="19999"/>
    <n v="24999"/>
    <x v="306"/>
    <n v="5000"/>
    <n v="0.20000800032001281"/>
  </r>
  <r>
    <x v="15"/>
    <x v="374"/>
    <x v="367"/>
    <n v="6"/>
    <s v="GB"/>
    <n v="6"/>
    <n v="128"/>
    <s v="GB"/>
    <x v="0"/>
    <s v="Yes"/>
    <n v="4.5"/>
    <n v="15999"/>
    <n v="19999"/>
    <x v="379"/>
    <n v="4000"/>
    <n v="0.20001000050002501"/>
  </r>
  <r>
    <x v="3"/>
    <x v="329"/>
    <x v="103"/>
    <n v="6"/>
    <s v="GB"/>
    <n v="6"/>
    <n v="64"/>
    <s v="GB"/>
    <x v="2"/>
    <s v="Yes"/>
    <n v="4.2"/>
    <n v="10999"/>
    <n v="10999"/>
    <x v="333"/>
    <n v="0"/>
    <n v="0"/>
  </r>
  <r>
    <x v="7"/>
    <x v="901"/>
    <x v="4"/>
    <n v="4"/>
    <s v="GB"/>
    <n v="4"/>
    <n v="64"/>
    <s v="GB"/>
    <x v="2"/>
    <s v="Yes"/>
    <n v="4.4000000000000004"/>
    <n v="22990"/>
    <n v="22990"/>
    <x v="915"/>
    <n v="0"/>
    <n v="0"/>
  </r>
  <r>
    <x v="0"/>
    <x v="218"/>
    <x v="4"/>
    <n v="32"/>
    <s v="MB"/>
    <n v="3.125E-2"/>
    <n v="16"/>
    <s v="GB"/>
    <x v="1"/>
    <s v="Yes"/>
    <n v="4.0999999999999996"/>
    <n v="2849"/>
    <n v="2849"/>
    <x v="219"/>
    <n v="0"/>
    <n v="0"/>
  </r>
  <r>
    <x v="1"/>
    <x v="877"/>
    <x v="4"/>
    <n v="4"/>
    <s v="MB"/>
    <n v="3.90625E-3"/>
    <n v="4"/>
    <s v="MB"/>
    <x v="12"/>
    <s v="Yes"/>
    <n v="4.2"/>
    <n v="1900"/>
    <n v="1900"/>
    <x v="891"/>
    <n v="0"/>
    <n v="0"/>
  </r>
  <r>
    <x v="2"/>
    <x v="476"/>
    <x v="64"/>
    <n v="4"/>
    <s v="GB"/>
    <n v="4"/>
    <n v="64"/>
    <s v="GB"/>
    <x v="2"/>
    <s v="Yes"/>
    <n v="4.5"/>
    <n v="10999"/>
    <n v="12999"/>
    <x v="485"/>
    <n v="2000"/>
    <n v="0.15385798907608278"/>
  </r>
  <r>
    <x v="0"/>
    <x v="412"/>
    <x v="4"/>
    <n v="3"/>
    <s v="GB"/>
    <n v="3"/>
    <n v="32"/>
    <s v="GB"/>
    <x v="6"/>
    <s v="Yes"/>
    <n v="4.3"/>
    <n v="11599"/>
    <n v="12900"/>
    <x v="417"/>
    <n v="1301"/>
    <n v="0.10085271317829457"/>
  </r>
  <r>
    <x v="6"/>
    <x v="727"/>
    <x v="173"/>
    <n v="4"/>
    <s v="GB"/>
    <n v="4"/>
    <n v="64"/>
    <s v="GB"/>
    <x v="2"/>
    <s v="Yes"/>
    <n v="4.4000000000000004"/>
    <n v="10499"/>
    <n v="11999"/>
    <x v="739"/>
    <n v="1500"/>
    <n v="0.12501041753479455"/>
  </r>
  <r>
    <x v="1"/>
    <x v="363"/>
    <x v="4"/>
    <n v="6"/>
    <s v="GB"/>
    <n v="6"/>
    <n v="64"/>
    <s v="GB"/>
    <x v="2"/>
    <s v="Yes"/>
    <n v="4.0999999999999996"/>
    <n v="11490"/>
    <n v="17999"/>
    <x v="368"/>
    <n v="6509"/>
    <n v="0.36163120173342961"/>
  </r>
  <r>
    <x v="10"/>
    <x v="462"/>
    <x v="145"/>
    <n v="6"/>
    <s v="GB"/>
    <n v="6"/>
    <n v="64"/>
    <s v="GB"/>
    <x v="2"/>
    <s v="Yes"/>
    <n v="4.5"/>
    <n v="32999"/>
    <n v="32999"/>
    <x v="470"/>
    <n v="0"/>
    <n v="0"/>
  </r>
  <r>
    <x v="3"/>
    <x v="289"/>
    <x v="193"/>
    <n v="4"/>
    <s v="GB"/>
    <n v="4"/>
    <n v="64"/>
    <s v="GB"/>
    <x v="2"/>
    <s v="Yes"/>
    <n v="4.4000000000000004"/>
    <n v="12999"/>
    <n v="12999"/>
    <x v="292"/>
    <n v="0"/>
    <n v="0"/>
  </r>
  <r>
    <x v="2"/>
    <x v="188"/>
    <x v="340"/>
    <n v="6"/>
    <s v="GB"/>
    <n v="6"/>
    <n v="128"/>
    <s v="GB"/>
    <x v="0"/>
    <s v="Yes"/>
    <n v="4.5"/>
    <n v="19999"/>
    <n v="19999"/>
    <x v="189"/>
    <n v="0"/>
    <n v="0"/>
  </r>
  <r>
    <x v="11"/>
    <x v="687"/>
    <x v="616"/>
    <n v="4"/>
    <s v="GB"/>
    <n v="4"/>
    <n v="64"/>
    <s v="GB"/>
    <x v="2"/>
    <s v="Yes"/>
    <n v="4.0999999999999996"/>
    <n v="10499"/>
    <n v="12999"/>
    <x v="699"/>
    <n v="2500"/>
    <n v="0.19232248634510346"/>
  </r>
  <r>
    <x v="7"/>
    <x v="859"/>
    <x v="571"/>
    <n v="2"/>
    <s v="GB"/>
    <n v="2"/>
    <n v="32"/>
    <s v="GB"/>
    <x v="6"/>
    <s v="Yes"/>
    <n v="4.2"/>
    <n v="8990"/>
    <n v="10990"/>
    <x v="872"/>
    <n v="2000"/>
    <n v="0.18198362147406733"/>
  </r>
  <r>
    <x v="10"/>
    <x v="128"/>
    <x v="16"/>
    <n v="4"/>
    <s v="GB"/>
    <n v="4"/>
    <n v="64"/>
    <s v="GB"/>
    <x v="2"/>
    <s v="Yes"/>
    <n v="4.3"/>
    <n v="14999"/>
    <n v="14999"/>
    <x v="129"/>
    <n v="0"/>
    <n v="0"/>
  </r>
  <r>
    <x v="4"/>
    <x v="127"/>
    <x v="16"/>
    <n v="4"/>
    <s v="GB"/>
    <n v="4"/>
    <n v="512"/>
    <s v="GB"/>
    <x v="4"/>
    <s v="Yes"/>
    <n v="4.2"/>
    <n v="109900"/>
    <n v="109900"/>
    <x v="128"/>
    <n v="0"/>
    <n v="0"/>
  </r>
  <r>
    <x v="11"/>
    <x v="425"/>
    <x v="617"/>
    <n v="4"/>
    <s v="GB"/>
    <n v="4"/>
    <n v="128"/>
    <s v="GB"/>
    <x v="0"/>
    <s v="Yes"/>
    <n v="4.2"/>
    <n v="14999"/>
    <n v="22999"/>
    <x v="430"/>
    <n v="8000"/>
    <n v="0.34784121048741251"/>
  </r>
  <r>
    <x v="1"/>
    <x v="812"/>
    <x v="4"/>
    <n v="64"/>
    <s v="MB"/>
    <n v="6.25E-2"/>
    <n v="128"/>
    <s v="MB"/>
    <x v="14"/>
    <s v="Yes"/>
    <n v="3.7"/>
    <n v="3162"/>
    <n v="3299"/>
    <x v="825"/>
    <n v="137"/>
    <n v="4.1527735677478021E-2"/>
  </r>
  <r>
    <x v="4"/>
    <x v="299"/>
    <x v="14"/>
    <n v="4"/>
    <s v="GB"/>
    <n v="4"/>
    <n v="512"/>
    <s v="GB"/>
    <x v="4"/>
    <s v="Yes"/>
    <n v="4.7"/>
    <n v="134900"/>
    <n v="134900"/>
    <x v="302"/>
    <n v="0"/>
    <n v="0"/>
  </r>
  <r>
    <x v="8"/>
    <x v="436"/>
    <x v="439"/>
    <n v="2"/>
    <s v="GB"/>
    <n v="2"/>
    <n v="32"/>
    <s v="GB"/>
    <x v="6"/>
    <s v="Yes"/>
    <n v="4.3"/>
    <n v="34990"/>
    <n v="39990"/>
    <x v="443"/>
    <n v="5000"/>
    <n v="0.12503125781445362"/>
  </r>
  <r>
    <x v="6"/>
    <x v="275"/>
    <x v="200"/>
    <n v="6"/>
    <s v="GB"/>
    <n v="6"/>
    <n v="128"/>
    <s v="GB"/>
    <x v="0"/>
    <s v="Yes"/>
    <n v="4.4000000000000004"/>
    <n v="24798"/>
    <n v="24798"/>
    <x v="278"/>
    <n v="0"/>
    <n v="0"/>
  </r>
  <r>
    <x v="0"/>
    <x v="162"/>
    <x v="4"/>
    <n v="4"/>
    <s v="MB"/>
    <n v="3.90625E-3"/>
    <n v="2"/>
    <s v="MB"/>
    <x v="8"/>
    <s v="Yes"/>
    <n v="4.3"/>
    <n v="2340"/>
    <n v="2340"/>
    <x v="163"/>
    <n v="0"/>
    <n v="0"/>
  </r>
  <r>
    <x v="11"/>
    <x v="466"/>
    <x v="28"/>
    <n v="4"/>
    <s v="GB"/>
    <n v="4"/>
    <n v="32"/>
    <s v="GB"/>
    <x v="6"/>
    <s v="Yes"/>
    <n v="4.0999999999999996"/>
    <n v="8390"/>
    <n v="14999"/>
    <x v="474"/>
    <n v="6609"/>
    <n v="0.44062937529168611"/>
  </r>
  <r>
    <x v="2"/>
    <x v="222"/>
    <x v="2"/>
    <n v="4"/>
    <s v="GB"/>
    <n v="4"/>
    <n v="64"/>
    <s v="GB"/>
    <x v="2"/>
    <s v="Yes"/>
    <n v="4.4000000000000004"/>
    <n v="11990"/>
    <n v="11990"/>
    <x v="224"/>
    <n v="0"/>
    <n v="0"/>
  </r>
  <r>
    <x v="0"/>
    <x v="713"/>
    <x v="322"/>
    <n v="12"/>
    <s v="GB"/>
    <n v="12"/>
    <n v="256"/>
    <s v="GB"/>
    <x v="5"/>
    <s v="Yes"/>
    <n v="3"/>
    <n v="149999"/>
    <n v="189999"/>
    <x v="725"/>
    <n v="40000"/>
    <n v="0.21052742382854647"/>
  </r>
  <r>
    <x v="7"/>
    <x v="719"/>
    <x v="9"/>
    <n v="2"/>
    <s v="GB"/>
    <n v="2"/>
    <n v="32"/>
    <s v="GB"/>
    <x v="6"/>
    <s v="Yes"/>
    <n v="4.3"/>
    <n v="8490"/>
    <n v="13400"/>
    <x v="731"/>
    <n v="4910"/>
    <n v="0.36641791044776117"/>
  </r>
  <r>
    <x v="3"/>
    <x v="190"/>
    <x v="86"/>
    <n v="3"/>
    <s v="GB"/>
    <n v="3"/>
    <n v="32"/>
    <s v="GB"/>
    <x v="6"/>
    <s v="Yes"/>
    <n v="4.3"/>
    <n v="8299"/>
    <n v="9999"/>
    <x v="191"/>
    <n v="1700"/>
    <n v="0.17001700170017001"/>
  </r>
  <r>
    <x v="0"/>
    <x v="714"/>
    <x v="49"/>
    <n v="12"/>
    <s v="GB"/>
    <n v="12"/>
    <n v="128"/>
    <s v="GB"/>
    <x v="0"/>
    <s v="Yes"/>
    <n v="4.2"/>
    <n v="70490"/>
    <n v="70999"/>
    <x v="726"/>
    <n v="509"/>
    <n v="7.1691150579585626E-3"/>
  </r>
  <r>
    <x v="4"/>
    <x v="510"/>
    <x v="471"/>
    <n v="3"/>
    <s v="GB"/>
    <n v="3"/>
    <n v="64"/>
    <s v="GB"/>
    <x v="2"/>
    <s v="Yes"/>
    <n v="4.5999999999999996"/>
    <n v="91900"/>
    <n v="91900"/>
    <x v="519"/>
    <n v="0"/>
    <n v="0"/>
  </r>
  <r>
    <x v="14"/>
    <x v="902"/>
    <x v="4"/>
    <n v="3"/>
    <s v="GB"/>
    <n v="3"/>
    <n v="32"/>
    <s v="GB"/>
    <x v="6"/>
    <s v="Yes"/>
    <n v="3.8"/>
    <n v="20000"/>
    <n v="20000"/>
    <x v="916"/>
    <n v="0"/>
    <n v="0"/>
  </r>
  <r>
    <x v="4"/>
    <x v="204"/>
    <x v="14"/>
    <n v="6"/>
    <s v="GB"/>
    <n v="6"/>
    <n v="128"/>
    <s v="GB"/>
    <x v="0"/>
    <s v="Yes"/>
    <n v="4.2"/>
    <n v="129900"/>
    <n v="129900"/>
    <x v="205"/>
    <n v="0"/>
    <n v="0"/>
  </r>
  <r>
    <x v="10"/>
    <x v="903"/>
    <x v="4"/>
    <n v="16"/>
    <s v="GB"/>
    <n v="16"/>
    <n v="512"/>
    <s v="GB"/>
    <x v="4"/>
    <s v="Yes"/>
    <n v="4.2"/>
    <n v="69999"/>
    <n v="75999"/>
    <x v="917"/>
    <n v="6000"/>
    <n v="7.894840721588442E-2"/>
  </r>
  <r>
    <x v="0"/>
    <x v="309"/>
    <x v="4"/>
    <n v="512"/>
    <s v="MB"/>
    <n v="0.5"/>
    <n v="4"/>
    <s v="GB"/>
    <x v="9"/>
    <s v="Yes"/>
    <n v="4"/>
    <n v="5999"/>
    <n v="5999"/>
    <x v="312"/>
    <n v="0"/>
    <n v="0"/>
  </r>
  <r>
    <x v="0"/>
    <x v="33"/>
    <x v="4"/>
    <n v="4"/>
    <s v="MB"/>
    <n v="3.90625E-3"/>
    <n v="2"/>
    <s v="MB"/>
    <x v="8"/>
    <s v="Yes"/>
    <n v="4.2"/>
    <n v="2299"/>
    <n v="2299"/>
    <x v="33"/>
    <n v="0"/>
    <n v="0"/>
  </r>
  <r>
    <x v="15"/>
    <x v="331"/>
    <x v="73"/>
    <n v="6"/>
    <s v="GB"/>
    <n v="6"/>
    <n v="128"/>
    <s v="GB"/>
    <x v="0"/>
    <s v="Yes"/>
    <n v="4.4000000000000004"/>
    <n v="16999"/>
    <n v="19999"/>
    <x v="335"/>
    <n v="3000"/>
    <n v="0.15000750037501875"/>
  </r>
  <r>
    <x v="4"/>
    <x v="172"/>
    <x v="14"/>
    <n v="6"/>
    <s v="GB"/>
    <n v="6"/>
    <n v="128"/>
    <s v="GB"/>
    <x v="0"/>
    <s v="Yes"/>
    <n v="4.2"/>
    <n v="119900"/>
    <n v="119900"/>
    <x v="173"/>
    <n v="0"/>
    <n v="0"/>
  </r>
  <r>
    <x v="5"/>
    <x v="450"/>
    <x v="16"/>
    <n v="3"/>
    <s v="GB"/>
    <n v="3"/>
    <n v="32"/>
    <s v="GB"/>
    <x v="6"/>
    <s v="Yes"/>
    <n v="4.2"/>
    <n v="7900"/>
    <n v="7900"/>
    <x v="458"/>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BF3817-E60D-4FAA-96BF-DA636DD7EE28}" name="PivotTable6" cacheId="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6" rowHeaderCaption="Brands">
  <location ref="D25:E42" firstHeaderRow="1" firstDataRow="1" firstDataCol="1"/>
  <pivotFields count="2">
    <pivotField axis="axisRow" allDrilled="1" subtotalTop="0" showAll="0" sortType="descending" defaultSubtotal="0" defaultAttributeDrillState="1">
      <items count="17">
        <item x="0"/>
        <item x="1"/>
        <item x="2"/>
        <item x="3"/>
        <item x="4"/>
        <item x="5"/>
        <item x="6"/>
        <item x="7"/>
        <item x="8"/>
        <item x="9"/>
        <item x="10"/>
        <item x="11"/>
        <item x="12"/>
        <item x="13"/>
        <item x="14"/>
        <item x="15"/>
        <item x="16"/>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17">
    <i>
      <x v="12"/>
    </i>
    <i>
      <x v="9"/>
    </i>
    <i>
      <x v="6"/>
    </i>
    <i>
      <x v="8"/>
    </i>
    <i>
      <x v="13"/>
    </i>
    <i>
      <x v="11"/>
    </i>
    <i>
      <x v="5"/>
    </i>
    <i>
      <x v="2"/>
    </i>
    <i>
      <x v="14"/>
    </i>
    <i>
      <x v="15"/>
    </i>
    <i>
      <x v="10"/>
    </i>
    <i>
      <x v="16"/>
    </i>
    <i>
      <x/>
    </i>
    <i>
      <x v="7"/>
    </i>
    <i>
      <x v="3"/>
    </i>
    <i>
      <x v="1"/>
    </i>
    <i>
      <x v="4"/>
    </i>
  </rowItems>
  <colItems count="1">
    <i/>
  </colItems>
  <dataFields count="1">
    <dataField name="Average of Discount Percentage" fld="1" subtotal="average" baseField="0" baseItem="0" numFmtId="9"/>
  </dataFields>
  <formats count="5">
    <format dxfId="36">
      <pivotArea collapsedLevelsAreSubtotals="1" fieldPosition="0">
        <references count="1">
          <reference field="0" count="0"/>
        </references>
      </pivotArea>
    </format>
    <format dxfId="35">
      <pivotArea dataOnly="0" labelOnly="1" fieldPosition="0">
        <references count="1">
          <reference field="0" count="0"/>
        </references>
      </pivotArea>
    </format>
    <format dxfId="34">
      <pivotArea dataOnly="0" labelOnly="1" outline="0" axis="axisValues" fieldPosition="0"/>
    </format>
    <format dxfId="33">
      <pivotArea outline="0" collapsedLevelsAreSubtotals="1" fieldPosition="0"/>
    </format>
    <format dxfId="32">
      <pivotArea field="0" type="button" dataOnly="0" labelOnly="1" outline="0" axis="axisRow"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Hierarchies count="28">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Distinct Count of Model"/>
    <pivotHierarchy dragToData="1"/>
    <pivotHierarchy dragToData="1" caption="Average Customer Rating"/>
    <pivotHierarchy dragToData="1"/>
    <pivotHierarchy dragToData="1"/>
    <pivotHierarchy dragToData="1"/>
    <pivotHierarchy dragToData="1" caption="Average of Discount Percentage"/>
    <pivotHierarchy dragToData="1"/>
    <pivotHierarchy dragToData="1"/>
  </pivotHierarchies>
  <pivotTableStyleInfo name="PivotStyleLight17"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martphone Data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17F4A0-20CB-466C-8E8E-797137984FBB}" name="Average Discount" cacheId="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C21:C2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Discount" fld="0" subtotal="average" baseField="0" baseItem="0"/>
  </dataFields>
  <formats count="1">
    <format dxfId="20">
      <pivotArea outline="0" collapsedLevelsAreSubtotals="1" fieldPosition="0"/>
    </format>
  </formats>
  <pivotHierarchies count="28">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Distinct Count of Model"/>
    <pivotHierarchy dragToData="1"/>
    <pivotHierarchy dragToData="1" caption="Average of Rating"/>
    <pivotHierarchy dragToData="1"/>
    <pivotHierarchy dragToData="1" caption="Average of Selling Price"/>
    <pivotHierarchy dragToData="1"/>
    <pivotHierarchy dragToData="1"/>
    <pivotHierarchy dragToData="1"/>
    <pivotHierarchy dragToData="1" caption="Average of Discount"/>
  </pivotHierarchie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martphone Data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6881EB-53F8-499D-B34E-E465E2090547}" name="Average Selling Price"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21:A2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Selling Price" fld="0" subtotal="average" baseField="0" baseItem="0" numFmtId="1"/>
  </dataFields>
  <formats count="1">
    <format dxfId="21">
      <pivotArea outline="0" collapsedLevelsAreSubtotals="1" fieldPosition="0"/>
    </format>
  </formats>
  <pivotHierarchies count="28">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Distinct Count of Model"/>
    <pivotHierarchy dragToData="1"/>
    <pivotHierarchy dragToData="1" caption="Average of Rating"/>
    <pivotHierarchy dragToData="1"/>
    <pivotHierarchy dragToData="1" caption="Average of Selling Price"/>
    <pivotHierarchy dragToData="1"/>
    <pivotHierarchy dragToData="1"/>
    <pivotHierarchy dragToData="1"/>
    <pivotHierarchy dragToData="1"/>
  </pivotHierarchie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martphone Data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67934A-1F50-4F81-B80C-2E20FBB2BD21}" name="Average Rating" cacheId="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D3:D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Rating" fld="0" subtotal="average" baseField="0" baseItem="0" numFmtId="164"/>
  </dataFields>
  <formats count="1">
    <format dxfId="22">
      <pivotArea outline="0" collapsedLevelsAreSubtotals="1" fieldPosition="0"/>
    </format>
  </formats>
  <pivotHierarchies count="28">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Distinct Count of Model"/>
    <pivotHierarchy dragToData="1"/>
    <pivotHierarchy dragToData="1" caption="Average of Rating"/>
    <pivotHierarchy dragToData="1"/>
    <pivotHierarchy dragToData="1"/>
    <pivotHierarchy dragToData="1"/>
    <pivotHierarchy dragToData="1"/>
    <pivotHierarchy dragToData="1"/>
    <pivotHierarchy dragToData="1"/>
  </pivotHierarchie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martphone Data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7C5C1-9E7B-4A14-A2A8-AA711569F579}" name="Total Model"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A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Distinct Count of Model" fld="0" subtotal="count" baseField="0" baseItem="0">
      <extLst>
        <ext xmlns:x15="http://schemas.microsoft.com/office/spreadsheetml/2010/11/main" uri="{FABC7310-3BB5-11E1-824E-6D434824019B}">
          <x15:dataField isCountDistinct="1"/>
        </ext>
      </extLst>
    </dataField>
  </dataFields>
  <pivotHierarchies count="28">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Distinct Count of Model"/>
    <pivotHierarchy dragToData="1"/>
    <pivotHierarchy dragToData="1"/>
    <pivotHierarchy dragToData="1"/>
    <pivotHierarchy dragToData="1"/>
    <pivotHierarchy dragToData="1"/>
    <pivotHierarchy dragToData="1"/>
    <pivotHierarchy dragToData="1"/>
    <pivotHierarchy dragToData="1"/>
  </pivotHierarchie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martphone Data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D219C9E-248C-4F84-ADF3-ED6E8AAE6521}" name="Brands rating" cacheId="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0" rowHeaderCaption="Brands">
  <location ref="A3:B20" firstHeaderRow="1" firstDataRow="1" firstDataCol="1"/>
  <pivotFields count="2">
    <pivotField axis="axisRow" allDrilled="1" subtotalTop="0" showAll="0" sortType="ascending" defaultSubtotal="0" defaultAttributeDrillState="1">
      <items count="17">
        <item x="0"/>
        <item x="1"/>
        <item x="2"/>
        <item x="3"/>
        <item x="4"/>
        <item x="5"/>
        <item x="6"/>
        <item x="7"/>
        <item x="8"/>
        <item x="9"/>
        <item x="10"/>
        <item x="11"/>
        <item x="12"/>
        <item x="13"/>
        <item x="14"/>
        <item x="15"/>
        <item x="16"/>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17">
    <i>
      <x v="2"/>
    </i>
    <i>
      <x v="4"/>
    </i>
    <i>
      <x v="7"/>
    </i>
    <i>
      <x v="8"/>
    </i>
    <i>
      <x v="10"/>
    </i>
    <i>
      <x v="1"/>
    </i>
    <i>
      <x v="9"/>
    </i>
    <i>
      <x v="14"/>
    </i>
    <i>
      <x v="5"/>
    </i>
    <i>
      <x v="11"/>
    </i>
    <i>
      <x v="16"/>
    </i>
    <i>
      <x v="15"/>
    </i>
    <i>
      <x v="13"/>
    </i>
    <i>
      <x v="12"/>
    </i>
    <i>
      <x v="6"/>
    </i>
    <i>
      <x v="3"/>
    </i>
    <i>
      <x/>
    </i>
  </rowItems>
  <colItems count="1">
    <i/>
  </colItems>
  <dataFields count="1">
    <dataField name="Average Customer Rating" fld="1" subtotal="average" baseField="0" baseItem="2"/>
  </dataFields>
  <formats count="4">
    <format dxfId="19">
      <pivotArea collapsedLevelsAreSubtotals="1" fieldPosition="0">
        <references count="1">
          <reference field="0" count="0"/>
        </references>
      </pivotArea>
    </format>
    <format dxfId="18">
      <pivotArea field="0" type="button" dataOnly="0" labelOnly="1" outline="0" axis="axisRow" fieldPosition="0"/>
    </format>
    <format dxfId="17">
      <pivotArea dataOnly="0" labelOnly="1" fieldPosition="0">
        <references count="1">
          <reference field="0" count="0"/>
        </references>
      </pivotArea>
    </format>
    <format dxfId="16">
      <pivotArea dataOnly="0" labelOnly="1" outline="0" axis="axisValues" fieldPosition="0"/>
    </format>
  </formats>
  <chartFormats count="3">
    <chartFormat chart="5"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s>
  <pivotHierarchies count="28">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Distinct Count of Model"/>
    <pivotHierarchy dragToData="1"/>
    <pivotHierarchy dragToData="1" caption="Average Customer Rating"/>
    <pivotHierarchy dragToData="1"/>
    <pivotHierarchy dragToData="1"/>
    <pivotHierarchy dragToData="1"/>
    <pivotHierarchy dragToData="1"/>
    <pivotHierarchy dragToData="1"/>
    <pivotHierarchy dragToData="1"/>
  </pivotHierarchies>
  <pivotTableStyleInfo name="PivotStyleLight17"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martphone Data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40DE59A-9930-4098-892D-2434A14F7BD6}" name="Brands SP" cacheId="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1" rowHeaderCaption="Brands">
  <location ref="A3:B20" firstHeaderRow="1" firstDataRow="1" firstDataCol="1"/>
  <pivotFields count="2">
    <pivotField axis="axisRow" allDrilled="1" subtotalTop="0" showAll="0" sortType="descending" defaultSubtotal="0" defaultAttributeDrillState="1">
      <items count="17">
        <item x="0"/>
        <item x="1"/>
        <item x="2"/>
        <item x="3"/>
        <item x="4"/>
        <item x="5"/>
        <item x="6"/>
        <item x="7"/>
        <item x="8"/>
        <item x="9"/>
        <item x="10"/>
        <item x="11"/>
        <item x="12"/>
        <item x="13"/>
        <item x="14"/>
        <item x="15"/>
        <item x="16"/>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17">
    <i>
      <x/>
    </i>
    <i>
      <x v="3"/>
    </i>
    <i>
      <x v="6"/>
    </i>
    <i>
      <x v="4"/>
    </i>
    <i>
      <x v="14"/>
    </i>
    <i>
      <x v="15"/>
    </i>
    <i>
      <x v="1"/>
    </i>
    <i>
      <x v="8"/>
    </i>
    <i>
      <x v="11"/>
    </i>
    <i>
      <x v="16"/>
    </i>
    <i>
      <x v="12"/>
    </i>
    <i>
      <x v="9"/>
    </i>
    <i>
      <x v="13"/>
    </i>
    <i>
      <x v="5"/>
    </i>
    <i>
      <x v="7"/>
    </i>
    <i>
      <x v="10"/>
    </i>
    <i>
      <x v="2"/>
    </i>
  </rowItems>
  <colItems count="1">
    <i/>
  </colItems>
  <dataFields count="1">
    <dataField name="Average Selling Price (RS)" fld="1" subtotal="average" baseField="0" baseItem="0" numFmtId="1"/>
  </dataFields>
  <formats count="5">
    <format dxfId="15">
      <pivotArea collapsedLevelsAreSubtotals="1" fieldPosition="0">
        <references count="1">
          <reference field="0" count="0"/>
        </references>
      </pivotArea>
    </format>
    <format dxfId="14">
      <pivotArea field="0" type="button" dataOnly="0" labelOnly="1" outline="0" axis="axisRow" fieldPosition="0"/>
    </format>
    <format dxfId="13">
      <pivotArea dataOnly="0" labelOnly="1" fieldPosition="0">
        <references count="1">
          <reference field="0" count="0"/>
        </references>
      </pivotArea>
    </format>
    <format dxfId="12">
      <pivotArea dataOnly="0" labelOnly="1" outline="0" axis="axisValues" fieldPosition="0"/>
    </format>
    <format dxfId="11">
      <pivotArea outline="0" collapsedLevelsAreSubtotals="1" fieldPosition="0"/>
    </format>
  </formats>
  <chartFormats count="1">
    <chartFormat chart="9" format="2" series="1">
      <pivotArea type="data" outline="0" fieldPosition="0">
        <references count="1">
          <reference field="4294967294" count="1" selected="0">
            <x v="0"/>
          </reference>
        </references>
      </pivotArea>
    </chartFormat>
  </chartFormats>
  <pivotHierarchies count="28">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Distinct Count of Model"/>
    <pivotHierarchy dragToData="1"/>
    <pivotHierarchy dragToData="1" caption="Average Customer Rating"/>
    <pivotHierarchy dragToData="1"/>
    <pivotHierarchy dragToData="1" caption="Average Selling Price (RS)"/>
    <pivotHierarchy dragToData="1"/>
    <pivotHierarchy dragToData="1"/>
    <pivotHierarchy dragToData="1"/>
    <pivotHierarchy dragToData="1"/>
  </pivotHierarchies>
  <pivotTableStyleInfo name="PivotStyleLight17"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martphone Data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D4FBF3F-5296-4517-BA3F-59DB53362F01}" name="Brands Discount %" cacheId="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6" rowHeaderCaption="Brands">
  <location ref="A3:B20" firstHeaderRow="1" firstDataRow="1" firstDataCol="1"/>
  <pivotFields count="2">
    <pivotField axis="axisRow" allDrilled="1" subtotalTop="0" showAll="0" sortType="descending" defaultSubtotal="0" defaultAttributeDrillState="1">
      <items count="17">
        <item x="0"/>
        <item x="1"/>
        <item x="2"/>
        <item x="3"/>
        <item x="4"/>
        <item x="5"/>
        <item x="6"/>
        <item x="7"/>
        <item x="8"/>
        <item x="9"/>
        <item x="10"/>
        <item x="11"/>
        <item x="12"/>
        <item x="13"/>
        <item x="14"/>
        <item x="15"/>
        <item x="16"/>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17">
    <i>
      <x v="12"/>
    </i>
    <i>
      <x v="9"/>
    </i>
    <i>
      <x v="6"/>
    </i>
    <i>
      <x v="8"/>
    </i>
    <i>
      <x v="13"/>
    </i>
    <i>
      <x v="11"/>
    </i>
    <i>
      <x v="5"/>
    </i>
    <i>
      <x v="2"/>
    </i>
    <i>
      <x v="14"/>
    </i>
    <i>
      <x v="15"/>
    </i>
    <i>
      <x v="10"/>
    </i>
    <i>
      <x v="16"/>
    </i>
    <i>
      <x/>
    </i>
    <i>
      <x v="7"/>
    </i>
    <i>
      <x v="3"/>
    </i>
    <i>
      <x v="1"/>
    </i>
    <i>
      <x v="4"/>
    </i>
  </rowItems>
  <colItems count="1">
    <i/>
  </colItems>
  <dataFields count="1">
    <dataField name="Average of Discount Percentage" fld="1" subtotal="average" baseField="0" baseItem="0" numFmtId="9"/>
  </dataFields>
  <formats count="5">
    <format dxfId="10">
      <pivotArea collapsedLevelsAreSubtotals="1" fieldPosition="0">
        <references count="1">
          <reference field="0" count="0"/>
        </references>
      </pivotArea>
    </format>
    <format dxfId="9">
      <pivotArea dataOnly="0" labelOnly="1" fieldPosition="0">
        <references count="1">
          <reference field="0" count="0"/>
        </references>
      </pivotArea>
    </format>
    <format dxfId="8">
      <pivotArea dataOnly="0" labelOnly="1" outline="0" axis="axisValues" fieldPosition="0"/>
    </format>
    <format dxfId="7">
      <pivotArea outline="0" collapsedLevelsAreSubtotals="1" fieldPosition="0"/>
    </format>
    <format dxfId="6">
      <pivotArea field="0" type="button" dataOnly="0" labelOnly="1" outline="0" axis="axisRow"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Hierarchies count="28">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Distinct Count of Model"/>
    <pivotHierarchy dragToData="1"/>
    <pivotHierarchy dragToData="1" caption="Average Customer Rating"/>
    <pivotHierarchy dragToData="1"/>
    <pivotHierarchy dragToData="1"/>
    <pivotHierarchy dragToData="1"/>
    <pivotHierarchy dragToData="1" caption="Average of Discount Percentage"/>
    <pivotHierarchy dragToData="1"/>
    <pivotHierarchy dragToData="1"/>
  </pivotHierarchies>
  <pivotTableStyleInfo name="PivotStyleLight17"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martphone Data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E0618CA-0D9E-445B-8258-C1F33C3BA844}" name="Price vs rating" cacheId="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rowHeaderCaption="Brands">
  <location ref="C3:E20" firstHeaderRow="0" firstDataRow="1" firstDataCol="1"/>
  <pivotFields count="3">
    <pivotField axis="axisRow" allDrilled="1" subtotalTop="0" showAll="0" dataSourceSort="1" defaultSubtotal="0" defaultAttributeDrillState="1">
      <items count="17">
        <item x="0"/>
        <item x="1"/>
        <item x="2"/>
        <item x="3"/>
        <item x="4"/>
        <item x="5"/>
        <item x="6"/>
        <item x="7"/>
        <item x="8"/>
        <item x="9"/>
        <item x="10"/>
        <item x="11"/>
        <item x="12"/>
        <item x="13"/>
        <item x="14"/>
        <item x="15"/>
        <item x="16"/>
      </items>
    </pivotField>
    <pivotField dataField="1" subtotalTop="0" showAll="0" defaultSubtotal="0"/>
    <pivotField dataField="1" subtotalTop="0" showAll="0" defaultSubtotal="0"/>
  </pivotFields>
  <rowFields count="1">
    <field x="0"/>
  </rowFields>
  <rowItems count="17">
    <i>
      <x/>
    </i>
    <i>
      <x v="1"/>
    </i>
    <i>
      <x v="2"/>
    </i>
    <i>
      <x v="3"/>
    </i>
    <i>
      <x v="4"/>
    </i>
    <i>
      <x v="5"/>
    </i>
    <i>
      <x v="6"/>
    </i>
    <i>
      <x v="7"/>
    </i>
    <i>
      <x v="8"/>
    </i>
    <i>
      <x v="9"/>
    </i>
    <i>
      <x v="10"/>
    </i>
    <i>
      <x v="11"/>
    </i>
    <i>
      <x v="12"/>
    </i>
    <i>
      <x v="13"/>
    </i>
    <i>
      <x v="14"/>
    </i>
    <i>
      <x v="15"/>
    </i>
    <i>
      <x v="16"/>
    </i>
  </rowItems>
  <colFields count="1">
    <field x="-2"/>
  </colFields>
  <colItems count="2">
    <i>
      <x/>
    </i>
    <i i="1">
      <x v="1"/>
    </i>
  </colItems>
  <dataFields count="2">
    <dataField name="Average of Selling Price" fld="1" subtotal="average" baseField="0" baseItem="0"/>
    <dataField name="Average of Rating" fld="2" subtotal="average" baseField="0" baseItem="0"/>
  </dataFields>
  <formats count="4">
    <format dxfId="5">
      <pivotArea collapsedLevelsAreSubtotals="1" fieldPosition="0">
        <references count="2">
          <reference field="4294967294" count="1" selected="0">
            <x v="0"/>
          </reference>
          <reference field="0" count="0"/>
        </references>
      </pivotArea>
    </format>
    <format dxfId="4">
      <pivotArea dataOnly="0" labelOnly="1" outline="0" fieldPosition="0">
        <references count="1">
          <reference field="4294967294" count="1">
            <x v="0"/>
          </reference>
        </references>
      </pivotArea>
    </format>
    <format dxfId="3">
      <pivotArea collapsedLevelsAreSubtotals="1" fieldPosition="0">
        <references count="2">
          <reference field="4294967294" count="1" selected="0">
            <x v="1"/>
          </reference>
          <reference field="0" count="0"/>
        </references>
      </pivotArea>
    </format>
    <format dxfId="2">
      <pivotArea dataOnly="0" labelOnly="1" outline="0" fieldPosition="0">
        <references count="1">
          <reference field="4294967294" count="1">
            <x v="1"/>
          </reference>
        </references>
      </pivotArea>
    </format>
  </formats>
  <pivotHierarchies count="28">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Distinct Count of Model"/>
    <pivotHierarchy dragToData="1"/>
    <pivotHierarchy dragToData="1" caption="Average of Rating"/>
    <pivotHierarchy dragToData="1"/>
    <pivotHierarchy dragToData="1" caption="Average of Selling Price"/>
    <pivotHierarchy dragToData="1"/>
    <pivotHierarchy dragToData="1"/>
    <pivotHierarchy dragToData="1"/>
    <pivotHierarchy dragToData="1"/>
  </pivotHierarchies>
  <pivotTableStyleInfo name="PivotStyleLight17"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martphone Data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C3B42B0-85C6-4686-B47C-77F19B3DCA6C}" name="Brands Storage capacit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C11" firstHeaderRow="0" firstDataRow="1" firstDataCol="1"/>
  <pivotFields count="16">
    <pivotField showAll="0">
      <items count="18">
        <item x="4"/>
        <item h="1" x="10"/>
        <item h="1" x="5"/>
        <item h="1" x="13"/>
        <item h="1" x="12"/>
        <item h="1" x="3"/>
        <item h="1" x="16"/>
        <item h="1" x="9"/>
        <item h="1" x="14"/>
        <item h="1" x="11"/>
        <item h="1" x="1"/>
        <item h="1" x="7"/>
        <item h="1" x="15"/>
        <item h="1" x="2"/>
        <item h="1" x="0"/>
        <item h="1" x="8"/>
        <item h="1" x="6"/>
        <item t="default"/>
      </items>
    </pivotField>
    <pivotField showAll="0"/>
    <pivotField showAll="0"/>
    <pivotField showAll="0"/>
    <pivotField showAll="0"/>
    <pivotField showAll="0"/>
    <pivotField showAll="0"/>
    <pivotField showAll="0"/>
    <pivotField axis="axisRow" showAll="0">
      <items count="25">
        <item x="8"/>
        <item x="12"/>
        <item x="13"/>
        <item x="20"/>
        <item x="3"/>
        <item x="21"/>
        <item x="11"/>
        <item x="22"/>
        <item x="14"/>
        <item x="23"/>
        <item x="18"/>
        <item x="17"/>
        <item x="15"/>
        <item x="9"/>
        <item x="7"/>
        <item x="1"/>
        <item x="6"/>
        <item x="2"/>
        <item x="0"/>
        <item x="16"/>
        <item x="19"/>
        <item x="5"/>
        <item x="4"/>
        <item x="10"/>
        <item t="default"/>
      </items>
    </pivotField>
    <pivotField showAll="0"/>
    <pivotField dataField="1" showAll="0"/>
    <pivotField dataField="1" numFmtId="1" showAll="0"/>
    <pivotField numFmtId="1" showAll="0"/>
    <pivotField showAll="0"/>
    <pivotField numFmtId="1" showAll="0"/>
    <pivotField numFmtId="9" showAll="0"/>
  </pivotFields>
  <rowFields count="1">
    <field x="8"/>
  </rowFields>
  <rowItems count="8">
    <i>
      <x v="15"/>
    </i>
    <i>
      <x v="16"/>
    </i>
    <i>
      <x v="17"/>
    </i>
    <i>
      <x v="18"/>
    </i>
    <i>
      <x v="21"/>
    </i>
    <i>
      <x v="22"/>
    </i>
    <i>
      <x v="23"/>
    </i>
    <i t="grand">
      <x/>
    </i>
  </rowItems>
  <colFields count="1">
    <field x="-2"/>
  </colFields>
  <colItems count="2">
    <i>
      <x/>
    </i>
    <i i="1">
      <x v="1"/>
    </i>
  </colItems>
  <dataFields count="2">
    <dataField name="Average of Selling Price" fld="11" subtotal="average" baseField="0" baseItem="0" numFmtId="1"/>
    <dataField name="Average of Rating" fld="10" subtotal="average" baseField="0" baseItem="0"/>
  </dataFields>
  <formats count="2">
    <format dxfId="1">
      <pivotArea collapsedLevelsAreSubtotals="1" fieldPosition="0">
        <references count="2">
          <reference field="4294967294" count="1" selected="0">
            <x v="1"/>
          </reference>
          <reference field="8" count="8">
            <x v="0"/>
            <x v="4"/>
            <x v="8"/>
            <x v="13"/>
            <x v="14"/>
            <x v="15"/>
            <x v="16"/>
            <x v="17"/>
          </reference>
        </references>
      </pivotArea>
    </format>
    <format dxfId="0">
      <pivotArea collapsedLevelsAreSubtotals="1" fieldPosition="0">
        <references count="2">
          <reference field="4294967294" count="1" selected="0">
            <x v="1"/>
          </reference>
          <reference field="8" count="7">
            <x v="15"/>
            <x v="16"/>
            <x v="17"/>
            <x v="18"/>
            <x v="21"/>
            <x v="22"/>
            <x v="23"/>
          </reference>
        </references>
      </pivotArea>
    </format>
  </formats>
  <chartFormats count="7">
    <chartFormat chart="7" format="14" series="1">
      <pivotArea type="data" outline="0" fieldPosition="0">
        <references count="1">
          <reference field="4294967294" count="1" selected="0">
            <x v="0"/>
          </reference>
        </references>
      </pivotArea>
    </chartFormat>
    <chartFormat chart="7" format="15">
      <pivotArea type="data" outline="0" fieldPosition="0">
        <references count="2">
          <reference field="4294967294" count="1" selected="0">
            <x v="0"/>
          </reference>
          <reference field="8" count="1" selected="0">
            <x v="15"/>
          </reference>
        </references>
      </pivotArea>
    </chartFormat>
    <chartFormat chart="7" format="16">
      <pivotArea type="data" outline="0" fieldPosition="0">
        <references count="2">
          <reference field="4294967294" count="1" selected="0">
            <x v="0"/>
          </reference>
          <reference field="8" count="1" selected="0">
            <x v="16"/>
          </reference>
        </references>
      </pivotArea>
    </chartFormat>
    <chartFormat chart="7" format="17">
      <pivotArea type="data" outline="0" fieldPosition="0">
        <references count="2">
          <reference field="4294967294" count="1" selected="0">
            <x v="0"/>
          </reference>
          <reference field="8" count="1" selected="0">
            <x v="17"/>
          </reference>
        </references>
      </pivotArea>
    </chartFormat>
    <chartFormat chart="7" format="18">
      <pivotArea type="data" outline="0" fieldPosition="0">
        <references count="2">
          <reference field="4294967294" count="1" selected="0">
            <x v="0"/>
          </reference>
          <reference field="8" count="1" selected="0">
            <x v="18"/>
          </reference>
        </references>
      </pivotArea>
    </chartFormat>
    <chartFormat chart="7" format="19">
      <pivotArea type="data" outline="0" fieldPosition="0">
        <references count="2">
          <reference field="4294967294" count="1" selected="0">
            <x v="0"/>
          </reference>
          <reference field="8" count="1" selected="0">
            <x v="21"/>
          </reference>
        </references>
      </pivotArea>
    </chartFormat>
    <chartFormat chart="7" format="20" series="1">
      <pivotArea type="data" outline="0" fieldPosition="0">
        <references count="1">
          <reference field="4294967294"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s" xr10:uid="{059D691D-6C83-4076-8A5A-C2F2507DF873}" sourceName="Brands">
  <pivotTables>
    <pivotTable tabId="6" name="Brands Storage capacity"/>
  </pivotTables>
  <data>
    <tabular pivotCacheId="1036648702">
      <items count="17">
        <i x="4" s="1"/>
        <i x="10"/>
        <i x="5"/>
        <i x="13"/>
        <i x="12"/>
        <i x="3"/>
        <i x="16"/>
        <i x="9"/>
        <i x="14"/>
        <i x="11"/>
        <i x="1"/>
        <i x="7"/>
        <i x="15"/>
        <i x="2"/>
        <i x="0"/>
        <i x="8"/>
        <i x="6"/>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s1" xr10:uid="{3F41FC2F-9265-4A57-A5FC-18D10E195449}" sourceName="[Table1].[Brands]">
  <pivotTables>
    <pivotTable tabId="11" name="Total Model"/>
    <pivotTable tabId="2" name="Brands rating"/>
    <pivotTable tabId="3" name="Brands SP"/>
    <pivotTable tabId="4" name="Brands Discount %"/>
    <pivotTable tabId="9" name="PivotTable6"/>
    <pivotTable tabId="11" name="Average Rating"/>
    <pivotTable tabId="11" name="Average Selling Price"/>
    <pivotTable tabId="11" name="Average Discount"/>
  </pivotTables>
  <data>
    <olap pivotCacheId="419773461">
      <levels count="2">
        <level uniqueName="[Table1].[Brands].[(All)]" sourceCaption="(All)" count="0"/>
        <level uniqueName="[Table1].[Brands].[Brands]" sourceCaption="Brands" count="17">
          <ranges>
            <range startItem="0">
              <i n="[Table1].[Brands].&amp;[Apple]" c="Apple"/>
              <i n="[Table1].[Brands].&amp;[Asus]" c="Asus"/>
              <i n="[Table1].[Brands].&amp;[Gionee]" c="Gionee"/>
              <i n="[Table1].[Brands].&amp;[Google Pixel]" c="Google Pixel"/>
              <i n="[Table1].[Brands].&amp;[Htc]" c="Htc"/>
              <i n="[Table1].[Brands].&amp;[Infinix]" c="Infinix"/>
              <i n="[Table1].[Brands].&amp;[Iqoo]" c="Iqoo"/>
              <i n="[Table1].[Brands].&amp;[Lenovo]" c="Lenovo"/>
              <i n="[Table1].[Brands].&amp;[Lg]" c="Lg"/>
              <i n="[Table1].[Brands].&amp;[Motorola]" c="Motorola"/>
              <i n="[Table1].[Brands].&amp;[Nokia]" c="Nokia"/>
              <i n="[Table1].[Brands].&amp;[Oppo]" c="Oppo"/>
              <i n="[Table1].[Brands].&amp;[Poco]" c="Poco"/>
              <i n="[Table1].[Brands].&amp;[Realme]" c="Realme"/>
              <i n="[Table1].[Brands].&amp;[Samsung]" c="Samsung"/>
              <i n="[Table1].[Brands].&amp;[Vivo]" c="Vivo"/>
              <i n="[Table1].[Brands].&amp;[Xiaomi]" c="Xiaomi"/>
            </range>
          </ranges>
        </level>
      </levels>
      <selections count="1">
        <selection n="[Table1].[Brands].[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s 1" xr10:uid="{097B1111-E2AE-4810-89F0-82B720F5DE4E}" cache="Slicer_Brands" caption="Brands Impact on storage" style="SlicerStyleLight2" rowHeight="234950"/>
  <slicer name="Brands 3" xr10:uid="{8543A3C3-5A06-4A94-8900-FC7F9EA57825}" cache="Slicer_Brands1" caption="Brands" level="1" style="SlicerStyleLigh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s 2" xr10:uid="{352FA084-FD5C-4111-87B0-400E6732003C}" cache="Slicer_Brands1" caption="Brands" level="1" style="SlicerStyleLight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s" xr10:uid="{7B2621FC-8DE0-42CF-B1FE-5AF210C0F8AB}" cache="Slicer_Brands" caption="Brands"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101121-49F2-43B5-8707-B546EE314602}" name="Table1" displayName="Table1" ref="A1:P3006" totalsRowShown="0">
  <autoFilter ref="A1:P3006" xr:uid="{CC101121-49F2-43B5-8707-B546EE314602}"/>
  <tableColumns count="16">
    <tableColumn id="13" xr3:uid="{4D75EAF6-B7A7-4849-B578-8E7EC303E6BE}" name="Brands" dataDxfId="31"/>
    <tableColumn id="14" xr3:uid="{88DDC978-879B-40ED-A08B-61DEE203A021}" name="Model" dataDxfId="30"/>
    <tableColumn id="3" xr3:uid="{71AC0731-A967-4004-96B5-38B2CC344F98}" name="Colors"/>
    <tableColumn id="4" xr3:uid="{A5183CB3-B088-4A64-BBD7-88DDEC6C2038}" name="Memory"/>
    <tableColumn id="15" xr3:uid="{4594A921-79D5-4A06-9E66-23C500FE0D34}" name="Unit"/>
    <tableColumn id="17" xr3:uid="{09BBC70B-B746-4B03-8CAB-2E16FBBB1785}" name="Memory(GB)" dataDxfId="29">
      <calculatedColumnFormula>IF(Table1[[#This Row],[Unit]]="GB",Table1[[#This Row],[Memory]],Table1[[#This Row],[Memory]]/1024)</calculatedColumnFormula>
    </tableColumn>
    <tableColumn id="5" xr3:uid="{5D8ABBBC-1992-421F-B279-E612771A9EB4}" name="Storage"/>
    <tableColumn id="21" xr3:uid="{2F9C5473-0DEB-44FB-9DB2-2DC290309D66}" name="Unit  Of Storage"/>
    <tableColumn id="22" xr3:uid="{6E514EA0-97AC-4C39-BB5A-75346554C40E}" name="Storage (GB)" dataDxfId="28">
      <calculatedColumnFormula xml:space="preserve"> IF(Table1[[#This Row],[Unit  Of Storage]]="TB",Table1[[#This Row],[Storage]]*1024,IF(Table1[[#This Row],[Unit  Of Storage]]="MB",Table1[[#This Row],[Storage]]/1024,Table1[[#This Row],[Storage]]))</calculatedColumnFormula>
    </tableColumn>
    <tableColumn id="6" xr3:uid="{42693140-3CCD-49D5-B785-DAE19130942E}" name="Camera"/>
    <tableColumn id="7" xr3:uid="{DAB34310-597B-44D2-A689-B207E138D94B}" name="Rating" dataDxfId="27"/>
    <tableColumn id="8" xr3:uid="{B9AEFC9B-7708-438C-A57A-638CED130D07}" name="Selling Price" dataDxfId="26"/>
    <tableColumn id="9" xr3:uid="{805EAE82-E86E-424A-8CFA-D32BEC48BD19}" name="Original Price" dataDxfId="25"/>
    <tableColumn id="18" xr3:uid="{53021310-24AE-45A2-BA8A-2A50E86BE019}" name="Mobile"/>
    <tableColumn id="19" xr3:uid="{E325F75A-A82C-4A60-9F45-D5898987D011}" name="Discount" dataDxfId="24">
      <calculatedColumnFormula>Table1[[#This Row],[Original Price]]-Table1[[#This Row],[Selling Price]]</calculatedColumnFormula>
    </tableColumn>
    <tableColumn id="20" xr3:uid="{F64491A7-4DBD-48D0-BDD6-5064E9A51AF1}" name="Discount Percentage" dataDxfId="23">
      <calculatedColumnFormula>(Table1[[#This Row],[Discount]]/Table1[[#This Row],[Original 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2CAAF-7E77-416E-916C-D33CCFF95A1C}">
  <dimension ref="D6:Q42"/>
  <sheetViews>
    <sheetView showGridLines="0" tabSelected="1" workbookViewId="0">
      <selection activeCell="E25" sqref="E25"/>
    </sheetView>
  </sheetViews>
  <sheetFormatPr defaultRowHeight="14.4" x14ac:dyDescent="0.3"/>
  <cols>
    <col min="1" max="1" width="14" style="8" customWidth="1"/>
    <col min="2" max="2" width="8.21875" style="8" customWidth="1"/>
    <col min="3" max="3" width="2.33203125" style="8" customWidth="1"/>
    <col min="4" max="4" width="11" style="8" bestFit="1" customWidth="1"/>
    <col min="5" max="5" width="28.21875" style="8" bestFit="1" customWidth="1"/>
    <col min="6" max="6" width="19.88671875" style="8" customWidth="1"/>
    <col min="7" max="10" width="8.88671875" style="8"/>
    <col min="11" max="11" width="17" style="8" bestFit="1" customWidth="1"/>
    <col min="12" max="15" width="8.88671875" style="8"/>
    <col min="16" max="16" width="7.6640625" style="8" customWidth="1"/>
    <col min="17" max="17" width="11.77734375" style="8" customWidth="1"/>
    <col min="18" max="18" width="6.6640625" style="8" customWidth="1"/>
    <col min="19" max="19" width="13" style="8" customWidth="1"/>
    <col min="20" max="16384" width="8.88671875" style="8"/>
  </cols>
  <sheetData>
    <row r="6" spans="4:17" ht="0.6" customHeight="1" x14ac:dyDescent="0.3"/>
    <row r="7" spans="4:17" ht="23.4" x14ac:dyDescent="0.45">
      <c r="D7" s="16">
        <f>GETPIVOTDATA("[Measures].[Distinct Count of Model]",KPI!$A$3)</f>
        <v>888</v>
      </c>
      <c r="E7" s="16">
        <f>COUNTA(_xlfn.UNIQUE(Table1[Model]))</f>
        <v>904</v>
      </c>
      <c r="F7" s="17">
        <f>GETPIVOTDATA("[Measures].[Average of Rating]",KPI!$D$3)</f>
        <v>4.2345757071547148</v>
      </c>
      <c r="G7" s="17"/>
      <c r="H7" s="9" t="s">
        <v>2505</v>
      </c>
      <c r="K7" s="10">
        <f>GETPIVOTDATA("[Measures].[Average of Selling Price]",KPI!$A$21)</f>
        <v>25847.720798668885</v>
      </c>
      <c r="Q7" s="11">
        <f>GETPIVOTDATA("[Measures].[Average of Discount]",KPI!$C$21)</f>
        <v>1880.7587354409318</v>
      </c>
    </row>
    <row r="25" spans="4:5" x14ac:dyDescent="0.3">
      <c r="D25" s="5" t="s">
        <v>0</v>
      </c>
      <c r="E25" s="2" t="s">
        <v>2501</v>
      </c>
    </row>
    <row r="26" spans="4:5" x14ac:dyDescent="0.3">
      <c r="D26" s="13" t="s">
        <v>1564</v>
      </c>
      <c r="E26" s="4">
        <v>0.14346839950296064</v>
      </c>
    </row>
    <row r="27" spans="4:5" x14ac:dyDescent="0.3">
      <c r="D27" s="13" t="s">
        <v>50</v>
      </c>
      <c r="E27" s="4">
        <v>0.12538830420808916</v>
      </c>
    </row>
    <row r="28" spans="4:5" x14ac:dyDescent="0.3">
      <c r="D28" s="13" t="s">
        <v>1565</v>
      </c>
      <c r="E28" s="4">
        <v>9.0656265938318548E-2</v>
      </c>
    </row>
    <row r="29" spans="4:5" x14ac:dyDescent="0.3">
      <c r="D29" s="13" t="s">
        <v>1563</v>
      </c>
      <c r="E29" s="4">
        <v>8.8069980071286413E-2</v>
      </c>
    </row>
    <row r="30" spans="4:5" x14ac:dyDescent="0.3">
      <c r="D30" s="13" t="s">
        <v>1557</v>
      </c>
      <c r="E30" s="4">
        <v>8.6712475673182382E-2</v>
      </c>
    </row>
    <row r="31" spans="4:5" x14ac:dyDescent="0.3">
      <c r="D31" s="13" t="s">
        <v>1559</v>
      </c>
      <c r="E31" s="4">
        <v>8.5889108299955289E-2</v>
      </c>
    </row>
    <row r="32" spans="4:5" x14ac:dyDescent="0.3">
      <c r="D32" s="13" t="s">
        <v>17</v>
      </c>
      <c r="E32" s="4">
        <v>6.8121216430788736E-2</v>
      </c>
    </row>
    <row r="33" spans="4:5" x14ac:dyDescent="0.3">
      <c r="D33" s="13" t="s">
        <v>1558</v>
      </c>
      <c r="E33" s="4">
        <v>5.9471490616004992E-2</v>
      </c>
    </row>
    <row r="34" spans="4:5" x14ac:dyDescent="0.3">
      <c r="D34" s="13" t="s">
        <v>1556</v>
      </c>
      <c r="E34" s="4">
        <v>5.8418918750373632E-2</v>
      </c>
    </row>
    <row r="35" spans="4:5" x14ac:dyDescent="0.3">
      <c r="D35" s="13" t="s">
        <v>1560</v>
      </c>
      <c r="E35" s="4">
        <v>5.6754796947723125E-2</v>
      </c>
    </row>
    <row r="36" spans="4:5" x14ac:dyDescent="0.3">
      <c r="D36" s="13" t="s">
        <v>12</v>
      </c>
      <c r="E36" s="4">
        <v>5.3363063405362232E-2</v>
      </c>
    </row>
    <row r="37" spans="4:5" x14ac:dyDescent="0.3">
      <c r="D37" s="13" t="s">
        <v>28</v>
      </c>
      <c r="E37" s="4">
        <v>4.1064208283343964E-2</v>
      </c>
    </row>
    <row r="38" spans="4:5" x14ac:dyDescent="0.3">
      <c r="D38" s="13" t="s">
        <v>21</v>
      </c>
      <c r="E38" s="4">
        <v>3.5338658364392199E-2</v>
      </c>
    </row>
    <row r="39" spans="4:5" x14ac:dyDescent="0.3">
      <c r="D39" s="13" t="s">
        <v>44</v>
      </c>
      <c r="E39" s="4">
        <v>2.3252989232111845E-2</v>
      </c>
    </row>
    <row r="40" spans="4:5" x14ac:dyDescent="0.3">
      <c r="D40" s="13" t="s">
        <v>83</v>
      </c>
      <c r="E40" s="4">
        <v>2.0685055938186293E-2</v>
      </c>
    </row>
    <row r="41" spans="4:5" x14ac:dyDescent="0.3">
      <c r="D41" s="13" t="s">
        <v>1561</v>
      </c>
      <c r="E41" s="4">
        <v>1.817492597863055E-2</v>
      </c>
    </row>
    <row r="42" spans="4:5" x14ac:dyDescent="0.3">
      <c r="D42" s="13" t="s">
        <v>1562</v>
      </c>
      <c r="E42" s="4">
        <v>0</v>
      </c>
    </row>
  </sheetData>
  <mergeCells count="2">
    <mergeCell ref="D7:E7"/>
    <mergeCell ref="F7:G7"/>
  </mergeCells>
  <conditionalFormatting pivot="1" sqref="E26:E42">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44594-481D-4F4E-B279-9A21EF36E35D}">
  <dimension ref="A1:P3006"/>
  <sheetViews>
    <sheetView topLeftCell="A2" workbookViewId="0">
      <selection activeCell="G2822" sqref="A2:P3006"/>
    </sheetView>
  </sheetViews>
  <sheetFormatPr defaultRowHeight="14.4" x14ac:dyDescent="0.3"/>
  <cols>
    <col min="1" max="1" width="11" style="1" customWidth="1"/>
    <col min="2" max="2" width="21.109375" style="1" customWidth="1"/>
    <col min="3" max="3" width="20.33203125" bestFit="1" customWidth="1"/>
    <col min="4" max="5" width="10.109375" customWidth="1"/>
    <col min="6" max="6" width="15" customWidth="1"/>
    <col min="7" max="7" width="20.33203125" bestFit="1" customWidth="1"/>
    <col min="8" max="9" width="20.33203125" customWidth="1"/>
    <col min="10" max="10" width="9.33203125" customWidth="1"/>
    <col min="11" max="11" width="8.21875" customWidth="1"/>
    <col min="12" max="12" width="12.88671875" style="3" customWidth="1"/>
    <col min="13" max="13" width="13.88671875" style="3" customWidth="1"/>
    <col min="14" max="14" width="34.77734375" customWidth="1"/>
    <col min="15" max="15" width="12.5546875" customWidth="1"/>
    <col min="16" max="16" width="24.33203125" style="4" customWidth="1"/>
  </cols>
  <sheetData>
    <row r="1" spans="1:16" x14ac:dyDescent="0.3">
      <c r="A1" s="1" t="s">
        <v>0</v>
      </c>
      <c r="B1" s="1" t="s">
        <v>1795</v>
      </c>
      <c r="C1" s="1" t="s">
        <v>1</v>
      </c>
      <c r="D1" t="s">
        <v>2</v>
      </c>
      <c r="E1" t="s">
        <v>2491</v>
      </c>
      <c r="F1" t="s">
        <v>2492</v>
      </c>
      <c r="G1" t="s">
        <v>3</v>
      </c>
      <c r="H1" t="s">
        <v>2494</v>
      </c>
      <c r="I1" t="s">
        <v>2495</v>
      </c>
      <c r="J1" t="s">
        <v>4</v>
      </c>
      <c r="K1" t="s">
        <v>5</v>
      </c>
      <c r="L1" s="3" t="s">
        <v>6</v>
      </c>
      <c r="M1" s="3" t="s">
        <v>7</v>
      </c>
      <c r="N1" t="s">
        <v>8</v>
      </c>
      <c r="O1" t="s">
        <v>9</v>
      </c>
      <c r="P1" s="4" t="s">
        <v>2490</v>
      </c>
    </row>
    <row r="2" spans="1:16" x14ac:dyDescent="0.3">
      <c r="A2" s="1" t="s">
        <v>1556</v>
      </c>
      <c r="B2" s="1" t="s">
        <v>1566</v>
      </c>
      <c r="C2" t="s">
        <v>10</v>
      </c>
      <c r="D2">
        <v>8</v>
      </c>
      <c r="E2" t="s">
        <v>1796</v>
      </c>
      <c r="F2">
        <f>IF(Table1[[#This Row],[Unit]]="GB",Table1[[#This Row],[Memory]],Table1[[#This Row],[Memory]]/1024)</f>
        <v>8</v>
      </c>
      <c r="G2">
        <v>128</v>
      </c>
      <c r="H2" t="s">
        <v>1796</v>
      </c>
      <c r="I2">
        <f xml:space="preserve"> IF(Table1[[#This Row],[Unit  Of Storage]]="TB",Table1[[#This Row],[Storage]]*1024,IF(Table1[[#This Row],[Unit  Of Storage]]="MB",Table1[[#This Row],[Storage]]/1024,Table1[[#This Row],[Storage]]))</f>
        <v>128</v>
      </c>
      <c r="J2" t="s">
        <v>11</v>
      </c>
      <c r="K2" s="2">
        <v>4.3</v>
      </c>
      <c r="L2" s="3">
        <v>19330</v>
      </c>
      <c r="M2" s="3">
        <v>20999</v>
      </c>
      <c r="N2" t="s">
        <v>1798</v>
      </c>
      <c r="O2" s="3">
        <f>Table1[[#This Row],[Original Price]]-Table1[[#This Row],[Selling Price]]</f>
        <v>1669</v>
      </c>
      <c r="P2" s="4">
        <f>(Table1[[#This Row],[Discount]]/Table1[[#This Row],[Original Price]])</f>
        <v>7.9479975236916037E-2</v>
      </c>
    </row>
    <row r="3" spans="1:16" x14ac:dyDescent="0.3">
      <c r="A3" s="1" t="s">
        <v>12</v>
      </c>
      <c r="B3" s="1" t="s">
        <v>1567</v>
      </c>
      <c r="C3" t="s">
        <v>13</v>
      </c>
      <c r="D3">
        <v>2</v>
      </c>
      <c r="E3" t="s">
        <v>1796</v>
      </c>
      <c r="F3">
        <f>IF(Table1[[#This Row],[Unit]]="GB",Table1[[#This Row],[Memory]],Table1[[#This Row],[Memory]]/1024)</f>
        <v>2</v>
      </c>
      <c r="G3">
        <v>16</v>
      </c>
      <c r="H3" t="s">
        <v>1796</v>
      </c>
      <c r="I3">
        <f xml:space="preserve"> IF(Table1[[#This Row],[Unit  Of Storage]]="TB",Table1[[#This Row],[Storage]]*1024,IF(Table1[[#This Row],[Unit  Of Storage]]="MB",Table1[[#This Row],[Storage]]/1024,Table1[[#This Row],[Storage]]))</f>
        <v>16</v>
      </c>
      <c r="J3" t="s">
        <v>11</v>
      </c>
      <c r="K3" s="2">
        <v>3.8</v>
      </c>
      <c r="L3" s="3">
        <v>10199</v>
      </c>
      <c r="M3" s="3">
        <v>10199</v>
      </c>
      <c r="N3" t="s">
        <v>14</v>
      </c>
      <c r="O3" s="3">
        <f>Table1[[#This Row],[Original Price]]-Table1[[#This Row],[Selling Price]]</f>
        <v>0</v>
      </c>
      <c r="P3" s="4">
        <f>(Table1[[#This Row],[Discount]]/Table1[[#This Row],[Original Price]])</f>
        <v>0</v>
      </c>
    </row>
    <row r="4" spans="1:16" x14ac:dyDescent="0.3">
      <c r="A4" s="1" t="s">
        <v>1557</v>
      </c>
      <c r="B4" s="1" t="s">
        <v>15</v>
      </c>
      <c r="C4" t="s">
        <v>16</v>
      </c>
      <c r="D4">
        <v>2</v>
      </c>
      <c r="E4" t="s">
        <v>1796</v>
      </c>
      <c r="F4">
        <f>IF(Table1[[#This Row],[Unit]]="GB",Table1[[#This Row],[Memory]],Table1[[#This Row],[Memory]]/1024)</f>
        <v>2</v>
      </c>
      <c r="G4">
        <v>16</v>
      </c>
      <c r="H4" t="s">
        <v>1796</v>
      </c>
      <c r="I4">
        <f xml:space="preserve"> IF(Table1[[#This Row],[Unit  Of Storage]]="TB",Table1[[#This Row],[Storage]]*1024,IF(Table1[[#This Row],[Unit  Of Storage]]="MB",Table1[[#This Row],[Storage]]/1024,Table1[[#This Row],[Storage]]))</f>
        <v>16</v>
      </c>
      <c r="J4" t="s">
        <v>11</v>
      </c>
      <c r="K4" s="2">
        <v>4.4000000000000004</v>
      </c>
      <c r="L4" s="3">
        <v>6999</v>
      </c>
      <c r="M4" s="3">
        <v>7999</v>
      </c>
      <c r="N4" t="s">
        <v>1799</v>
      </c>
      <c r="O4" s="3">
        <f>Table1[[#This Row],[Original Price]]-Table1[[#This Row],[Selling Price]]</f>
        <v>1000</v>
      </c>
      <c r="P4" s="4">
        <f>(Table1[[#This Row],[Discount]]/Table1[[#This Row],[Original Price]])</f>
        <v>0.12501562695336918</v>
      </c>
    </row>
    <row r="5" spans="1:16" x14ac:dyDescent="0.3">
      <c r="A5" s="1" t="s">
        <v>17</v>
      </c>
      <c r="B5" s="1" t="s">
        <v>18</v>
      </c>
      <c r="C5" t="s">
        <v>19</v>
      </c>
      <c r="D5">
        <v>4</v>
      </c>
      <c r="E5" t="s">
        <v>1796</v>
      </c>
      <c r="F5">
        <f>IF(Table1[[#This Row],[Unit]]="GB",Table1[[#This Row],[Memory]],Table1[[#This Row],[Memory]]/1024)</f>
        <v>4</v>
      </c>
      <c r="G5">
        <v>64</v>
      </c>
      <c r="H5" t="s">
        <v>1796</v>
      </c>
      <c r="I5">
        <f xml:space="preserve"> IF(Table1[[#This Row],[Unit  Of Storage]]="TB",Table1[[#This Row],[Storage]]*1024,IF(Table1[[#This Row],[Unit  Of Storage]]="MB",Table1[[#This Row],[Storage]]/1024,Table1[[#This Row],[Storage]]))</f>
        <v>64</v>
      </c>
      <c r="J5" t="s">
        <v>11</v>
      </c>
      <c r="K5" s="2">
        <v>4.2</v>
      </c>
      <c r="L5" s="3">
        <v>12999</v>
      </c>
      <c r="M5" s="3">
        <v>12999</v>
      </c>
      <c r="N5" t="s">
        <v>20</v>
      </c>
      <c r="O5" s="3">
        <f>Table1[[#This Row],[Original Price]]-Table1[[#This Row],[Selling Price]]</f>
        <v>0</v>
      </c>
      <c r="P5" s="4">
        <f>(Table1[[#This Row],[Discount]]/Table1[[#This Row],[Original Price]])</f>
        <v>0</v>
      </c>
    </row>
    <row r="6" spans="1:16" x14ac:dyDescent="0.3">
      <c r="A6" s="1" t="s">
        <v>21</v>
      </c>
      <c r="B6" s="1" t="s">
        <v>1568</v>
      </c>
      <c r="C6" t="s">
        <v>22</v>
      </c>
      <c r="D6">
        <v>4</v>
      </c>
      <c r="E6" t="s">
        <v>1796</v>
      </c>
      <c r="F6">
        <f>IF(Table1[[#This Row],[Unit]]="GB",Table1[[#This Row],[Memory]],Table1[[#This Row],[Memory]]/1024)</f>
        <v>4</v>
      </c>
      <c r="G6">
        <v>64</v>
      </c>
      <c r="H6" t="s">
        <v>1796</v>
      </c>
      <c r="I6">
        <f xml:space="preserve"> IF(Table1[[#This Row],[Unit  Of Storage]]="TB",Table1[[#This Row],[Storage]]*1024,IF(Table1[[#This Row],[Unit  Of Storage]]="MB",Table1[[#This Row],[Storage]]/1024,Table1[[#This Row],[Storage]]))</f>
        <v>64</v>
      </c>
      <c r="J6" t="s">
        <v>11</v>
      </c>
      <c r="K6" s="2">
        <v>4.5999999999999996</v>
      </c>
      <c r="L6" s="3">
        <v>49900</v>
      </c>
      <c r="M6" s="3">
        <v>49900</v>
      </c>
      <c r="N6" t="s">
        <v>1800</v>
      </c>
      <c r="O6" s="3">
        <f>Table1[[#This Row],[Original Price]]-Table1[[#This Row],[Selling Price]]</f>
        <v>0</v>
      </c>
      <c r="P6" s="4">
        <f>(Table1[[#This Row],[Discount]]/Table1[[#This Row],[Original Price]])</f>
        <v>0</v>
      </c>
    </row>
    <row r="7" spans="1:16" x14ac:dyDescent="0.3">
      <c r="A7" s="1" t="s">
        <v>1558</v>
      </c>
      <c r="B7" s="1" t="s">
        <v>23</v>
      </c>
      <c r="C7" t="s">
        <v>22</v>
      </c>
      <c r="D7">
        <v>8</v>
      </c>
      <c r="E7" t="s">
        <v>1797</v>
      </c>
      <c r="F7">
        <f>IF(Table1[[#This Row],[Unit]]="GB",Table1[[#This Row],[Memory]],Table1[[#This Row],[Memory]]/1024)</f>
        <v>7.8125E-3</v>
      </c>
      <c r="G7">
        <v>16</v>
      </c>
      <c r="H7" t="s">
        <v>1797</v>
      </c>
      <c r="I7">
        <f xml:space="preserve"> IF(Table1[[#This Row],[Unit  Of Storage]]="TB",Table1[[#This Row],[Storage]]*1024,IF(Table1[[#This Row],[Unit  Of Storage]]="MB",Table1[[#This Row],[Storage]]/1024,Table1[[#This Row],[Storage]]))</f>
        <v>1.5625E-2</v>
      </c>
      <c r="J7" t="s">
        <v>11</v>
      </c>
      <c r="K7" s="2">
        <v>4</v>
      </c>
      <c r="L7" s="3">
        <v>2199</v>
      </c>
      <c r="M7" s="3">
        <v>2199</v>
      </c>
      <c r="N7" t="s">
        <v>1801</v>
      </c>
      <c r="O7" s="3">
        <f>Table1[[#This Row],[Original Price]]-Table1[[#This Row],[Selling Price]]</f>
        <v>0</v>
      </c>
      <c r="P7" s="4">
        <f>(Table1[[#This Row],[Discount]]/Table1[[#This Row],[Original Price]])</f>
        <v>0</v>
      </c>
    </row>
    <row r="8" spans="1:16" x14ac:dyDescent="0.3">
      <c r="A8" s="1" t="s">
        <v>21</v>
      </c>
      <c r="B8" s="1" t="s">
        <v>1569</v>
      </c>
      <c r="C8" t="s">
        <v>24</v>
      </c>
      <c r="D8">
        <v>6</v>
      </c>
      <c r="E8" t="s">
        <v>1796</v>
      </c>
      <c r="F8">
        <f>IF(Table1[[#This Row],[Unit]]="GB",Table1[[#This Row],[Memory]],Table1[[#This Row],[Memory]]/1024)</f>
        <v>6</v>
      </c>
      <c r="G8">
        <v>512</v>
      </c>
      <c r="H8" t="s">
        <v>1796</v>
      </c>
      <c r="I8">
        <f xml:space="preserve"> IF(Table1[[#This Row],[Unit  Of Storage]]="TB",Table1[[#This Row],[Storage]]*1024,IF(Table1[[#This Row],[Unit  Of Storage]]="MB",Table1[[#This Row],[Storage]]/1024,Table1[[#This Row],[Storage]]))</f>
        <v>512</v>
      </c>
      <c r="J8" t="s">
        <v>11</v>
      </c>
      <c r="K8" s="2">
        <v>4.2</v>
      </c>
      <c r="L8" s="3">
        <v>99900</v>
      </c>
      <c r="M8" s="3">
        <v>99900</v>
      </c>
      <c r="N8" t="s">
        <v>1802</v>
      </c>
      <c r="O8" s="3">
        <f>Table1[[#This Row],[Original Price]]-Table1[[#This Row],[Selling Price]]</f>
        <v>0</v>
      </c>
      <c r="P8" s="4">
        <f>(Table1[[#This Row],[Discount]]/Table1[[#This Row],[Original Price]])</f>
        <v>0</v>
      </c>
    </row>
    <row r="9" spans="1:16" x14ac:dyDescent="0.3">
      <c r="A9" s="1" t="s">
        <v>21</v>
      </c>
      <c r="B9" s="1" t="s">
        <v>1570</v>
      </c>
      <c r="C9" t="s">
        <v>25</v>
      </c>
      <c r="D9">
        <v>3</v>
      </c>
      <c r="E9" t="s">
        <v>1796</v>
      </c>
      <c r="F9">
        <f>IF(Table1[[#This Row],[Unit]]="GB",Table1[[#This Row],[Memory]],Table1[[#This Row],[Memory]]/1024)</f>
        <v>3</v>
      </c>
      <c r="G9">
        <v>64</v>
      </c>
      <c r="H9" t="s">
        <v>1796</v>
      </c>
      <c r="I9">
        <f xml:space="preserve"> IF(Table1[[#This Row],[Unit  Of Storage]]="TB",Table1[[#This Row],[Storage]]*1024,IF(Table1[[#This Row],[Unit  Of Storage]]="MB",Table1[[#This Row],[Storage]]/1024,Table1[[#This Row],[Storage]]))</f>
        <v>64</v>
      </c>
      <c r="J9" t="s">
        <v>11</v>
      </c>
      <c r="K9" s="2">
        <v>4.5999999999999996</v>
      </c>
      <c r="L9" s="3">
        <v>42999</v>
      </c>
      <c r="M9" s="3">
        <v>47900</v>
      </c>
      <c r="N9" t="s">
        <v>1803</v>
      </c>
      <c r="O9" s="3">
        <f>Table1[[#This Row],[Original Price]]-Table1[[#This Row],[Selling Price]]</f>
        <v>4901</v>
      </c>
      <c r="P9" s="4">
        <f>(Table1[[#This Row],[Discount]]/Table1[[#This Row],[Original Price]])</f>
        <v>0.10231732776617954</v>
      </c>
    </row>
    <row r="10" spans="1:16" x14ac:dyDescent="0.3">
      <c r="A10" s="1" t="s">
        <v>1556</v>
      </c>
      <c r="B10" s="1" t="s">
        <v>26</v>
      </c>
      <c r="C10" t="s">
        <v>27</v>
      </c>
      <c r="D10">
        <v>1.5</v>
      </c>
      <c r="E10" t="s">
        <v>1796</v>
      </c>
      <c r="F10">
        <f>IF(Table1[[#This Row],[Unit]]="GB",Table1[[#This Row],[Memory]],Table1[[#This Row],[Memory]]/1024)</f>
        <v>1.5</v>
      </c>
      <c r="G10">
        <v>16</v>
      </c>
      <c r="H10" t="s">
        <v>1796</v>
      </c>
      <c r="I10">
        <f xml:space="preserve"> IF(Table1[[#This Row],[Unit  Of Storage]]="TB",Table1[[#This Row],[Storage]]*1024,IF(Table1[[#This Row],[Unit  Of Storage]]="MB",Table1[[#This Row],[Storage]]/1024,Table1[[#This Row],[Storage]]))</f>
        <v>16</v>
      </c>
      <c r="J10" t="s">
        <v>11</v>
      </c>
      <c r="K10" s="2">
        <v>4.2</v>
      </c>
      <c r="L10" s="3">
        <v>20400</v>
      </c>
      <c r="M10" s="3">
        <v>20400</v>
      </c>
      <c r="N10" t="s">
        <v>1804</v>
      </c>
      <c r="O10" s="3">
        <f>Table1[[#This Row],[Original Price]]-Table1[[#This Row],[Selling Price]]</f>
        <v>0</v>
      </c>
      <c r="P10" s="4">
        <f>(Table1[[#This Row],[Discount]]/Table1[[#This Row],[Original Price]])</f>
        <v>0</v>
      </c>
    </row>
    <row r="11" spans="1:16" x14ac:dyDescent="0.3">
      <c r="A11" s="1" t="s">
        <v>28</v>
      </c>
      <c r="B11" s="1" t="s">
        <v>29</v>
      </c>
      <c r="C11" t="s">
        <v>30</v>
      </c>
      <c r="D11">
        <v>8</v>
      </c>
      <c r="E11" t="s">
        <v>1796</v>
      </c>
      <c r="F11">
        <f>IF(Table1[[#This Row],[Unit]]="GB",Table1[[#This Row],[Memory]],Table1[[#This Row],[Memory]]/1024)</f>
        <v>8</v>
      </c>
      <c r="G11">
        <v>128</v>
      </c>
      <c r="H11" t="s">
        <v>1796</v>
      </c>
      <c r="I11">
        <f xml:space="preserve"> IF(Table1[[#This Row],[Unit  Of Storage]]="TB",Table1[[#This Row],[Storage]]*1024,IF(Table1[[#This Row],[Unit  Of Storage]]="MB",Table1[[#This Row],[Storage]]/1024,Table1[[#This Row],[Storage]]))</f>
        <v>128</v>
      </c>
      <c r="J11" t="s">
        <v>11</v>
      </c>
      <c r="K11" s="2">
        <v>4.3</v>
      </c>
      <c r="L11" s="3">
        <v>21736</v>
      </c>
      <c r="M11" s="3">
        <v>22999</v>
      </c>
      <c r="N11" t="s">
        <v>31</v>
      </c>
      <c r="O11" s="3">
        <f>Table1[[#This Row],[Original Price]]-Table1[[#This Row],[Selling Price]]</f>
        <v>1263</v>
      </c>
      <c r="P11" s="4">
        <f>(Table1[[#This Row],[Discount]]/Table1[[#This Row],[Original Price]])</f>
        <v>5.4915431105700248E-2</v>
      </c>
    </row>
    <row r="12" spans="1:16" x14ac:dyDescent="0.3">
      <c r="A12" s="1" t="s">
        <v>1556</v>
      </c>
      <c r="B12" s="1" t="s">
        <v>32</v>
      </c>
      <c r="C12" t="s">
        <v>22</v>
      </c>
      <c r="D12">
        <v>4</v>
      </c>
      <c r="E12" t="s">
        <v>1796</v>
      </c>
      <c r="F12">
        <f>IF(Table1[[#This Row],[Unit]]="GB",Table1[[#This Row],[Memory]],Table1[[#This Row],[Memory]]/1024)</f>
        <v>4</v>
      </c>
      <c r="G12">
        <v>64</v>
      </c>
      <c r="H12" t="s">
        <v>1796</v>
      </c>
      <c r="I12">
        <f xml:space="preserve"> IF(Table1[[#This Row],[Unit  Of Storage]]="TB",Table1[[#This Row],[Storage]]*1024,IF(Table1[[#This Row],[Unit  Of Storage]]="MB",Table1[[#This Row],[Storage]]/1024,Table1[[#This Row],[Storage]]))</f>
        <v>64</v>
      </c>
      <c r="J12" t="s">
        <v>11</v>
      </c>
      <c r="K12" s="2">
        <v>4.2</v>
      </c>
      <c r="L12" s="3">
        <v>11989</v>
      </c>
      <c r="M12" s="3">
        <v>11989</v>
      </c>
      <c r="N12" t="s">
        <v>1805</v>
      </c>
      <c r="O12" s="3">
        <f>Table1[[#This Row],[Original Price]]-Table1[[#This Row],[Selling Price]]</f>
        <v>0</v>
      </c>
      <c r="P12" s="4">
        <f>(Table1[[#This Row],[Discount]]/Table1[[#This Row],[Original Price]])</f>
        <v>0</v>
      </c>
    </row>
    <row r="13" spans="1:16" x14ac:dyDescent="0.3">
      <c r="A13" s="1" t="s">
        <v>21</v>
      </c>
      <c r="B13" s="1" t="s">
        <v>1568</v>
      </c>
      <c r="C13" t="s">
        <v>33</v>
      </c>
      <c r="D13">
        <v>4</v>
      </c>
      <c r="E13" t="s">
        <v>1796</v>
      </c>
      <c r="F13">
        <f>IF(Table1[[#This Row],[Unit]]="GB",Table1[[#This Row],[Memory]],Table1[[#This Row],[Memory]]/1024)</f>
        <v>4</v>
      </c>
      <c r="G13">
        <v>256</v>
      </c>
      <c r="H13" t="s">
        <v>1796</v>
      </c>
      <c r="I13">
        <f xml:space="preserve"> IF(Table1[[#This Row],[Unit  Of Storage]]="TB",Table1[[#This Row],[Storage]]*1024,IF(Table1[[#This Row],[Unit  Of Storage]]="MB",Table1[[#This Row],[Storage]]/1024,Table1[[#This Row],[Storage]]))</f>
        <v>256</v>
      </c>
      <c r="J13" t="s">
        <v>11</v>
      </c>
      <c r="K13" s="2">
        <v>4.5999999999999996</v>
      </c>
      <c r="L13" s="3">
        <v>64900</v>
      </c>
      <c r="M13" s="3">
        <v>64900</v>
      </c>
      <c r="N13" t="s">
        <v>1800</v>
      </c>
      <c r="O13" s="3">
        <f>Table1[[#This Row],[Original Price]]-Table1[[#This Row],[Selling Price]]</f>
        <v>0</v>
      </c>
      <c r="P13" s="4">
        <f>(Table1[[#This Row],[Discount]]/Table1[[#This Row],[Original Price]])</f>
        <v>0</v>
      </c>
    </row>
    <row r="14" spans="1:16" x14ac:dyDescent="0.3">
      <c r="A14" s="1" t="s">
        <v>1557</v>
      </c>
      <c r="B14" s="1" t="s">
        <v>34</v>
      </c>
      <c r="C14" t="s">
        <v>35</v>
      </c>
      <c r="D14">
        <v>6</v>
      </c>
      <c r="E14" t="s">
        <v>1796</v>
      </c>
      <c r="F14">
        <f>IF(Table1[[#This Row],[Unit]]="GB",Table1[[#This Row],[Memory]],Table1[[#This Row],[Memory]]/1024)</f>
        <v>6</v>
      </c>
      <c r="G14">
        <v>128</v>
      </c>
      <c r="H14" t="s">
        <v>1796</v>
      </c>
      <c r="I14">
        <f xml:space="preserve"> IF(Table1[[#This Row],[Unit  Of Storage]]="TB",Table1[[#This Row],[Storage]]*1024,IF(Table1[[#This Row],[Unit  Of Storage]]="MB",Table1[[#This Row],[Storage]]/1024,Table1[[#This Row],[Storage]]))</f>
        <v>128</v>
      </c>
      <c r="J14" t="s">
        <v>11</v>
      </c>
      <c r="K14" s="2">
        <v>4.3</v>
      </c>
      <c r="L14" s="3">
        <v>19999</v>
      </c>
      <c r="M14" s="3">
        <v>21999</v>
      </c>
      <c r="N14" t="s">
        <v>1806</v>
      </c>
      <c r="O14" s="3">
        <f>Table1[[#This Row],[Original Price]]-Table1[[#This Row],[Selling Price]]</f>
        <v>2000</v>
      </c>
      <c r="P14" s="4">
        <f>(Table1[[#This Row],[Discount]]/Table1[[#This Row],[Original Price]])</f>
        <v>9.0913223328333112E-2</v>
      </c>
    </row>
    <row r="15" spans="1:16" x14ac:dyDescent="0.3">
      <c r="A15" s="1" t="s">
        <v>1559</v>
      </c>
      <c r="B15" s="1" t="s">
        <v>36</v>
      </c>
      <c r="C15" t="s">
        <v>37</v>
      </c>
      <c r="D15">
        <v>3</v>
      </c>
      <c r="E15" t="s">
        <v>1796</v>
      </c>
      <c r="F15">
        <f>IF(Table1[[#This Row],[Unit]]="GB",Table1[[#This Row],[Memory]],Table1[[#This Row],[Memory]]/1024)</f>
        <v>3</v>
      </c>
      <c r="G15">
        <v>32</v>
      </c>
      <c r="H15" t="s">
        <v>1796</v>
      </c>
      <c r="I15">
        <f xml:space="preserve"> IF(Table1[[#This Row],[Unit  Of Storage]]="TB",Table1[[#This Row],[Storage]]*1024,IF(Table1[[#This Row],[Unit  Of Storage]]="MB",Table1[[#This Row],[Storage]]/1024,Table1[[#This Row],[Storage]]))</f>
        <v>32</v>
      </c>
      <c r="J15" t="s">
        <v>11</v>
      </c>
      <c r="K15" s="2">
        <v>4.3</v>
      </c>
      <c r="L15" s="3">
        <v>10490</v>
      </c>
      <c r="M15" s="3">
        <v>12990</v>
      </c>
      <c r="N15" t="s">
        <v>1807</v>
      </c>
      <c r="O15" s="3">
        <f>Table1[[#This Row],[Original Price]]-Table1[[#This Row],[Selling Price]]</f>
        <v>2500</v>
      </c>
      <c r="P15" s="4">
        <f>(Table1[[#This Row],[Discount]]/Table1[[#This Row],[Original Price]])</f>
        <v>0.19245573518090839</v>
      </c>
    </row>
    <row r="16" spans="1:16" x14ac:dyDescent="0.3">
      <c r="A16" s="1" t="s">
        <v>1560</v>
      </c>
      <c r="B16" s="1" t="s">
        <v>38</v>
      </c>
      <c r="C16" t="s">
        <v>39</v>
      </c>
      <c r="D16">
        <v>8</v>
      </c>
      <c r="E16" t="s">
        <v>1796</v>
      </c>
      <c r="F16">
        <f>IF(Table1[[#This Row],[Unit]]="GB",Table1[[#This Row],[Memory]],Table1[[#This Row],[Memory]]/1024)</f>
        <v>8</v>
      </c>
      <c r="G16">
        <v>128</v>
      </c>
      <c r="H16" t="s">
        <v>1796</v>
      </c>
      <c r="I16">
        <f xml:space="preserve"> IF(Table1[[#This Row],[Unit  Of Storage]]="TB",Table1[[#This Row],[Storage]]*1024,IF(Table1[[#This Row],[Unit  Of Storage]]="MB",Table1[[#This Row],[Storage]]/1024,Table1[[#This Row],[Storage]]))</f>
        <v>128</v>
      </c>
      <c r="J16" t="s">
        <v>11</v>
      </c>
      <c r="K16" s="2">
        <v>4.4000000000000004</v>
      </c>
      <c r="L16" s="3">
        <v>29990</v>
      </c>
      <c r="M16" s="3">
        <v>34990</v>
      </c>
      <c r="N16" t="s">
        <v>1808</v>
      </c>
      <c r="O16" s="3">
        <f>Table1[[#This Row],[Original Price]]-Table1[[#This Row],[Selling Price]]</f>
        <v>5000</v>
      </c>
      <c r="P16" s="4">
        <f>(Table1[[#This Row],[Discount]]/Table1[[#This Row],[Original Price]])</f>
        <v>0.14289797084881395</v>
      </c>
    </row>
    <row r="17" spans="1:16" x14ac:dyDescent="0.3">
      <c r="A17" s="1" t="s">
        <v>1560</v>
      </c>
      <c r="B17" s="1" t="s">
        <v>40</v>
      </c>
      <c r="C17" t="s">
        <v>41</v>
      </c>
      <c r="D17">
        <v>2</v>
      </c>
      <c r="E17" t="s">
        <v>1796</v>
      </c>
      <c r="F17">
        <f>IF(Table1[[#This Row],[Unit]]="GB",Table1[[#This Row],[Memory]],Table1[[#This Row],[Memory]]/1024)</f>
        <v>2</v>
      </c>
      <c r="G17">
        <v>64</v>
      </c>
      <c r="H17" t="s">
        <v>1796</v>
      </c>
      <c r="I17">
        <f xml:space="preserve"> IF(Table1[[#This Row],[Unit  Of Storage]]="TB",Table1[[#This Row],[Storage]]*1024,IF(Table1[[#This Row],[Unit  Of Storage]]="MB",Table1[[#This Row],[Storage]]/1024,Table1[[#This Row],[Storage]]))</f>
        <v>64</v>
      </c>
      <c r="J17" t="s">
        <v>11</v>
      </c>
      <c r="K17" s="2">
        <v>3.8</v>
      </c>
      <c r="L17" s="3">
        <v>39990</v>
      </c>
      <c r="M17" s="3">
        <v>46990</v>
      </c>
      <c r="N17" t="s">
        <v>1809</v>
      </c>
      <c r="O17" s="3">
        <f>Table1[[#This Row],[Original Price]]-Table1[[#This Row],[Selling Price]]</f>
        <v>7000</v>
      </c>
      <c r="P17" s="4">
        <f>(Table1[[#This Row],[Discount]]/Table1[[#This Row],[Original Price]])</f>
        <v>0.14896786550329857</v>
      </c>
    </row>
    <row r="18" spans="1:16" x14ac:dyDescent="0.3">
      <c r="A18" s="1" t="s">
        <v>1556</v>
      </c>
      <c r="B18" s="1" t="s">
        <v>42</v>
      </c>
      <c r="C18" t="s">
        <v>43</v>
      </c>
      <c r="D18">
        <v>1</v>
      </c>
      <c r="E18" t="s">
        <v>1796</v>
      </c>
      <c r="F18">
        <f>IF(Table1[[#This Row],[Unit]]="GB",Table1[[#This Row],[Memory]],Table1[[#This Row],[Memory]]/1024)</f>
        <v>1</v>
      </c>
      <c r="G18">
        <v>16</v>
      </c>
      <c r="H18" t="s">
        <v>1796</v>
      </c>
      <c r="I18">
        <f xml:space="preserve"> IF(Table1[[#This Row],[Unit  Of Storage]]="TB",Table1[[#This Row],[Storage]]*1024,IF(Table1[[#This Row],[Unit  Of Storage]]="MB",Table1[[#This Row],[Storage]]/1024,Table1[[#This Row],[Storage]]))</f>
        <v>16</v>
      </c>
      <c r="J18" t="s">
        <v>11</v>
      </c>
      <c r="K18" s="2">
        <v>4.2</v>
      </c>
      <c r="L18" s="3">
        <v>6999</v>
      </c>
      <c r="M18" s="3">
        <v>6999</v>
      </c>
      <c r="N18" t="s">
        <v>1810</v>
      </c>
      <c r="O18" s="3">
        <f>Table1[[#This Row],[Original Price]]-Table1[[#This Row],[Selling Price]]</f>
        <v>0</v>
      </c>
      <c r="P18" s="4">
        <f>(Table1[[#This Row],[Discount]]/Table1[[#This Row],[Original Price]])</f>
        <v>0</v>
      </c>
    </row>
    <row r="19" spans="1:16" x14ac:dyDescent="0.3">
      <c r="A19" s="1" t="s">
        <v>44</v>
      </c>
      <c r="B19" s="1" t="s">
        <v>45</v>
      </c>
      <c r="C19" t="s">
        <v>46</v>
      </c>
      <c r="D19">
        <v>4</v>
      </c>
      <c r="E19" t="s">
        <v>1796</v>
      </c>
      <c r="F19">
        <f>IF(Table1[[#This Row],[Unit]]="GB",Table1[[#This Row],[Memory]],Table1[[#This Row],[Memory]]/1024)</f>
        <v>4</v>
      </c>
      <c r="G19">
        <v>64</v>
      </c>
      <c r="H19" t="s">
        <v>1796</v>
      </c>
      <c r="I19">
        <f xml:space="preserve"> IF(Table1[[#This Row],[Unit  Of Storage]]="TB",Table1[[#This Row],[Storage]]*1024,IF(Table1[[#This Row],[Unit  Of Storage]]="MB",Table1[[#This Row],[Storage]]/1024,Table1[[#This Row],[Storage]]))</f>
        <v>64</v>
      </c>
      <c r="J19" t="s">
        <v>11</v>
      </c>
      <c r="K19" s="2">
        <v>4.0999999999999996</v>
      </c>
      <c r="L19" s="3">
        <v>13999</v>
      </c>
      <c r="M19" s="3">
        <v>13999</v>
      </c>
      <c r="N19" t="s">
        <v>47</v>
      </c>
      <c r="O19" s="3">
        <f>Table1[[#This Row],[Original Price]]-Table1[[#This Row],[Selling Price]]</f>
        <v>0</v>
      </c>
      <c r="P19" s="4">
        <f>(Table1[[#This Row],[Discount]]/Table1[[#This Row],[Original Price]])</f>
        <v>0</v>
      </c>
    </row>
    <row r="20" spans="1:16" x14ac:dyDescent="0.3">
      <c r="A20" s="1" t="s">
        <v>1561</v>
      </c>
      <c r="B20" s="1" t="s">
        <v>48</v>
      </c>
      <c r="C20" t="s">
        <v>49</v>
      </c>
      <c r="D20">
        <v>2</v>
      </c>
      <c r="E20" t="s">
        <v>1796</v>
      </c>
      <c r="F20">
        <f>IF(Table1[[#This Row],[Unit]]="GB",Table1[[#This Row],[Memory]],Table1[[#This Row],[Memory]]/1024)</f>
        <v>2</v>
      </c>
      <c r="G20">
        <v>32</v>
      </c>
      <c r="H20" t="s">
        <v>1796</v>
      </c>
      <c r="I20">
        <f xml:space="preserve"> IF(Table1[[#This Row],[Unit  Of Storage]]="TB",Table1[[#This Row],[Storage]]*1024,IF(Table1[[#This Row],[Unit  Of Storage]]="MB",Table1[[#This Row],[Storage]]/1024,Table1[[#This Row],[Storage]]))</f>
        <v>32</v>
      </c>
      <c r="J20" t="s">
        <v>11</v>
      </c>
      <c r="K20" s="2">
        <v>4.0999999999999996</v>
      </c>
      <c r="L20" s="3">
        <v>7699</v>
      </c>
      <c r="M20" s="3">
        <v>7699</v>
      </c>
      <c r="N20" t="s">
        <v>1811</v>
      </c>
      <c r="O20" s="3">
        <f>Table1[[#This Row],[Original Price]]-Table1[[#This Row],[Selling Price]]</f>
        <v>0</v>
      </c>
      <c r="P20" s="4">
        <f>(Table1[[#This Row],[Discount]]/Table1[[#This Row],[Original Price]])</f>
        <v>0</v>
      </c>
    </row>
    <row r="21" spans="1:16" x14ac:dyDescent="0.3">
      <c r="A21" s="1" t="s">
        <v>50</v>
      </c>
      <c r="B21" s="1" t="s">
        <v>51</v>
      </c>
      <c r="C21" t="s">
        <v>52</v>
      </c>
      <c r="D21">
        <v>4</v>
      </c>
      <c r="E21" t="s">
        <v>1796</v>
      </c>
      <c r="F21">
        <f>IF(Table1[[#This Row],[Unit]]="GB",Table1[[#This Row],[Memory]],Table1[[#This Row],[Memory]]/1024)</f>
        <v>4</v>
      </c>
      <c r="G21">
        <v>64</v>
      </c>
      <c r="H21" t="s">
        <v>1796</v>
      </c>
      <c r="I21">
        <f xml:space="preserve"> IF(Table1[[#This Row],[Unit  Of Storage]]="TB",Table1[[#This Row],[Storage]]*1024,IF(Table1[[#This Row],[Unit  Of Storage]]="MB",Table1[[#This Row],[Storage]]/1024,Table1[[#This Row],[Storage]]))</f>
        <v>64</v>
      </c>
      <c r="J21" t="s">
        <v>11</v>
      </c>
      <c r="K21" s="2">
        <v>3.9</v>
      </c>
      <c r="L21" s="3">
        <v>9999</v>
      </c>
      <c r="M21" s="3">
        <v>9999</v>
      </c>
      <c r="N21" t="s">
        <v>53</v>
      </c>
      <c r="O21" s="3">
        <f>Table1[[#This Row],[Original Price]]-Table1[[#This Row],[Selling Price]]</f>
        <v>0</v>
      </c>
      <c r="P21" s="4">
        <f>(Table1[[#This Row],[Discount]]/Table1[[#This Row],[Original Price]])</f>
        <v>0</v>
      </c>
    </row>
    <row r="22" spans="1:16" x14ac:dyDescent="0.3">
      <c r="A22" s="1" t="s">
        <v>1557</v>
      </c>
      <c r="B22" s="1" t="s">
        <v>1571</v>
      </c>
      <c r="C22" t="s">
        <v>16</v>
      </c>
      <c r="D22">
        <v>3</v>
      </c>
      <c r="E22" t="s">
        <v>1796</v>
      </c>
      <c r="F22">
        <f>IF(Table1[[#This Row],[Unit]]="GB",Table1[[#This Row],[Memory]],Table1[[#This Row],[Memory]]/1024)</f>
        <v>3</v>
      </c>
      <c r="G22">
        <v>16</v>
      </c>
      <c r="H22" t="s">
        <v>1796</v>
      </c>
      <c r="I22">
        <f xml:space="preserve"> IF(Table1[[#This Row],[Unit  Of Storage]]="TB",Table1[[#This Row],[Storage]]*1024,IF(Table1[[#This Row],[Unit  Of Storage]]="MB",Table1[[#This Row],[Storage]]/1024,Table1[[#This Row],[Storage]]))</f>
        <v>16</v>
      </c>
      <c r="J22" t="s">
        <v>11</v>
      </c>
      <c r="K22" s="2">
        <v>4.2</v>
      </c>
      <c r="L22" s="3">
        <v>11990</v>
      </c>
      <c r="M22" s="3">
        <v>12990</v>
      </c>
      <c r="N22" t="s">
        <v>1812</v>
      </c>
      <c r="O22" s="3">
        <f>Table1[[#This Row],[Original Price]]-Table1[[#This Row],[Selling Price]]</f>
        <v>1000</v>
      </c>
      <c r="P22" s="4">
        <f>(Table1[[#This Row],[Discount]]/Table1[[#This Row],[Original Price]])</f>
        <v>7.6982294072363358E-2</v>
      </c>
    </row>
    <row r="23" spans="1:16" x14ac:dyDescent="0.3">
      <c r="A23" s="1" t="s">
        <v>1558</v>
      </c>
      <c r="B23" s="1" t="s">
        <v>54</v>
      </c>
      <c r="C23" t="s">
        <v>55</v>
      </c>
      <c r="D23">
        <v>1</v>
      </c>
      <c r="E23" t="s">
        <v>1796</v>
      </c>
      <c r="F23">
        <f>IF(Table1[[#This Row],[Unit]]="GB",Table1[[#This Row],[Memory]],Table1[[#This Row],[Memory]]/1024)</f>
        <v>1</v>
      </c>
      <c r="G23">
        <v>8</v>
      </c>
      <c r="H23" t="s">
        <v>1796</v>
      </c>
      <c r="I23">
        <f xml:space="preserve"> IF(Table1[[#This Row],[Unit  Of Storage]]="TB",Table1[[#This Row],[Storage]]*1024,IF(Table1[[#This Row],[Unit  Of Storage]]="MB",Table1[[#This Row],[Storage]]/1024,Table1[[#This Row],[Storage]]))</f>
        <v>8</v>
      </c>
      <c r="J23" t="s">
        <v>11</v>
      </c>
      <c r="K23" s="2">
        <v>3.5</v>
      </c>
      <c r="L23" s="3">
        <v>3499</v>
      </c>
      <c r="M23" s="3">
        <v>3499</v>
      </c>
      <c r="N23" t="s">
        <v>1813</v>
      </c>
      <c r="O23" s="3">
        <f>Table1[[#This Row],[Original Price]]-Table1[[#This Row],[Selling Price]]</f>
        <v>0</v>
      </c>
      <c r="P23" s="4">
        <f>(Table1[[#This Row],[Discount]]/Table1[[#This Row],[Original Price]])</f>
        <v>0</v>
      </c>
    </row>
    <row r="24" spans="1:16" x14ac:dyDescent="0.3">
      <c r="A24" s="1" t="s">
        <v>1557</v>
      </c>
      <c r="B24" s="1" t="s">
        <v>56</v>
      </c>
      <c r="C24" t="s">
        <v>57</v>
      </c>
      <c r="D24">
        <v>6</v>
      </c>
      <c r="E24" t="s">
        <v>1796</v>
      </c>
      <c r="F24">
        <f>IF(Table1[[#This Row],[Unit]]="GB",Table1[[#This Row],[Memory]],Table1[[#This Row],[Memory]]/1024)</f>
        <v>6</v>
      </c>
      <c r="G24">
        <v>128</v>
      </c>
      <c r="H24" t="s">
        <v>1796</v>
      </c>
      <c r="I24">
        <f xml:space="preserve"> IF(Table1[[#This Row],[Unit  Of Storage]]="TB",Table1[[#This Row],[Storage]]*1024,IF(Table1[[#This Row],[Unit  Of Storage]]="MB",Table1[[#This Row],[Storage]]/1024,Table1[[#This Row],[Storage]]))</f>
        <v>128</v>
      </c>
      <c r="J24" t="s">
        <v>11</v>
      </c>
      <c r="K24" s="2">
        <v>4.4000000000000004</v>
      </c>
      <c r="L24" s="3">
        <v>24999</v>
      </c>
      <c r="M24" s="3">
        <v>26999</v>
      </c>
      <c r="N24" t="s">
        <v>1814</v>
      </c>
      <c r="O24" s="3">
        <f>Table1[[#This Row],[Original Price]]-Table1[[#This Row],[Selling Price]]</f>
        <v>2000</v>
      </c>
      <c r="P24" s="4">
        <f>(Table1[[#This Row],[Discount]]/Table1[[#This Row],[Original Price]])</f>
        <v>7.4076817659913335E-2</v>
      </c>
    </row>
    <row r="25" spans="1:16" x14ac:dyDescent="0.3">
      <c r="A25" s="1" t="s">
        <v>1557</v>
      </c>
      <c r="B25" s="1" t="s">
        <v>58</v>
      </c>
      <c r="C25" t="s">
        <v>59</v>
      </c>
      <c r="D25">
        <v>3</v>
      </c>
      <c r="E25" t="s">
        <v>1796</v>
      </c>
      <c r="F25">
        <f>IF(Table1[[#This Row],[Unit]]="GB",Table1[[#This Row],[Memory]],Table1[[#This Row],[Memory]]/1024)</f>
        <v>3</v>
      </c>
      <c r="G25">
        <v>16</v>
      </c>
      <c r="H25" t="s">
        <v>1796</v>
      </c>
      <c r="I25">
        <f xml:space="preserve"> IF(Table1[[#This Row],[Unit  Of Storage]]="TB",Table1[[#This Row],[Storage]]*1024,IF(Table1[[#This Row],[Unit  Of Storage]]="MB",Table1[[#This Row],[Storage]]/1024,Table1[[#This Row],[Storage]]))</f>
        <v>16</v>
      </c>
      <c r="J25" t="s">
        <v>11</v>
      </c>
      <c r="K25" s="2">
        <v>4.3</v>
      </c>
      <c r="L25" s="3">
        <v>8999</v>
      </c>
      <c r="M25" s="3">
        <v>9999</v>
      </c>
      <c r="N25" t="s">
        <v>1815</v>
      </c>
      <c r="O25" s="3">
        <f>Table1[[#This Row],[Original Price]]-Table1[[#This Row],[Selling Price]]</f>
        <v>1000</v>
      </c>
      <c r="P25" s="4">
        <f>(Table1[[#This Row],[Discount]]/Table1[[#This Row],[Original Price]])</f>
        <v>0.1000100010001</v>
      </c>
    </row>
    <row r="26" spans="1:16" x14ac:dyDescent="0.3">
      <c r="A26" s="1" t="s">
        <v>1557</v>
      </c>
      <c r="B26" s="1" t="s">
        <v>60</v>
      </c>
      <c r="C26" t="s">
        <v>61</v>
      </c>
      <c r="D26">
        <v>6</v>
      </c>
      <c r="E26" t="s">
        <v>1796</v>
      </c>
      <c r="F26">
        <f>IF(Table1[[#This Row],[Unit]]="GB",Table1[[#This Row],[Memory]],Table1[[#This Row],[Memory]]/1024)</f>
        <v>6</v>
      </c>
      <c r="G26">
        <v>16</v>
      </c>
      <c r="H26" t="s">
        <v>1796</v>
      </c>
      <c r="I26">
        <f xml:space="preserve"> IF(Table1[[#This Row],[Unit  Of Storage]]="TB",Table1[[#This Row],[Storage]]*1024,IF(Table1[[#This Row],[Unit  Of Storage]]="MB",Table1[[#This Row],[Storage]]/1024,Table1[[#This Row],[Storage]]))</f>
        <v>16</v>
      </c>
      <c r="J26" t="s">
        <v>11</v>
      </c>
      <c r="K26" s="2">
        <v>4.3</v>
      </c>
      <c r="L26" s="3">
        <v>17999</v>
      </c>
      <c r="M26" s="3">
        <v>19999</v>
      </c>
      <c r="N26" t="s">
        <v>1816</v>
      </c>
      <c r="O26" s="3">
        <f>Table1[[#This Row],[Original Price]]-Table1[[#This Row],[Selling Price]]</f>
        <v>2000</v>
      </c>
      <c r="P26" s="4">
        <f>(Table1[[#This Row],[Discount]]/Table1[[#This Row],[Original Price]])</f>
        <v>0.10000500025001251</v>
      </c>
    </row>
    <row r="27" spans="1:16" x14ac:dyDescent="0.3">
      <c r="A27" s="1" t="s">
        <v>1558</v>
      </c>
      <c r="B27" s="1" t="s">
        <v>62</v>
      </c>
      <c r="C27" t="s">
        <v>22</v>
      </c>
      <c r="D27">
        <v>2</v>
      </c>
      <c r="E27" t="s">
        <v>1796</v>
      </c>
      <c r="F27">
        <f>IF(Table1[[#This Row],[Unit]]="GB",Table1[[#This Row],[Memory]],Table1[[#This Row],[Memory]]/1024)</f>
        <v>2</v>
      </c>
      <c r="G27">
        <v>16</v>
      </c>
      <c r="H27" t="s">
        <v>1796</v>
      </c>
      <c r="I27">
        <f xml:space="preserve"> IF(Table1[[#This Row],[Unit  Of Storage]]="TB",Table1[[#This Row],[Storage]]*1024,IF(Table1[[#This Row],[Unit  Of Storage]]="MB",Table1[[#This Row],[Storage]]/1024,Table1[[#This Row],[Storage]]))</f>
        <v>16</v>
      </c>
      <c r="J27" t="s">
        <v>11</v>
      </c>
      <c r="K27" s="2">
        <v>4.0999999999999996</v>
      </c>
      <c r="L27" s="3">
        <v>6990</v>
      </c>
      <c r="M27" s="3">
        <v>6990</v>
      </c>
      <c r="N27" t="s">
        <v>1817</v>
      </c>
      <c r="O27" s="3">
        <f>Table1[[#This Row],[Original Price]]-Table1[[#This Row],[Selling Price]]</f>
        <v>0</v>
      </c>
      <c r="P27" s="4">
        <f>(Table1[[#This Row],[Discount]]/Table1[[#This Row],[Original Price]])</f>
        <v>0</v>
      </c>
    </row>
    <row r="28" spans="1:16" x14ac:dyDescent="0.3">
      <c r="A28" s="1" t="s">
        <v>44</v>
      </c>
      <c r="B28" s="1" t="s">
        <v>1572</v>
      </c>
      <c r="C28" t="s">
        <v>22</v>
      </c>
      <c r="D28">
        <v>2</v>
      </c>
      <c r="E28" t="s">
        <v>1796</v>
      </c>
      <c r="F28">
        <f>IF(Table1[[#This Row],[Unit]]="GB",Table1[[#This Row],[Memory]],Table1[[#This Row],[Memory]]/1024)</f>
        <v>2</v>
      </c>
      <c r="G28">
        <v>16</v>
      </c>
      <c r="H28" t="s">
        <v>1796</v>
      </c>
      <c r="I28">
        <f xml:space="preserve"> IF(Table1[[#This Row],[Unit  Of Storage]]="TB",Table1[[#This Row],[Storage]]*1024,IF(Table1[[#This Row],[Unit  Of Storage]]="MB",Table1[[#This Row],[Storage]]/1024,Table1[[#This Row],[Storage]]))</f>
        <v>16</v>
      </c>
      <c r="J28" t="s">
        <v>11</v>
      </c>
      <c r="K28" s="2">
        <v>4</v>
      </c>
      <c r="L28" s="3">
        <v>7999</v>
      </c>
      <c r="M28" s="3">
        <v>7999</v>
      </c>
      <c r="N28" t="s">
        <v>1818</v>
      </c>
      <c r="O28" s="3">
        <f>Table1[[#This Row],[Original Price]]-Table1[[#This Row],[Selling Price]]</f>
        <v>0</v>
      </c>
      <c r="P28" s="4">
        <f>(Table1[[#This Row],[Discount]]/Table1[[#This Row],[Original Price]])</f>
        <v>0</v>
      </c>
    </row>
    <row r="29" spans="1:16" x14ac:dyDescent="0.3">
      <c r="A29" s="1" t="s">
        <v>1556</v>
      </c>
      <c r="B29" s="1" t="s">
        <v>63</v>
      </c>
      <c r="C29" t="s">
        <v>64</v>
      </c>
      <c r="D29">
        <v>6</v>
      </c>
      <c r="E29" t="s">
        <v>1796</v>
      </c>
      <c r="F29">
        <f>IF(Table1[[#This Row],[Unit]]="GB",Table1[[#This Row],[Memory]],Table1[[#This Row],[Memory]]/1024)</f>
        <v>6</v>
      </c>
      <c r="G29">
        <v>64</v>
      </c>
      <c r="H29" t="s">
        <v>1796</v>
      </c>
      <c r="I29">
        <f xml:space="preserve"> IF(Table1[[#This Row],[Unit  Of Storage]]="TB",Table1[[#This Row],[Storage]]*1024,IF(Table1[[#This Row],[Unit  Of Storage]]="MB",Table1[[#This Row],[Storage]]/1024,Table1[[#This Row],[Storage]]))</f>
        <v>64</v>
      </c>
      <c r="J29" t="s">
        <v>11</v>
      </c>
      <c r="K29" s="2">
        <v>4.5</v>
      </c>
      <c r="L29" s="3">
        <v>70000</v>
      </c>
      <c r="M29" s="3">
        <v>70000</v>
      </c>
      <c r="N29" t="s">
        <v>1819</v>
      </c>
      <c r="O29" s="3">
        <f>Table1[[#This Row],[Original Price]]-Table1[[#This Row],[Selling Price]]</f>
        <v>0</v>
      </c>
      <c r="P29" s="4">
        <f>(Table1[[#This Row],[Discount]]/Table1[[#This Row],[Original Price]])</f>
        <v>0</v>
      </c>
    </row>
    <row r="30" spans="1:16" x14ac:dyDescent="0.3">
      <c r="A30" s="1" t="s">
        <v>1556</v>
      </c>
      <c r="B30" s="1" t="s">
        <v>1573</v>
      </c>
      <c r="C30" t="s">
        <v>65</v>
      </c>
      <c r="D30">
        <v>4</v>
      </c>
      <c r="E30" t="s">
        <v>1796</v>
      </c>
      <c r="F30">
        <f>IF(Table1[[#This Row],[Unit]]="GB",Table1[[#This Row],[Memory]],Table1[[#This Row],[Memory]]/1024)</f>
        <v>4</v>
      </c>
      <c r="G30">
        <v>128</v>
      </c>
      <c r="H30" t="s">
        <v>1796</v>
      </c>
      <c r="I30">
        <f xml:space="preserve"> IF(Table1[[#This Row],[Unit  Of Storage]]="TB",Table1[[#This Row],[Storage]]*1024,IF(Table1[[#This Row],[Unit  Of Storage]]="MB",Table1[[#This Row],[Storage]]/1024,Table1[[#This Row],[Storage]]))</f>
        <v>128</v>
      </c>
      <c r="J30" t="s">
        <v>11</v>
      </c>
      <c r="K30" s="2">
        <v>4.3</v>
      </c>
      <c r="L30" s="3">
        <v>18199</v>
      </c>
      <c r="M30" s="3">
        <v>18199</v>
      </c>
      <c r="N30" t="s">
        <v>1820</v>
      </c>
      <c r="O30" s="3">
        <f>Table1[[#This Row],[Original Price]]-Table1[[#This Row],[Selling Price]]</f>
        <v>0</v>
      </c>
      <c r="P30" s="4">
        <f>(Table1[[#This Row],[Discount]]/Table1[[#This Row],[Original Price]])</f>
        <v>0</v>
      </c>
    </row>
    <row r="31" spans="1:16" x14ac:dyDescent="0.3">
      <c r="A31" s="1" t="s">
        <v>1556</v>
      </c>
      <c r="B31" s="1" t="s">
        <v>66</v>
      </c>
      <c r="C31" t="s">
        <v>22</v>
      </c>
      <c r="D31">
        <v>4</v>
      </c>
      <c r="E31" t="s">
        <v>1796</v>
      </c>
      <c r="F31">
        <f>IF(Table1[[#This Row],[Unit]]="GB",Table1[[#This Row],[Memory]],Table1[[#This Row],[Memory]]/1024)</f>
        <v>4</v>
      </c>
      <c r="G31">
        <v>64</v>
      </c>
      <c r="H31" t="s">
        <v>1796</v>
      </c>
      <c r="I31">
        <f xml:space="preserve"> IF(Table1[[#This Row],[Unit  Of Storage]]="TB",Table1[[#This Row],[Storage]]*1024,IF(Table1[[#This Row],[Unit  Of Storage]]="MB",Table1[[#This Row],[Storage]]/1024,Table1[[#This Row],[Storage]]))</f>
        <v>64</v>
      </c>
      <c r="J31" t="s">
        <v>11</v>
      </c>
      <c r="K31" s="2">
        <v>4.5</v>
      </c>
      <c r="L31" s="3">
        <v>14990</v>
      </c>
      <c r="M31" s="3">
        <v>14990</v>
      </c>
      <c r="N31" t="s">
        <v>1821</v>
      </c>
      <c r="O31" s="3">
        <f>Table1[[#This Row],[Original Price]]-Table1[[#This Row],[Selling Price]]</f>
        <v>0</v>
      </c>
      <c r="P31" s="4">
        <f>(Table1[[#This Row],[Discount]]/Table1[[#This Row],[Original Price]])</f>
        <v>0</v>
      </c>
    </row>
    <row r="32" spans="1:16" x14ac:dyDescent="0.3">
      <c r="A32" s="1" t="s">
        <v>1556</v>
      </c>
      <c r="B32" s="1" t="s">
        <v>67</v>
      </c>
      <c r="C32" t="s">
        <v>49</v>
      </c>
      <c r="D32">
        <v>2</v>
      </c>
      <c r="E32" t="s">
        <v>1796</v>
      </c>
      <c r="F32">
        <f>IF(Table1[[#This Row],[Unit]]="GB",Table1[[#This Row],[Memory]],Table1[[#This Row],[Memory]]/1024)</f>
        <v>2</v>
      </c>
      <c r="G32">
        <v>32</v>
      </c>
      <c r="H32" t="s">
        <v>1796</v>
      </c>
      <c r="I32">
        <f xml:space="preserve"> IF(Table1[[#This Row],[Unit  Of Storage]]="TB",Table1[[#This Row],[Storage]]*1024,IF(Table1[[#This Row],[Unit  Of Storage]]="MB",Table1[[#This Row],[Storage]]/1024,Table1[[#This Row],[Storage]]))</f>
        <v>32</v>
      </c>
      <c r="J32" t="s">
        <v>11</v>
      </c>
      <c r="K32" s="2">
        <v>4</v>
      </c>
      <c r="L32" s="3">
        <v>7999</v>
      </c>
      <c r="M32" s="3">
        <v>10499</v>
      </c>
      <c r="N32" t="s">
        <v>1822</v>
      </c>
      <c r="O32" s="3">
        <f>Table1[[#This Row],[Original Price]]-Table1[[#This Row],[Selling Price]]</f>
        <v>2500</v>
      </c>
      <c r="P32" s="4">
        <f>(Table1[[#This Row],[Discount]]/Table1[[#This Row],[Original Price]])</f>
        <v>0.23811791599199925</v>
      </c>
    </row>
    <row r="33" spans="1:16" x14ac:dyDescent="0.3">
      <c r="A33" s="1" t="s">
        <v>1556</v>
      </c>
      <c r="B33" s="1" t="s">
        <v>68</v>
      </c>
      <c r="C33" t="s">
        <v>69</v>
      </c>
      <c r="D33">
        <v>8</v>
      </c>
      <c r="E33" t="s">
        <v>1796</v>
      </c>
      <c r="F33">
        <f>IF(Table1[[#This Row],[Unit]]="GB",Table1[[#This Row],[Memory]],Table1[[#This Row],[Memory]]/1024)</f>
        <v>8</v>
      </c>
      <c r="G33">
        <v>512</v>
      </c>
      <c r="H33" t="s">
        <v>1796</v>
      </c>
      <c r="I33">
        <f xml:space="preserve"> IF(Table1[[#This Row],[Unit  Of Storage]]="TB",Table1[[#This Row],[Storage]]*1024,IF(Table1[[#This Row],[Unit  Of Storage]]="MB",Table1[[#This Row],[Storage]]/1024,Table1[[#This Row],[Storage]]))</f>
        <v>512</v>
      </c>
      <c r="J33" t="s">
        <v>11</v>
      </c>
      <c r="K33" s="2">
        <v>4.5999999999999996</v>
      </c>
      <c r="L33" s="3">
        <v>49999</v>
      </c>
      <c r="M33" s="3">
        <v>49999</v>
      </c>
      <c r="N33" t="s">
        <v>1823</v>
      </c>
      <c r="O33" s="3">
        <f>Table1[[#This Row],[Original Price]]-Table1[[#This Row],[Selling Price]]</f>
        <v>0</v>
      </c>
      <c r="P33" s="4">
        <f>(Table1[[#This Row],[Discount]]/Table1[[#This Row],[Original Price]])</f>
        <v>0</v>
      </c>
    </row>
    <row r="34" spans="1:16" x14ac:dyDescent="0.3">
      <c r="A34" s="1" t="s">
        <v>17</v>
      </c>
      <c r="B34" s="1" t="s">
        <v>70</v>
      </c>
      <c r="C34" t="s">
        <v>71</v>
      </c>
      <c r="D34">
        <v>3</v>
      </c>
      <c r="E34" t="s">
        <v>1796</v>
      </c>
      <c r="F34">
        <f>IF(Table1[[#This Row],[Unit]]="GB",Table1[[#This Row],[Memory]],Table1[[#This Row],[Memory]]/1024)</f>
        <v>3</v>
      </c>
      <c r="G34">
        <v>32</v>
      </c>
      <c r="H34" t="s">
        <v>1796</v>
      </c>
      <c r="I34">
        <f xml:space="preserve"> IF(Table1[[#This Row],[Unit  Of Storage]]="TB",Table1[[#This Row],[Storage]]*1024,IF(Table1[[#This Row],[Unit  Of Storage]]="MB",Table1[[#This Row],[Storage]]/1024,Table1[[#This Row],[Storage]]))</f>
        <v>32</v>
      </c>
      <c r="J34" t="s">
        <v>11</v>
      </c>
      <c r="K34" s="2">
        <v>4.3</v>
      </c>
      <c r="L34" s="3">
        <v>8999</v>
      </c>
      <c r="M34" s="3">
        <v>8999</v>
      </c>
      <c r="N34" t="s">
        <v>72</v>
      </c>
      <c r="O34" s="3">
        <f>Table1[[#This Row],[Original Price]]-Table1[[#This Row],[Selling Price]]</f>
        <v>0</v>
      </c>
      <c r="P34" s="4">
        <f>(Table1[[#This Row],[Discount]]/Table1[[#This Row],[Original Price]])</f>
        <v>0</v>
      </c>
    </row>
    <row r="35" spans="1:16" x14ac:dyDescent="0.3">
      <c r="A35" s="1" t="s">
        <v>21</v>
      </c>
      <c r="B35" s="1" t="s">
        <v>1568</v>
      </c>
      <c r="C35" t="s">
        <v>73</v>
      </c>
      <c r="D35">
        <v>4</v>
      </c>
      <c r="E35" t="s">
        <v>1796</v>
      </c>
      <c r="F35">
        <f>IF(Table1[[#This Row],[Unit]]="GB",Table1[[#This Row],[Memory]],Table1[[#This Row],[Memory]]/1024)</f>
        <v>4</v>
      </c>
      <c r="G35">
        <v>64</v>
      </c>
      <c r="H35" t="s">
        <v>1796</v>
      </c>
      <c r="I35">
        <f xml:space="preserve"> IF(Table1[[#This Row],[Unit  Of Storage]]="TB",Table1[[#This Row],[Storage]]*1024,IF(Table1[[#This Row],[Unit  Of Storage]]="MB",Table1[[#This Row],[Storage]]/1024,Table1[[#This Row],[Storage]]))</f>
        <v>64</v>
      </c>
      <c r="J35" t="s">
        <v>11</v>
      </c>
      <c r="K35" s="2">
        <v>4.5999999999999996</v>
      </c>
      <c r="L35" s="3">
        <v>49900</v>
      </c>
      <c r="M35" s="3">
        <v>49900</v>
      </c>
      <c r="N35" t="s">
        <v>1800</v>
      </c>
      <c r="O35" s="3">
        <f>Table1[[#This Row],[Original Price]]-Table1[[#This Row],[Selling Price]]</f>
        <v>0</v>
      </c>
      <c r="P35" s="4">
        <f>(Table1[[#This Row],[Discount]]/Table1[[#This Row],[Original Price]])</f>
        <v>0</v>
      </c>
    </row>
    <row r="36" spans="1:16" x14ac:dyDescent="0.3">
      <c r="A36" s="1" t="s">
        <v>1556</v>
      </c>
      <c r="B36" s="1" t="s">
        <v>74</v>
      </c>
      <c r="C36" t="s">
        <v>43</v>
      </c>
      <c r="D36">
        <v>1.5</v>
      </c>
      <c r="E36" t="s">
        <v>1796</v>
      </c>
      <c r="F36">
        <f>IF(Table1[[#This Row],[Unit]]="GB",Table1[[#This Row],[Memory]],Table1[[#This Row],[Memory]]/1024)</f>
        <v>1.5</v>
      </c>
      <c r="G36">
        <v>8</v>
      </c>
      <c r="H36" t="s">
        <v>1796</v>
      </c>
      <c r="I36">
        <f xml:space="preserve"> IF(Table1[[#This Row],[Unit  Of Storage]]="TB",Table1[[#This Row],[Storage]]*1024,IF(Table1[[#This Row],[Unit  Of Storage]]="MB",Table1[[#This Row],[Storage]]/1024,Table1[[#This Row],[Storage]]))</f>
        <v>8</v>
      </c>
      <c r="J36" t="s">
        <v>11</v>
      </c>
      <c r="K36" s="2">
        <v>4</v>
      </c>
      <c r="L36" s="3">
        <v>6990</v>
      </c>
      <c r="M36" s="3">
        <v>6990</v>
      </c>
      <c r="N36" t="s">
        <v>1824</v>
      </c>
      <c r="O36" s="3">
        <f>Table1[[#This Row],[Original Price]]-Table1[[#This Row],[Selling Price]]</f>
        <v>0</v>
      </c>
      <c r="P36" s="4">
        <f>(Table1[[#This Row],[Discount]]/Table1[[#This Row],[Original Price]])</f>
        <v>0</v>
      </c>
    </row>
    <row r="37" spans="1:16" x14ac:dyDescent="0.3">
      <c r="A37" s="1" t="s">
        <v>1556</v>
      </c>
      <c r="B37" s="1" t="s">
        <v>75</v>
      </c>
      <c r="C37" t="s">
        <v>22</v>
      </c>
      <c r="D37">
        <v>2</v>
      </c>
      <c r="E37" t="s">
        <v>1797</v>
      </c>
      <c r="F37">
        <f>IF(Table1[[#This Row],[Unit]]="GB",Table1[[#This Row],[Memory]],Table1[[#This Row],[Memory]]/1024)</f>
        <v>1.953125E-3</v>
      </c>
      <c r="G37">
        <v>2</v>
      </c>
      <c r="H37" t="s">
        <v>1797</v>
      </c>
      <c r="I37">
        <f xml:space="preserve"> IF(Table1[[#This Row],[Unit  Of Storage]]="TB",Table1[[#This Row],[Storage]]*1024,IF(Table1[[#This Row],[Unit  Of Storage]]="MB",Table1[[#This Row],[Storage]]/1024,Table1[[#This Row],[Storage]]))</f>
        <v>1.953125E-3</v>
      </c>
      <c r="J37" t="s">
        <v>11</v>
      </c>
      <c r="K37" s="2">
        <v>4.0999999999999996</v>
      </c>
      <c r="L37" s="3">
        <v>2399</v>
      </c>
      <c r="M37" s="3">
        <v>2399</v>
      </c>
      <c r="N37" t="s">
        <v>1825</v>
      </c>
      <c r="O37" s="3">
        <f>Table1[[#This Row],[Original Price]]-Table1[[#This Row],[Selling Price]]</f>
        <v>0</v>
      </c>
      <c r="P37" s="4">
        <f>(Table1[[#This Row],[Discount]]/Table1[[#This Row],[Original Price]])</f>
        <v>0</v>
      </c>
    </row>
    <row r="38" spans="1:16" x14ac:dyDescent="0.3">
      <c r="A38" s="1" t="s">
        <v>1562</v>
      </c>
      <c r="B38" s="1" t="s">
        <v>76</v>
      </c>
      <c r="C38" t="s">
        <v>22</v>
      </c>
      <c r="D38">
        <v>1</v>
      </c>
      <c r="E38" t="s">
        <v>1796</v>
      </c>
      <c r="F38">
        <f>IF(Table1[[#This Row],[Unit]]="GB",Table1[[#This Row],[Memory]],Table1[[#This Row],[Memory]]/1024)</f>
        <v>1</v>
      </c>
      <c r="G38">
        <v>8</v>
      </c>
      <c r="H38" t="s">
        <v>1796</v>
      </c>
      <c r="I38">
        <f xml:space="preserve"> IF(Table1[[#This Row],[Unit  Of Storage]]="TB",Table1[[#This Row],[Storage]]*1024,IF(Table1[[#This Row],[Unit  Of Storage]]="MB",Table1[[#This Row],[Storage]]/1024,Table1[[#This Row],[Storage]]))</f>
        <v>8</v>
      </c>
      <c r="J38" t="s">
        <v>11</v>
      </c>
      <c r="K38" s="2">
        <v>3.8</v>
      </c>
      <c r="L38" s="3">
        <v>35490</v>
      </c>
      <c r="M38" s="3">
        <v>35490</v>
      </c>
      <c r="N38" t="s">
        <v>1826</v>
      </c>
      <c r="O38" s="3">
        <f>Table1[[#This Row],[Original Price]]-Table1[[#This Row],[Selling Price]]</f>
        <v>0</v>
      </c>
      <c r="P38" s="4">
        <f>(Table1[[#This Row],[Discount]]/Table1[[#This Row],[Original Price]])</f>
        <v>0</v>
      </c>
    </row>
    <row r="39" spans="1:16" x14ac:dyDescent="0.3">
      <c r="A39" s="1" t="s">
        <v>1557</v>
      </c>
      <c r="B39" s="1" t="s">
        <v>1574</v>
      </c>
      <c r="C39" t="s">
        <v>57</v>
      </c>
      <c r="D39">
        <v>8</v>
      </c>
      <c r="E39" t="s">
        <v>1796</v>
      </c>
      <c r="F39">
        <f>IF(Table1[[#This Row],[Unit]]="GB",Table1[[#This Row],[Memory]],Table1[[#This Row],[Memory]]/1024)</f>
        <v>8</v>
      </c>
      <c r="G39">
        <v>16</v>
      </c>
      <c r="H39" t="s">
        <v>1796</v>
      </c>
      <c r="I39">
        <f xml:space="preserve"> IF(Table1[[#This Row],[Unit  Of Storage]]="TB",Table1[[#This Row],[Storage]]*1024,IF(Table1[[#This Row],[Unit  Of Storage]]="MB",Table1[[#This Row],[Storage]]/1024,Table1[[#This Row],[Storage]]))</f>
        <v>16</v>
      </c>
      <c r="J39" t="s">
        <v>11</v>
      </c>
      <c r="K39" s="2">
        <v>4.3</v>
      </c>
      <c r="L39" s="3">
        <v>29999</v>
      </c>
      <c r="M39" s="3">
        <v>31999</v>
      </c>
      <c r="N39" t="s">
        <v>1827</v>
      </c>
      <c r="O39" s="3">
        <f>Table1[[#This Row],[Original Price]]-Table1[[#This Row],[Selling Price]]</f>
        <v>2000</v>
      </c>
      <c r="P39" s="4">
        <f>(Table1[[#This Row],[Discount]]/Table1[[#This Row],[Original Price]])</f>
        <v>6.250195318603706E-2</v>
      </c>
    </row>
    <row r="40" spans="1:16" x14ac:dyDescent="0.3">
      <c r="A40" s="1" t="s">
        <v>1557</v>
      </c>
      <c r="B40" s="1" t="s">
        <v>77</v>
      </c>
      <c r="C40" t="s">
        <v>69</v>
      </c>
      <c r="D40">
        <v>8</v>
      </c>
      <c r="E40" t="s">
        <v>1796</v>
      </c>
      <c r="F40">
        <f>IF(Table1[[#This Row],[Unit]]="GB",Table1[[#This Row],[Memory]],Table1[[#This Row],[Memory]]/1024)</f>
        <v>8</v>
      </c>
      <c r="G40">
        <v>256</v>
      </c>
      <c r="H40" t="s">
        <v>1796</v>
      </c>
      <c r="I40">
        <f xml:space="preserve"> IF(Table1[[#This Row],[Unit  Of Storage]]="TB",Table1[[#This Row],[Storage]]*1024,IF(Table1[[#This Row],[Unit  Of Storage]]="MB",Table1[[#This Row],[Storage]]/1024,Table1[[#This Row],[Storage]]))</f>
        <v>256</v>
      </c>
      <c r="J40" t="s">
        <v>11</v>
      </c>
      <c r="K40" s="2">
        <v>4.4000000000000004</v>
      </c>
      <c r="L40" s="3">
        <v>28999</v>
      </c>
      <c r="M40" s="3">
        <v>31999</v>
      </c>
      <c r="N40" t="s">
        <v>1828</v>
      </c>
      <c r="O40" s="3">
        <f>Table1[[#This Row],[Original Price]]-Table1[[#This Row],[Selling Price]]</f>
        <v>3000</v>
      </c>
      <c r="P40" s="4">
        <f>(Table1[[#This Row],[Discount]]/Table1[[#This Row],[Original Price]])</f>
        <v>9.3752929779055597E-2</v>
      </c>
    </row>
    <row r="41" spans="1:16" x14ac:dyDescent="0.3">
      <c r="A41" s="1" t="s">
        <v>1557</v>
      </c>
      <c r="B41" s="1" t="s">
        <v>78</v>
      </c>
      <c r="C41" t="s">
        <v>79</v>
      </c>
      <c r="D41">
        <v>4</v>
      </c>
      <c r="E41" t="s">
        <v>1796</v>
      </c>
      <c r="F41">
        <f>IF(Table1[[#This Row],[Unit]]="GB",Table1[[#This Row],[Memory]],Table1[[#This Row],[Memory]]/1024)</f>
        <v>4</v>
      </c>
      <c r="G41">
        <v>128</v>
      </c>
      <c r="H41" t="s">
        <v>1796</v>
      </c>
      <c r="I41">
        <f xml:space="preserve"> IF(Table1[[#This Row],[Unit  Of Storage]]="TB",Table1[[#This Row],[Storage]]*1024,IF(Table1[[#This Row],[Unit  Of Storage]]="MB",Table1[[#This Row],[Storage]]/1024,Table1[[#This Row],[Storage]]))</f>
        <v>128</v>
      </c>
      <c r="J41" t="s">
        <v>11</v>
      </c>
      <c r="K41" s="2">
        <v>4.5</v>
      </c>
      <c r="L41" s="3">
        <v>11999</v>
      </c>
      <c r="M41" s="3">
        <v>12999</v>
      </c>
      <c r="N41" t="s">
        <v>1829</v>
      </c>
      <c r="O41" s="3">
        <f>Table1[[#This Row],[Original Price]]-Table1[[#This Row],[Selling Price]]</f>
        <v>1000</v>
      </c>
      <c r="P41" s="4">
        <f>(Table1[[#This Row],[Discount]]/Table1[[#This Row],[Original Price]])</f>
        <v>7.692899453804139E-2</v>
      </c>
    </row>
    <row r="42" spans="1:16" x14ac:dyDescent="0.3">
      <c r="A42" s="1" t="s">
        <v>50</v>
      </c>
      <c r="B42" s="1" t="s">
        <v>80</v>
      </c>
      <c r="C42" t="s">
        <v>81</v>
      </c>
      <c r="D42">
        <v>2</v>
      </c>
      <c r="E42" t="s">
        <v>1796</v>
      </c>
      <c r="F42">
        <f>IF(Table1[[#This Row],[Unit]]="GB",Table1[[#This Row],[Memory]],Table1[[#This Row],[Memory]]/1024)</f>
        <v>2</v>
      </c>
      <c r="G42">
        <v>16</v>
      </c>
      <c r="H42" t="s">
        <v>1796</v>
      </c>
      <c r="I42">
        <f xml:space="preserve"> IF(Table1[[#This Row],[Unit  Of Storage]]="TB",Table1[[#This Row],[Storage]]*1024,IF(Table1[[#This Row],[Unit  Of Storage]]="MB",Table1[[#This Row],[Storage]]/1024,Table1[[#This Row],[Storage]]))</f>
        <v>16</v>
      </c>
      <c r="J42" t="s">
        <v>11</v>
      </c>
      <c r="K42" s="2">
        <v>4.3</v>
      </c>
      <c r="L42" s="3">
        <v>10999</v>
      </c>
      <c r="M42" s="3">
        <v>10999</v>
      </c>
      <c r="N42" t="s">
        <v>82</v>
      </c>
      <c r="O42" s="3">
        <f>Table1[[#This Row],[Original Price]]-Table1[[#This Row],[Selling Price]]</f>
        <v>0</v>
      </c>
      <c r="P42" s="4">
        <f>(Table1[[#This Row],[Discount]]/Table1[[#This Row],[Original Price]])</f>
        <v>0</v>
      </c>
    </row>
    <row r="43" spans="1:16" x14ac:dyDescent="0.3">
      <c r="A43" s="1" t="s">
        <v>83</v>
      </c>
      <c r="B43" s="1" t="s">
        <v>1575</v>
      </c>
      <c r="C43" t="s">
        <v>84</v>
      </c>
      <c r="D43">
        <v>4</v>
      </c>
      <c r="E43" t="s">
        <v>1796</v>
      </c>
      <c r="F43">
        <f>IF(Table1[[#This Row],[Unit]]="GB",Table1[[#This Row],[Memory]],Table1[[#This Row],[Memory]]/1024)</f>
        <v>4</v>
      </c>
      <c r="G43">
        <v>64</v>
      </c>
      <c r="H43" t="s">
        <v>1796</v>
      </c>
      <c r="I43">
        <f xml:space="preserve"> IF(Table1[[#This Row],[Unit  Of Storage]]="TB",Table1[[#This Row],[Storage]]*1024,IF(Table1[[#This Row],[Unit  Of Storage]]="MB",Table1[[#This Row],[Storage]]/1024,Table1[[#This Row],[Storage]]))</f>
        <v>64</v>
      </c>
      <c r="J43" t="s">
        <v>11</v>
      </c>
      <c r="K43" s="2">
        <v>4.5</v>
      </c>
      <c r="L43" s="3">
        <v>69999</v>
      </c>
      <c r="M43" s="3">
        <v>69999</v>
      </c>
      <c r="N43" t="s">
        <v>85</v>
      </c>
      <c r="O43" s="3">
        <f>Table1[[#This Row],[Original Price]]-Table1[[#This Row],[Selling Price]]</f>
        <v>0</v>
      </c>
      <c r="P43" s="4">
        <f>(Table1[[#This Row],[Discount]]/Table1[[#This Row],[Original Price]])</f>
        <v>0</v>
      </c>
    </row>
    <row r="44" spans="1:16" x14ac:dyDescent="0.3">
      <c r="A44" s="1" t="s">
        <v>1561</v>
      </c>
      <c r="B44" s="1" t="s">
        <v>86</v>
      </c>
      <c r="C44" t="s">
        <v>55</v>
      </c>
      <c r="D44">
        <v>2</v>
      </c>
      <c r="E44" t="s">
        <v>1796</v>
      </c>
      <c r="F44">
        <f>IF(Table1[[#This Row],[Unit]]="GB",Table1[[#This Row],[Memory]],Table1[[#This Row],[Memory]]/1024)</f>
        <v>2</v>
      </c>
      <c r="G44">
        <v>16</v>
      </c>
      <c r="H44" t="s">
        <v>1796</v>
      </c>
      <c r="I44">
        <f xml:space="preserve"> IF(Table1[[#This Row],[Unit  Of Storage]]="TB",Table1[[#This Row],[Storage]]*1024,IF(Table1[[#This Row],[Unit  Of Storage]]="MB",Table1[[#This Row],[Storage]]/1024,Table1[[#This Row],[Storage]]))</f>
        <v>16</v>
      </c>
      <c r="J44" t="s">
        <v>11</v>
      </c>
      <c r="K44" s="2">
        <v>4</v>
      </c>
      <c r="L44" s="3">
        <v>6999</v>
      </c>
      <c r="M44" s="3">
        <v>6999</v>
      </c>
      <c r="N44" t="s">
        <v>1830</v>
      </c>
      <c r="O44" s="3">
        <f>Table1[[#This Row],[Original Price]]-Table1[[#This Row],[Selling Price]]</f>
        <v>0</v>
      </c>
      <c r="P44" s="4">
        <f>(Table1[[#This Row],[Discount]]/Table1[[#This Row],[Original Price]])</f>
        <v>0</v>
      </c>
    </row>
    <row r="45" spans="1:16" x14ac:dyDescent="0.3">
      <c r="A45" s="1" t="s">
        <v>1556</v>
      </c>
      <c r="B45" s="1" t="s">
        <v>87</v>
      </c>
      <c r="C45" t="s">
        <v>88</v>
      </c>
      <c r="D45">
        <v>8</v>
      </c>
      <c r="E45" t="s">
        <v>1796</v>
      </c>
      <c r="F45">
        <f>IF(Table1[[#This Row],[Unit]]="GB",Table1[[#This Row],[Memory]],Table1[[#This Row],[Memory]]/1024)</f>
        <v>8</v>
      </c>
      <c r="G45">
        <v>128</v>
      </c>
      <c r="H45" t="s">
        <v>1796</v>
      </c>
      <c r="I45">
        <f xml:space="preserve"> IF(Table1[[#This Row],[Unit  Of Storage]]="TB",Table1[[#This Row],[Storage]]*1024,IF(Table1[[#This Row],[Unit  Of Storage]]="MB",Table1[[#This Row],[Storage]]/1024,Table1[[#This Row],[Storage]]))</f>
        <v>128</v>
      </c>
      <c r="J45" t="s">
        <v>11</v>
      </c>
      <c r="K45" s="2">
        <v>4.2</v>
      </c>
      <c r="L45" s="3">
        <v>22450</v>
      </c>
      <c r="M45" s="3">
        <v>22450</v>
      </c>
      <c r="N45" t="s">
        <v>1831</v>
      </c>
      <c r="O45" s="3">
        <f>Table1[[#This Row],[Original Price]]-Table1[[#This Row],[Selling Price]]</f>
        <v>0</v>
      </c>
      <c r="P45" s="4">
        <f>(Table1[[#This Row],[Discount]]/Table1[[#This Row],[Original Price]])</f>
        <v>0</v>
      </c>
    </row>
    <row r="46" spans="1:16" x14ac:dyDescent="0.3">
      <c r="A46" s="1" t="s">
        <v>1558</v>
      </c>
      <c r="B46" s="1" t="s">
        <v>89</v>
      </c>
      <c r="C46" t="s">
        <v>90</v>
      </c>
      <c r="D46">
        <v>3</v>
      </c>
      <c r="E46" t="s">
        <v>1796</v>
      </c>
      <c r="F46">
        <f>IF(Table1[[#This Row],[Unit]]="GB",Table1[[#This Row],[Memory]],Table1[[#This Row],[Memory]]/1024)</f>
        <v>3</v>
      </c>
      <c r="G46">
        <v>64</v>
      </c>
      <c r="H46" t="s">
        <v>1796</v>
      </c>
      <c r="I46">
        <f xml:space="preserve"> IF(Table1[[#This Row],[Unit  Of Storage]]="TB",Table1[[#This Row],[Storage]]*1024,IF(Table1[[#This Row],[Unit  Of Storage]]="MB",Table1[[#This Row],[Storage]]/1024,Table1[[#This Row],[Storage]]))</f>
        <v>64</v>
      </c>
      <c r="J46" t="s">
        <v>11</v>
      </c>
      <c r="K46" s="2">
        <v>4.0999999999999996</v>
      </c>
      <c r="L46" s="3">
        <v>11999</v>
      </c>
      <c r="M46" s="3">
        <v>11999</v>
      </c>
      <c r="N46" t="s">
        <v>1832</v>
      </c>
      <c r="O46" s="3">
        <f>Table1[[#This Row],[Original Price]]-Table1[[#This Row],[Selling Price]]</f>
        <v>0</v>
      </c>
      <c r="P46" s="4">
        <f>(Table1[[#This Row],[Discount]]/Table1[[#This Row],[Original Price]])</f>
        <v>0</v>
      </c>
    </row>
    <row r="47" spans="1:16" x14ac:dyDescent="0.3">
      <c r="A47" s="1" t="s">
        <v>1557</v>
      </c>
      <c r="B47" s="1" t="s">
        <v>1576</v>
      </c>
      <c r="C47" t="s">
        <v>91</v>
      </c>
      <c r="D47">
        <v>8</v>
      </c>
      <c r="E47" t="s">
        <v>1796</v>
      </c>
      <c r="F47">
        <f>IF(Table1[[#This Row],[Unit]]="GB",Table1[[#This Row],[Memory]],Table1[[#This Row],[Memory]]/1024)</f>
        <v>8</v>
      </c>
      <c r="G47">
        <v>128</v>
      </c>
      <c r="H47" t="s">
        <v>1796</v>
      </c>
      <c r="I47">
        <f xml:space="preserve"> IF(Table1[[#This Row],[Unit  Of Storage]]="TB",Table1[[#This Row],[Storage]]*1024,IF(Table1[[#This Row],[Unit  Of Storage]]="MB",Table1[[#This Row],[Storage]]/1024,Table1[[#This Row],[Storage]]))</f>
        <v>128</v>
      </c>
      <c r="J47" t="s">
        <v>11</v>
      </c>
      <c r="K47" s="2">
        <v>4.4000000000000004</v>
      </c>
      <c r="L47" s="3">
        <v>31999</v>
      </c>
      <c r="M47" s="3">
        <v>34999</v>
      </c>
      <c r="N47" t="s">
        <v>1833</v>
      </c>
      <c r="O47" s="3">
        <f>Table1[[#This Row],[Original Price]]-Table1[[#This Row],[Selling Price]]</f>
        <v>3000</v>
      </c>
      <c r="P47" s="4">
        <f>(Table1[[#This Row],[Discount]]/Table1[[#This Row],[Original Price]])</f>
        <v>8.5716734763850402E-2</v>
      </c>
    </row>
    <row r="48" spans="1:16" x14ac:dyDescent="0.3">
      <c r="A48" s="1" t="s">
        <v>1556</v>
      </c>
      <c r="B48" s="1" t="s">
        <v>92</v>
      </c>
      <c r="C48" t="s">
        <v>22</v>
      </c>
      <c r="D48">
        <v>4</v>
      </c>
      <c r="E48" t="s">
        <v>1796</v>
      </c>
      <c r="F48">
        <f>IF(Table1[[#This Row],[Unit]]="GB",Table1[[#This Row],[Memory]],Table1[[#This Row],[Memory]]/1024)</f>
        <v>4</v>
      </c>
      <c r="G48">
        <v>32</v>
      </c>
      <c r="H48" t="s">
        <v>1796</v>
      </c>
      <c r="I48">
        <f xml:space="preserve"> IF(Table1[[#This Row],[Unit  Of Storage]]="TB",Table1[[#This Row],[Storage]]*1024,IF(Table1[[#This Row],[Unit  Of Storage]]="MB",Table1[[#This Row],[Storage]]/1024,Table1[[#This Row],[Storage]]))</f>
        <v>32</v>
      </c>
      <c r="J48" t="s">
        <v>11</v>
      </c>
      <c r="K48" s="2">
        <v>4.3</v>
      </c>
      <c r="L48" s="3">
        <v>22900</v>
      </c>
      <c r="M48" s="3">
        <v>22900</v>
      </c>
      <c r="N48" t="s">
        <v>1834</v>
      </c>
      <c r="O48" s="3">
        <f>Table1[[#This Row],[Original Price]]-Table1[[#This Row],[Selling Price]]</f>
        <v>0</v>
      </c>
      <c r="P48" s="4">
        <f>(Table1[[#This Row],[Discount]]/Table1[[#This Row],[Original Price]])</f>
        <v>0</v>
      </c>
    </row>
    <row r="49" spans="1:16" x14ac:dyDescent="0.3">
      <c r="A49" s="1" t="s">
        <v>17</v>
      </c>
      <c r="B49" s="1" t="s">
        <v>93</v>
      </c>
      <c r="C49" t="s">
        <v>94</v>
      </c>
      <c r="D49">
        <v>2</v>
      </c>
      <c r="E49" t="s">
        <v>1796</v>
      </c>
      <c r="F49">
        <f>IF(Table1[[#This Row],[Unit]]="GB",Table1[[#This Row],[Memory]],Table1[[#This Row],[Memory]]/1024)</f>
        <v>2</v>
      </c>
      <c r="G49">
        <v>32</v>
      </c>
      <c r="H49" t="s">
        <v>1796</v>
      </c>
      <c r="I49">
        <f xml:space="preserve"> IF(Table1[[#This Row],[Unit  Of Storage]]="TB",Table1[[#This Row],[Storage]]*1024,IF(Table1[[#This Row],[Unit  Of Storage]]="MB",Table1[[#This Row],[Storage]]/1024,Table1[[#This Row],[Storage]]))</f>
        <v>32</v>
      </c>
      <c r="J49" t="s">
        <v>11</v>
      </c>
      <c r="K49" s="2">
        <v>4.3</v>
      </c>
      <c r="L49" s="3">
        <v>7499</v>
      </c>
      <c r="M49" s="3">
        <v>8999</v>
      </c>
      <c r="N49" t="s">
        <v>95</v>
      </c>
      <c r="O49" s="3">
        <f>Table1[[#This Row],[Original Price]]-Table1[[#This Row],[Selling Price]]</f>
        <v>1500</v>
      </c>
      <c r="P49" s="4">
        <f>(Table1[[#This Row],[Discount]]/Table1[[#This Row],[Original Price]])</f>
        <v>0.166685187243027</v>
      </c>
    </row>
    <row r="50" spans="1:16" x14ac:dyDescent="0.3">
      <c r="A50" s="1" t="s">
        <v>21</v>
      </c>
      <c r="B50" s="1" t="s">
        <v>1568</v>
      </c>
      <c r="C50" t="s">
        <v>55</v>
      </c>
      <c r="D50">
        <v>4</v>
      </c>
      <c r="E50" t="s">
        <v>1796</v>
      </c>
      <c r="F50">
        <f>IF(Table1[[#This Row],[Unit]]="GB",Table1[[#This Row],[Memory]],Table1[[#This Row],[Memory]]/1024)</f>
        <v>4</v>
      </c>
      <c r="G50">
        <v>256</v>
      </c>
      <c r="H50" t="s">
        <v>1796</v>
      </c>
      <c r="I50">
        <f xml:space="preserve"> IF(Table1[[#This Row],[Unit  Of Storage]]="TB",Table1[[#This Row],[Storage]]*1024,IF(Table1[[#This Row],[Unit  Of Storage]]="MB",Table1[[#This Row],[Storage]]/1024,Table1[[#This Row],[Storage]]))</f>
        <v>256</v>
      </c>
      <c r="J50" t="s">
        <v>11</v>
      </c>
      <c r="K50" s="2">
        <v>4.5999999999999996</v>
      </c>
      <c r="L50" s="3">
        <v>64900</v>
      </c>
      <c r="M50" s="3">
        <v>64900</v>
      </c>
      <c r="N50" t="s">
        <v>1800</v>
      </c>
      <c r="O50" s="3">
        <f>Table1[[#This Row],[Original Price]]-Table1[[#This Row],[Selling Price]]</f>
        <v>0</v>
      </c>
      <c r="P50" s="4">
        <f>(Table1[[#This Row],[Discount]]/Table1[[#This Row],[Original Price]])</f>
        <v>0</v>
      </c>
    </row>
    <row r="51" spans="1:16" x14ac:dyDescent="0.3">
      <c r="A51" s="1" t="s">
        <v>1557</v>
      </c>
      <c r="B51" s="1" t="s">
        <v>1577</v>
      </c>
      <c r="C51" t="s">
        <v>96</v>
      </c>
      <c r="D51">
        <v>4</v>
      </c>
      <c r="E51" t="s">
        <v>1796</v>
      </c>
      <c r="F51">
        <f>IF(Table1[[#This Row],[Unit]]="GB",Table1[[#This Row],[Memory]],Table1[[#This Row],[Memory]]/1024)</f>
        <v>4</v>
      </c>
      <c r="G51">
        <v>64</v>
      </c>
      <c r="H51" t="s">
        <v>1796</v>
      </c>
      <c r="I51">
        <f xml:space="preserve"> IF(Table1[[#This Row],[Unit  Of Storage]]="TB",Table1[[#This Row],[Storage]]*1024,IF(Table1[[#This Row],[Unit  Of Storage]]="MB",Table1[[#This Row],[Storage]]/1024,Table1[[#This Row],[Storage]]))</f>
        <v>64</v>
      </c>
      <c r="J51" t="s">
        <v>11</v>
      </c>
      <c r="K51" s="2">
        <v>4.5</v>
      </c>
      <c r="L51" s="3">
        <v>13999</v>
      </c>
      <c r="M51" s="3">
        <v>15999</v>
      </c>
      <c r="N51" t="s">
        <v>1835</v>
      </c>
      <c r="O51" s="3">
        <f>Table1[[#This Row],[Original Price]]-Table1[[#This Row],[Selling Price]]</f>
        <v>2000</v>
      </c>
      <c r="P51" s="4">
        <f>(Table1[[#This Row],[Discount]]/Table1[[#This Row],[Original Price]])</f>
        <v>0.12500781298831176</v>
      </c>
    </row>
    <row r="52" spans="1:16" x14ac:dyDescent="0.3">
      <c r="A52" s="1" t="s">
        <v>21</v>
      </c>
      <c r="B52" s="1" t="s">
        <v>1578</v>
      </c>
      <c r="C52" t="s">
        <v>97</v>
      </c>
      <c r="D52">
        <v>3</v>
      </c>
      <c r="E52" t="s">
        <v>1796</v>
      </c>
      <c r="F52">
        <f>IF(Table1[[#This Row],[Unit]]="GB",Table1[[#This Row],[Memory]],Table1[[#This Row],[Memory]]/1024)</f>
        <v>3</v>
      </c>
      <c r="G52">
        <v>128</v>
      </c>
      <c r="H52" t="s">
        <v>1796</v>
      </c>
      <c r="I52">
        <f xml:space="preserve"> IF(Table1[[#This Row],[Unit  Of Storage]]="TB",Table1[[#This Row],[Storage]]*1024,IF(Table1[[#This Row],[Unit  Of Storage]]="MB",Table1[[#This Row],[Storage]]/1024,Table1[[#This Row],[Storage]]))</f>
        <v>128</v>
      </c>
      <c r="J52" t="s">
        <v>11</v>
      </c>
      <c r="K52" s="2">
        <v>4.5</v>
      </c>
      <c r="L52" s="3">
        <v>42900</v>
      </c>
      <c r="M52" s="3">
        <v>42900</v>
      </c>
      <c r="N52" t="s">
        <v>1836</v>
      </c>
      <c r="O52" s="3">
        <f>Table1[[#This Row],[Original Price]]-Table1[[#This Row],[Selling Price]]</f>
        <v>0</v>
      </c>
      <c r="P52" s="4">
        <f>(Table1[[#This Row],[Discount]]/Table1[[#This Row],[Original Price]])</f>
        <v>0</v>
      </c>
    </row>
    <row r="53" spans="1:16" x14ac:dyDescent="0.3">
      <c r="A53" s="1" t="s">
        <v>21</v>
      </c>
      <c r="B53" s="1" t="s">
        <v>1579</v>
      </c>
      <c r="C53" t="s">
        <v>98</v>
      </c>
      <c r="D53">
        <v>2</v>
      </c>
      <c r="E53" t="s">
        <v>1796</v>
      </c>
      <c r="F53">
        <f>IF(Table1[[#This Row],[Unit]]="GB",Table1[[#This Row],[Memory]],Table1[[#This Row],[Memory]]/1024)</f>
        <v>2</v>
      </c>
      <c r="G53">
        <v>64</v>
      </c>
      <c r="H53" t="s">
        <v>1796</v>
      </c>
      <c r="I53">
        <f xml:space="preserve"> IF(Table1[[#This Row],[Unit  Of Storage]]="TB",Table1[[#This Row],[Storage]]*1024,IF(Table1[[#This Row],[Unit  Of Storage]]="MB",Table1[[#This Row],[Storage]]/1024,Table1[[#This Row],[Storage]]))</f>
        <v>64</v>
      </c>
      <c r="J53" t="s">
        <v>11</v>
      </c>
      <c r="K53" s="2">
        <v>4.5</v>
      </c>
      <c r="L53" s="3">
        <v>38999</v>
      </c>
      <c r="M53" s="3">
        <v>39900</v>
      </c>
      <c r="N53" t="s">
        <v>1837</v>
      </c>
      <c r="O53" s="3">
        <f>Table1[[#This Row],[Original Price]]-Table1[[#This Row],[Selling Price]]</f>
        <v>901</v>
      </c>
      <c r="P53" s="4">
        <f>(Table1[[#This Row],[Discount]]/Table1[[#This Row],[Original Price]])</f>
        <v>2.2581453634085213E-2</v>
      </c>
    </row>
    <row r="54" spans="1:16" x14ac:dyDescent="0.3">
      <c r="A54" s="1" t="s">
        <v>50</v>
      </c>
      <c r="B54" s="1" t="s">
        <v>99</v>
      </c>
      <c r="C54" t="s">
        <v>55</v>
      </c>
      <c r="D54">
        <v>3</v>
      </c>
      <c r="E54" t="s">
        <v>1796</v>
      </c>
      <c r="F54">
        <f>IF(Table1[[#This Row],[Unit]]="GB",Table1[[#This Row],[Memory]],Table1[[#This Row],[Memory]]/1024)</f>
        <v>3</v>
      </c>
      <c r="G54">
        <v>32</v>
      </c>
      <c r="H54" t="s">
        <v>1796</v>
      </c>
      <c r="I54">
        <f xml:space="preserve"> IF(Table1[[#This Row],[Unit  Of Storage]]="TB",Table1[[#This Row],[Storage]]*1024,IF(Table1[[#This Row],[Unit  Of Storage]]="MB",Table1[[#This Row],[Storage]]/1024,Table1[[#This Row],[Storage]]))</f>
        <v>32</v>
      </c>
      <c r="J54" t="s">
        <v>11</v>
      </c>
      <c r="K54" s="2">
        <v>4.4000000000000004</v>
      </c>
      <c r="L54" s="3">
        <v>24999</v>
      </c>
      <c r="M54" s="3">
        <v>24999</v>
      </c>
      <c r="N54" t="s">
        <v>100</v>
      </c>
      <c r="O54" s="3">
        <f>Table1[[#This Row],[Original Price]]-Table1[[#This Row],[Selling Price]]</f>
        <v>0</v>
      </c>
      <c r="P54" s="4">
        <f>(Table1[[#This Row],[Discount]]/Table1[[#This Row],[Original Price]])</f>
        <v>0</v>
      </c>
    </row>
    <row r="55" spans="1:16" x14ac:dyDescent="0.3">
      <c r="A55" s="1" t="s">
        <v>21</v>
      </c>
      <c r="B55" s="1" t="s">
        <v>1568</v>
      </c>
      <c r="C55" t="s">
        <v>101</v>
      </c>
      <c r="D55">
        <v>4</v>
      </c>
      <c r="E55" t="s">
        <v>1796</v>
      </c>
      <c r="F55">
        <f>IF(Table1[[#This Row],[Unit]]="GB",Table1[[#This Row],[Memory]],Table1[[#This Row],[Memory]]/1024)</f>
        <v>4</v>
      </c>
      <c r="G55">
        <v>256</v>
      </c>
      <c r="H55" t="s">
        <v>1796</v>
      </c>
      <c r="I55">
        <f xml:space="preserve"> IF(Table1[[#This Row],[Unit  Of Storage]]="TB",Table1[[#This Row],[Storage]]*1024,IF(Table1[[#This Row],[Unit  Of Storage]]="MB",Table1[[#This Row],[Storage]]/1024,Table1[[#This Row],[Storage]]))</f>
        <v>256</v>
      </c>
      <c r="J55" t="s">
        <v>11</v>
      </c>
      <c r="K55" s="2">
        <v>4.5999999999999996</v>
      </c>
      <c r="L55" s="3">
        <v>64900</v>
      </c>
      <c r="M55" s="3">
        <v>64900</v>
      </c>
      <c r="N55" t="s">
        <v>1800</v>
      </c>
      <c r="O55" s="3">
        <f>Table1[[#This Row],[Original Price]]-Table1[[#This Row],[Selling Price]]</f>
        <v>0</v>
      </c>
      <c r="P55" s="4">
        <f>(Table1[[#This Row],[Discount]]/Table1[[#This Row],[Original Price]])</f>
        <v>0</v>
      </c>
    </row>
    <row r="56" spans="1:16" x14ac:dyDescent="0.3">
      <c r="A56" s="1" t="s">
        <v>44</v>
      </c>
      <c r="B56" s="1" t="s">
        <v>102</v>
      </c>
      <c r="C56" t="s">
        <v>55</v>
      </c>
      <c r="D56">
        <v>3</v>
      </c>
      <c r="E56" t="s">
        <v>1796</v>
      </c>
      <c r="F56">
        <f>IF(Table1[[#This Row],[Unit]]="GB",Table1[[#This Row],[Memory]],Table1[[#This Row],[Memory]]/1024)</f>
        <v>3</v>
      </c>
      <c r="G56">
        <v>16</v>
      </c>
      <c r="H56" t="s">
        <v>1796</v>
      </c>
      <c r="I56">
        <f xml:space="preserve"> IF(Table1[[#This Row],[Unit  Of Storage]]="TB",Table1[[#This Row],[Storage]]*1024,IF(Table1[[#This Row],[Unit  Of Storage]]="MB",Table1[[#This Row],[Storage]]/1024,Table1[[#This Row],[Storage]]))</f>
        <v>16</v>
      </c>
      <c r="J56" t="s">
        <v>11</v>
      </c>
      <c r="K56" s="2">
        <v>3.9</v>
      </c>
      <c r="L56" s="3">
        <v>7999</v>
      </c>
      <c r="M56" s="3">
        <v>7999</v>
      </c>
      <c r="N56" t="s">
        <v>103</v>
      </c>
      <c r="O56" s="3">
        <f>Table1[[#This Row],[Original Price]]-Table1[[#This Row],[Selling Price]]</f>
        <v>0</v>
      </c>
      <c r="P56" s="4">
        <f>(Table1[[#This Row],[Discount]]/Table1[[#This Row],[Original Price]])</f>
        <v>0</v>
      </c>
    </row>
    <row r="57" spans="1:16" x14ac:dyDescent="0.3">
      <c r="A57" s="1" t="s">
        <v>1559</v>
      </c>
      <c r="B57" s="1" t="s">
        <v>104</v>
      </c>
      <c r="C57" t="s">
        <v>105</v>
      </c>
      <c r="D57">
        <v>8</v>
      </c>
      <c r="E57" t="s">
        <v>1796</v>
      </c>
      <c r="F57">
        <f>IF(Table1[[#This Row],[Unit]]="GB",Table1[[#This Row],[Memory]],Table1[[#This Row],[Memory]]/1024)</f>
        <v>8</v>
      </c>
      <c r="G57">
        <v>128</v>
      </c>
      <c r="H57" t="s">
        <v>1796</v>
      </c>
      <c r="I57">
        <f xml:space="preserve"> IF(Table1[[#This Row],[Unit  Of Storage]]="TB",Table1[[#This Row],[Storage]]*1024,IF(Table1[[#This Row],[Unit  Of Storage]]="MB",Table1[[#This Row],[Storage]]/1024,Table1[[#This Row],[Storage]]))</f>
        <v>128</v>
      </c>
      <c r="J57" t="s">
        <v>11</v>
      </c>
      <c r="K57" s="2">
        <v>4.4000000000000004</v>
      </c>
      <c r="L57" s="3">
        <v>34990</v>
      </c>
      <c r="M57" s="3">
        <v>37990</v>
      </c>
      <c r="N57" t="s">
        <v>1838</v>
      </c>
      <c r="O57" s="3">
        <f>Table1[[#This Row],[Original Price]]-Table1[[#This Row],[Selling Price]]</f>
        <v>3000</v>
      </c>
      <c r="P57" s="4">
        <f>(Table1[[#This Row],[Discount]]/Table1[[#This Row],[Original Price]])</f>
        <v>7.8968149513029745E-2</v>
      </c>
    </row>
    <row r="58" spans="1:16" x14ac:dyDescent="0.3">
      <c r="A58" s="1" t="s">
        <v>1559</v>
      </c>
      <c r="B58" s="1" t="s">
        <v>106</v>
      </c>
      <c r="C58" t="s">
        <v>107</v>
      </c>
      <c r="D58">
        <v>8</v>
      </c>
      <c r="E58" t="s">
        <v>1796</v>
      </c>
      <c r="F58">
        <f>IF(Table1[[#This Row],[Unit]]="GB",Table1[[#This Row],[Memory]],Table1[[#This Row],[Memory]]/1024)</f>
        <v>8</v>
      </c>
      <c r="G58">
        <v>256</v>
      </c>
      <c r="H58" t="s">
        <v>1796</v>
      </c>
      <c r="I58">
        <f xml:space="preserve"> IF(Table1[[#This Row],[Unit  Of Storage]]="TB",Table1[[#This Row],[Storage]]*1024,IF(Table1[[#This Row],[Unit  Of Storage]]="MB",Table1[[#This Row],[Storage]]/1024,Table1[[#This Row],[Storage]]))</f>
        <v>256</v>
      </c>
      <c r="J58" t="s">
        <v>11</v>
      </c>
      <c r="K58" s="2">
        <v>4.2</v>
      </c>
      <c r="L58" s="3">
        <v>28999</v>
      </c>
      <c r="M58" s="3">
        <v>37990</v>
      </c>
      <c r="N58" t="s">
        <v>1839</v>
      </c>
      <c r="O58" s="3">
        <f>Table1[[#This Row],[Original Price]]-Table1[[#This Row],[Selling Price]]</f>
        <v>8991</v>
      </c>
      <c r="P58" s="4">
        <f>(Table1[[#This Row],[Discount]]/Table1[[#This Row],[Original Price]])</f>
        <v>0.23666754409055016</v>
      </c>
    </row>
    <row r="59" spans="1:16" x14ac:dyDescent="0.3">
      <c r="A59" s="1" t="s">
        <v>1556</v>
      </c>
      <c r="B59" s="1" t="s">
        <v>68</v>
      </c>
      <c r="C59" t="s">
        <v>108</v>
      </c>
      <c r="D59">
        <v>6</v>
      </c>
      <c r="E59" t="s">
        <v>1796</v>
      </c>
      <c r="F59">
        <f>IF(Table1[[#This Row],[Unit]]="GB",Table1[[#This Row],[Memory]],Table1[[#This Row],[Memory]]/1024)</f>
        <v>6</v>
      </c>
      <c r="G59">
        <v>128</v>
      </c>
      <c r="H59" t="s">
        <v>1796</v>
      </c>
      <c r="I59">
        <f xml:space="preserve"> IF(Table1[[#This Row],[Unit  Of Storage]]="TB",Table1[[#This Row],[Storage]]*1024,IF(Table1[[#This Row],[Unit  Of Storage]]="MB",Table1[[#This Row],[Storage]]/1024,Table1[[#This Row],[Storage]]))</f>
        <v>128</v>
      </c>
      <c r="J59" t="s">
        <v>11</v>
      </c>
      <c r="K59" s="2">
        <v>4.5999999999999996</v>
      </c>
      <c r="L59" s="3">
        <v>53999</v>
      </c>
      <c r="M59" s="3">
        <v>73990</v>
      </c>
      <c r="N59" t="s">
        <v>1823</v>
      </c>
      <c r="O59" s="3">
        <f>Table1[[#This Row],[Original Price]]-Table1[[#This Row],[Selling Price]]</f>
        <v>19991</v>
      </c>
      <c r="P59" s="4">
        <f>(Table1[[#This Row],[Discount]]/Table1[[#This Row],[Original Price]])</f>
        <v>0.27018516015677796</v>
      </c>
    </row>
    <row r="60" spans="1:16" x14ac:dyDescent="0.3">
      <c r="A60" s="1" t="s">
        <v>1557</v>
      </c>
      <c r="B60" s="1" t="s">
        <v>1580</v>
      </c>
      <c r="C60" t="s">
        <v>109</v>
      </c>
      <c r="D60">
        <v>4</v>
      </c>
      <c r="E60" t="s">
        <v>1796</v>
      </c>
      <c r="F60">
        <f>IF(Table1[[#This Row],[Unit]]="GB",Table1[[#This Row],[Memory]],Table1[[#This Row],[Memory]]/1024)</f>
        <v>4</v>
      </c>
      <c r="G60">
        <v>64</v>
      </c>
      <c r="H60" t="s">
        <v>1796</v>
      </c>
      <c r="I60">
        <f xml:space="preserve"> IF(Table1[[#This Row],[Unit  Of Storage]]="TB",Table1[[#This Row],[Storage]]*1024,IF(Table1[[#This Row],[Unit  Of Storage]]="MB",Table1[[#This Row],[Storage]]/1024,Table1[[#This Row],[Storage]]))</f>
        <v>64</v>
      </c>
      <c r="J60" t="s">
        <v>11</v>
      </c>
      <c r="K60" s="2">
        <v>4.3</v>
      </c>
      <c r="L60" s="3">
        <v>13999</v>
      </c>
      <c r="M60" s="3">
        <v>13999</v>
      </c>
      <c r="N60" t="s">
        <v>1840</v>
      </c>
      <c r="O60" s="3">
        <f>Table1[[#This Row],[Original Price]]-Table1[[#This Row],[Selling Price]]</f>
        <v>0</v>
      </c>
      <c r="P60" s="4">
        <f>(Table1[[#This Row],[Discount]]/Table1[[#This Row],[Original Price]])</f>
        <v>0</v>
      </c>
    </row>
    <row r="61" spans="1:16" x14ac:dyDescent="0.3">
      <c r="A61" s="1" t="s">
        <v>44</v>
      </c>
      <c r="B61" s="1" t="s">
        <v>110</v>
      </c>
      <c r="C61" t="s">
        <v>55</v>
      </c>
      <c r="D61">
        <v>512</v>
      </c>
      <c r="E61" t="s">
        <v>1797</v>
      </c>
      <c r="F61">
        <f>IF(Table1[[#This Row],[Unit]]="GB",Table1[[#This Row],[Memory]],Table1[[#This Row],[Memory]]/1024)</f>
        <v>0.5</v>
      </c>
      <c r="G61">
        <v>4</v>
      </c>
      <c r="H61" t="s">
        <v>1796</v>
      </c>
      <c r="I61">
        <f xml:space="preserve"> IF(Table1[[#This Row],[Unit  Of Storage]]="TB",Table1[[#This Row],[Storage]]*1024,IF(Table1[[#This Row],[Unit  Of Storage]]="MB",Table1[[#This Row],[Storage]]/1024,Table1[[#This Row],[Storage]]))</f>
        <v>4</v>
      </c>
      <c r="J61" t="s">
        <v>11</v>
      </c>
      <c r="K61" s="2">
        <v>3.7</v>
      </c>
      <c r="L61" s="3">
        <v>7580</v>
      </c>
      <c r="M61" s="3">
        <v>7580</v>
      </c>
      <c r="N61" t="s">
        <v>111</v>
      </c>
      <c r="O61" s="3">
        <f>Table1[[#This Row],[Original Price]]-Table1[[#This Row],[Selling Price]]</f>
        <v>0</v>
      </c>
      <c r="P61" s="4">
        <f>(Table1[[#This Row],[Discount]]/Table1[[#This Row],[Original Price]])</f>
        <v>0</v>
      </c>
    </row>
    <row r="62" spans="1:16" x14ac:dyDescent="0.3">
      <c r="A62" s="1" t="s">
        <v>1556</v>
      </c>
      <c r="B62" s="1" t="s">
        <v>112</v>
      </c>
      <c r="C62" t="s">
        <v>113</v>
      </c>
      <c r="D62">
        <v>4</v>
      </c>
      <c r="E62" t="s">
        <v>1796</v>
      </c>
      <c r="F62">
        <f>IF(Table1[[#This Row],[Unit]]="GB",Table1[[#This Row],[Memory]],Table1[[#This Row],[Memory]]/1024)</f>
        <v>4</v>
      </c>
      <c r="G62">
        <v>32</v>
      </c>
      <c r="H62" t="s">
        <v>1796</v>
      </c>
      <c r="I62">
        <f xml:space="preserve"> IF(Table1[[#This Row],[Unit  Of Storage]]="TB",Table1[[#This Row],[Storage]]*1024,IF(Table1[[#This Row],[Unit  Of Storage]]="MB",Table1[[#This Row],[Storage]]/1024,Table1[[#This Row],[Storage]]))</f>
        <v>32</v>
      </c>
      <c r="J62" t="s">
        <v>11</v>
      </c>
      <c r="K62" s="2">
        <v>4.2</v>
      </c>
      <c r="L62" s="3">
        <v>28000</v>
      </c>
      <c r="M62" s="3">
        <v>61988</v>
      </c>
      <c r="N62" t="s">
        <v>1841</v>
      </c>
      <c r="O62" s="3">
        <f>Table1[[#This Row],[Original Price]]-Table1[[#This Row],[Selling Price]]</f>
        <v>33988</v>
      </c>
      <c r="P62" s="4">
        <f>(Table1[[#This Row],[Discount]]/Table1[[#This Row],[Original Price]])</f>
        <v>0.54829967090404597</v>
      </c>
    </row>
    <row r="63" spans="1:16" x14ac:dyDescent="0.3">
      <c r="A63" s="1" t="s">
        <v>1563</v>
      </c>
      <c r="B63" s="1" t="s">
        <v>114</v>
      </c>
      <c r="C63" t="s">
        <v>115</v>
      </c>
      <c r="D63">
        <v>3</v>
      </c>
      <c r="E63" t="s">
        <v>1796</v>
      </c>
      <c r="F63">
        <f>IF(Table1[[#This Row],[Unit]]="GB",Table1[[#This Row],[Memory]],Table1[[#This Row],[Memory]]/1024)</f>
        <v>3</v>
      </c>
      <c r="G63">
        <v>16</v>
      </c>
      <c r="H63" t="s">
        <v>1796</v>
      </c>
      <c r="I63">
        <f xml:space="preserve"> IF(Table1[[#This Row],[Unit  Of Storage]]="TB",Table1[[#This Row],[Storage]]*1024,IF(Table1[[#This Row],[Unit  Of Storage]]="MB",Table1[[#This Row],[Storage]]/1024,Table1[[#This Row],[Storage]]))</f>
        <v>16</v>
      </c>
      <c r="J63" t="s">
        <v>11</v>
      </c>
      <c r="K63" s="2">
        <v>3.8</v>
      </c>
      <c r="L63" s="3">
        <v>9990</v>
      </c>
      <c r="M63" s="3">
        <v>9990</v>
      </c>
      <c r="N63" t="s">
        <v>1842</v>
      </c>
      <c r="O63" s="3">
        <f>Table1[[#This Row],[Original Price]]-Table1[[#This Row],[Selling Price]]</f>
        <v>0</v>
      </c>
      <c r="P63" s="4">
        <f>(Table1[[#This Row],[Discount]]/Table1[[#This Row],[Original Price]])</f>
        <v>0</v>
      </c>
    </row>
    <row r="64" spans="1:16" x14ac:dyDescent="0.3">
      <c r="A64" s="1" t="s">
        <v>1557</v>
      </c>
      <c r="B64" s="1" t="s">
        <v>116</v>
      </c>
      <c r="C64" t="s">
        <v>117</v>
      </c>
      <c r="D64">
        <v>3</v>
      </c>
      <c r="E64" t="s">
        <v>1796</v>
      </c>
      <c r="F64">
        <f>IF(Table1[[#This Row],[Unit]]="GB",Table1[[#This Row],[Memory]],Table1[[#This Row],[Memory]]/1024)</f>
        <v>3</v>
      </c>
      <c r="G64">
        <v>32</v>
      </c>
      <c r="H64" t="s">
        <v>1796</v>
      </c>
      <c r="I64">
        <f xml:space="preserve"> IF(Table1[[#This Row],[Unit  Of Storage]]="TB",Table1[[#This Row],[Storage]]*1024,IF(Table1[[#This Row],[Unit  Of Storage]]="MB",Table1[[#This Row],[Storage]]/1024,Table1[[#This Row],[Storage]]))</f>
        <v>32</v>
      </c>
      <c r="J64" t="s">
        <v>11</v>
      </c>
      <c r="K64" s="2">
        <v>4.3</v>
      </c>
      <c r="L64" s="3">
        <v>8499</v>
      </c>
      <c r="M64" s="3">
        <v>10999</v>
      </c>
      <c r="N64" t="s">
        <v>1843</v>
      </c>
      <c r="O64" s="3">
        <f>Table1[[#This Row],[Original Price]]-Table1[[#This Row],[Selling Price]]</f>
        <v>2500</v>
      </c>
      <c r="P64" s="4">
        <f>(Table1[[#This Row],[Discount]]/Table1[[#This Row],[Original Price]])</f>
        <v>0.22729339030820983</v>
      </c>
    </row>
    <row r="65" spans="1:16" x14ac:dyDescent="0.3">
      <c r="A65" s="1" t="s">
        <v>1558</v>
      </c>
      <c r="B65" s="1" t="s">
        <v>118</v>
      </c>
      <c r="C65" t="s">
        <v>52</v>
      </c>
      <c r="D65">
        <v>2</v>
      </c>
      <c r="E65" t="s">
        <v>1796</v>
      </c>
      <c r="F65">
        <f>IF(Table1[[#This Row],[Unit]]="GB",Table1[[#This Row],[Memory]],Table1[[#This Row],[Memory]]/1024)</f>
        <v>2</v>
      </c>
      <c r="G65">
        <v>16</v>
      </c>
      <c r="H65" t="s">
        <v>1796</v>
      </c>
      <c r="I65">
        <f xml:space="preserve"> IF(Table1[[#This Row],[Unit  Of Storage]]="TB",Table1[[#This Row],[Storage]]*1024,IF(Table1[[#This Row],[Unit  Of Storage]]="MB",Table1[[#This Row],[Storage]]/1024,Table1[[#This Row],[Storage]]))</f>
        <v>16</v>
      </c>
      <c r="J65" t="s">
        <v>11</v>
      </c>
      <c r="K65" s="2">
        <v>4.4000000000000004</v>
      </c>
      <c r="L65" s="3">
        <v>11999</v>
      </c>
      <c r="M65" s="3">
        <v>11999</v>
      </c>
      <c r="N65" t="s">
        <v>1844</v>
      </c>
      <c r="O65" s="3">
        <f>Table1[[#This Row],[Original Price]]-Table1[[#This Row],[Selling Price]]</f>
        <v>0</v>
      </c>
      <c r="P65" s="4">
        <f>(Table1[[#This Row],[Discount]]/Table1[[#This Row],[Original Price]])</f>
        <v>0</v>
      </c>
    </row>
    <row r="66" spans="1:16" x14ac:dyDescent="0.3">
      <c r="A66" s="1" t="s">
        <v>28</v>
      </c>
      <c r="B66" s="1" t="s">
        <v>119</v>
      </c>
      <c r="C66" t="s">
        <v>120</v>
      </c>
      <c r="D66">
        <v>8</v>
      </c>
      <c r="E66" t="s">
        <v>1796</v>
      </c>
      <c r="F66">
        <f>IF(Table1[[#This Row],[Unit]]="GB",Table1[[#This Row],[Memory]],Table1[[#This Row],[Memory]]/1024)</f>
        <v>8</v>
      </c>
      <c r="G66">
        <v>128</v>
      </c>
      <c r="H66" t="s">
        <v>1796</v>
      </c>
      <c r="I66">
        <f xml:space="preserve"> IF(Table1[[#This Row],[Unit  Of Storage]]="TB",Table1[[#This Row],[Storage]]*1024,IF(Table1[[#This Row],[Unit  Of Storage]]="MB",Table1[[#This Row],[Storage]]/1024,Table1[[#This Row],[Storage]]))</f>
        <v>128</v>
      </c>
      <c r="J66" t="s">
        <v>11</v>
      </c>
      <c r="K66" s="2">
        <v>4.2</v>
      </c>
      <c r="L66" s="3">
        <v>36290</v>
      </c>
      <c r="M66" s="3">
        <v>37490</v>
      </c>
      <c r="N66" t="s">
        <v>121</v>
      </c>
      <c r="O66" s="3">
        <f>Table1[[#This Row],[Original Price]]-Table1[[#This Row],[Selling Price]]</f>
        <v>1200</v>
      </c>
      <c r="P66" s="4">
        <f>(Table1[[#This Row],[Discount]]/Table1[[#This Row],[Original Price]])</f>
        <v>3.2008535609495868E-2</v>
      </c>
    </row>
    <row r="67" spans="1:16" x14ac:dyDescent="0.3">
      <c r="A67" s="1" t="s">
        <v>1563</v>
      </c>
      <c r="B67" s="1" t="s">
        <v>122</v>
      </c>
      <c r="C67" t="s">
        <v>43</v>
      </c>
      <c r="D67">
        <v>4</v>
      </c>
      <c r="E67" t="s">
        <v>1796</v>
      </c>
      <c r="F67">
        <f>IF(Table1[[#This Row],[Unit]]="GB",Table1[[#This Row],[Memory]],Table1[[#This Row],[Memory]]/1024)</f>
        <v>4</v>
      </c>
      <c r="G67">
        <v>32</v>
      </c>
      <c r="H67" t="s">
        <v>1796</v>
      </c>
      <c r="I67">
        <f xml:space="preserve"> IF(Table1[[#This Row],[Unit  Of Storage]]="TB",Table1[[#This Row],[Storage]]*1024,IF(Table1[[#This Row],[Unit  Of Storage]]="MB",Table1[[#This Row],[Storage]]/1024,Table1[[#This Row],[Storage]]))</f>
        <v>32</v>
      </c>
      <c r="J67" t="s">
        <v>11</v>
      </c>
      <c r="K67" s="2">
        <v>4</v>
      </c>
      <c r="L67" s="3">
        <v>25999</v>
      </c>
      <c r="M67" s="3">
        <v>25999</v>
      </c>
      <c r="N67" t="s">
        <v>1845</v>
      </c>
      <c r="O67" s="3">
        <f>Table1[[#This Row],[Original Price]]-Table1[[#This Row],[Selling Price]]</f>
        <v>0</v>
      </c>
      <c r="P67" s="4">
        <f>(Table1[[#This Row],[Discount]]/Table1[[#This Row],[Original Price]])</f>
        <v>0</v>
      </c>
    </row>
    <row r="68" spans="1:16" x14ac:dyDescent="0.3">
      <c r="A68" s="1" t="s">
        <v>1557</v>
      </c>
      <c r="B68" s="1" t="s">
        <v>123</v>
      </c>
      <c r="C68" t="s">
        <v>124</v>
      </c>
      <c r="D68">
        <v>6</v>
      </c>
      <c r="E68" t="s">
        <v>1796</v>
      </c>
      <c r="F68">
        <f>IF(Table1[[#This Row],[Unit]]="GB",Table1[[#This Row],[Memory]],Table1[[#This Row],[Memory]]/1024)</f>
        <v>6</v>
      </c>
      <c r="G68">
        <v>64</v>
      </c>
      <c r="H68" t="s">
        <v>1796</v>
      </c>
      <c r="I68">
        <f xml:space="preserve"> IF(Table1[[#This Row],[Unit  Of Storage]]="TB",Table1[[#This Row],[Storage]]*1024,IF(Table1[[#This Row],[Unit  Of Storage]]="MB",Table1[[#This Row],[Storage]]/1024,Table1[[#This Row],[Storage]]))</f>
        <v>64</v>
      </c>
      <c r="J68" t="s">
        <v>11</v>
      </c>
      <c r="K68" s="2">
        <v>4.4000000000000004</v>
      </c>
      <c r="L68" s="3">
        <v>17999</v>
      </c>
      <c r="M68" s="3">
        <v>17999</v>
      </c>
      <c r="N68" t="s">
        <v>1846</v>
      </c>
      <c r="O68" s="3">
        <f>Table1[[#This Row],[Original Price]]-Table1[[#This Row],[Selling Price]]</f>
        <v>0</v>
      </c>
      <c r="P68" s="4">
        <f>(Table1[[#This Row],[Discount]]/Table1[[#This Row],[Original Price]])</f>
        <v>0</v>
      </c>
    </row>
    <row r="69" spans="1:16" x14ac:dyDescent="0.3">
      <c r="A69" s="1" t="s">
        <v>28</v>
      </c>
      <c r="B69" s="1" t="s">
        <v>1581</v>
      </c>
      <c r="C69" t="s">
        <v>125</v>
      </c>
      <c r="D69">
        <v>4</v>
      </c>
      <c r="E69" t="s">
        <v>1796</v>
      </c>
      <c r="F69">
        <f>IF(Table1[[#This Row],[Unit]]="GB",Table1[[#This Row],[Memory]],Table1[[#This Row],[Memory]]/1024)</f>
        <v>4</v>
      </c>
      <c r="G69">
        <v>64</v>
      </c>
      <c r="H69" t="s">
        <v>1796</v>
      </c>
      <c r="I69">
        <f xml:space="preserve"> IF(Table1[[#This Row],[Unit  Of Storage]]="TB",Table1[[#This Row],[Storage]]*1024,IF(Table1[[#This Row],[Unit  Of Storage]]="MB",Table1[[#This Row],[Storage]]/1024,Table1[[#This Row],[Storage]]))</f>
        <v>64</v>
      </c>
      <c r="J69" t="s">
        <v>11</v>
      </c>
      <c r="K69" s="2">
        <v>4.4000000000000004</v>
      </c>
      <c r="L69" s="3">
        <v>11999</v>
      </c>
      <c r="M69" s="3">
        <v>14999</v>
      </c>
      <c r="N69" t="s">
        <v>1847</v>
      </c>
      <c r="O69" s="3">
        <f>Table1[[#This Row],[Original Price]]-Table1[[#This Row],[Selling Price]]</f>
        <v>3000</v>
      </c>
      <c r="P69" s="4">
        <f>(Table1[[#This Row],[Discount]]/Table1[[#This Row],[Original Price]])</f>
        <v>0.20001333422228149</v>
      </c>
    </row>
    <row r="70" spans="1:16" x14ac:dyDescent="0.3">
      <c r="A70" s="1" t="s">
        <v>1559</v>
      </c>
      <c r="B70" s="1" t="s">
        <v>1582</v>
      </c>
      <c r="C70" t="s">
        <v>22</v>
      </c>
      <c r="D70">
        <v>4</v>
      </c>
      <c r="E70" t="s">
        <v>1796</v>
      </c>
      <c r="F70">
        <f>IF(Table1[[#This Row],[Unit]]="GB",Table1[[#This Row],[Memory]],Table1[[#This Row],[Memory]]/1024)</f>
        <v>4</v>
      </c>
      <c r="G70">
        <v>64</v>
      </c>
      <c r="H70" t="s">
        <v>1796</v>
      </c>
      <c r="I70">
        <f xml:space="preserve"> IF(Table1[[#This Row],[Unit  Of Storage]]="TB",Table1[[#This Row],[Storage]]*1024,IF(Table1[[#This Row],[Unit  Of Storage]]="MB",Table1[[#This Row],[Storage]]/1024,Table1[[#This Row],[Storage]]))</f>
        <v>64</v>
      </c>
      <c r="J70" t="s">
        <v>11</v>
      </c>
      <c r="K70" s="2">
        <v>4.4000000000000004</v>
      </c>
      <c r="L70" s="3">
        <v>10990</v>
      </c>
      <c r="M70" s="3">
        <v>15990</v>
      </c>
      <c r="N70" t="s">
        <v>1848</v>
      </c>
      <c r="O70" s="3">
        <f>Table1[[#This Row],[Original Price]]-Table1[[#This Row],[Selling Price]]</f>
        <v>5000</v>
      </c>
      <c r="P70" s="4">
        <f>(Table1[[#This Row],[Discount]]/Table1[[#This Row],[Original Price]])</f>
        <v>0.31269543464665417</v>
      </c>
    </row>
    <row r="71" spans="1:16" x14ac:dyDescent="0.3">
      <c r="A71" s="1" t="s">
        <v>1559</v>
      </c>
      <c r="B71" s="1" t="s">
        <v>126</v>
      </c>
      <c r="C71" t="s">
        <v>43</v>
      </c>
      <c r="D71">
        <v>3</v>
      </c>
      <c r="E71" t="s">
        <v>1796</v>
      </c>
      <c r="F71">
        <f>IF(Table1[[#This Row],[Unit]]="GB",Table1[[#This Row],[Memory]],Table1[[#This Row],[Memory]]/1024)</f>
        <v>3</v>
      </c>
      <c r="G71">
        <v>16</v>
      </c>
      <c r="H71" t="s">
        <v>1796</v>
      </c>
      <c r="I71">
        <f xml:space="preserve"> IF(Table1[[#This Row],[Unit  Of Storage]]="TB",Table1[[#This Row],[Storage]]*1024,IF(Table1[[#This Row],[Unit  Of Storage]]="MB",Table1[[#This Row],[Storage]]/1024,Table1[[#This Row],[Storage]]))</f>
        <v>16</v>
      </c>
      <c r="J71" t="s">
        <v>11</v>
      </c>
      <c r="K71" s="2">
        <v>4.0999999999999996</v>
      </c>
      <c r="L71" s="3">
        <v>15739</v>
      </c>
      <c r="M71" s="3">
        <v>15739</v>
      </c>
      <c r="N71" t="s">
        <v>1849</v>
      </c>
      <c r="O71" s="3">
        <f>Table1[[#This Row],[Original Price]]-Table1[[#This Row],[Selling Price]]</f>
        <v>0</v>
      </c>
      <c r="P71" s="4">
        <f>(Table1[[#This Row],[Discount]]/Table1[[#This Row],[Original Price]])</f>
        <v>0</v>
      </c>
    </row>
    <row r="72" spans="1:16" x14ac:dyDescent="0.3">
      <c r="A72" s="1" t="s">
        <v>1562</v>
      </c>
      <c r="B72" s="1" t="s">
        <v>127</v>
      </c>
      <c r="C72" t="s">
        <v>128</v>
      </c>
      <c r="D72">
        <v>3</v>
      </c>
      <c r="E72" t="s">
        <v>1796</v>
      </c>
      <c r="F72">
        <f>IF(Table1[[#This Row],[Unit]]="GB",Table1[[#This Row],[Memory]],Table1[[#This Row],[Memory]]/1024)</f>
        <v>3</v>
      </c>
      <c r="G72">
        <v>32</v>
      </c>
      <c r="H72" t="s">
        <v>1796</v>
      </c>
      <c r="I72">
        <f xml:space="preserve"> IF(Table1[[#This Row],[Unit  Of Storage]]="TB",Table1[[#This Row],[Storage]]*1024,IF(Table1[[#This Row],[Unit  Of Storage]]="MB",Table1[[#This Row],[Storage]]/1024,Table1[[#This Row],[Storage]]))</f>
        <v>32</v>
      </c>
      <c r="J72" t="s">
        <v>11</v>
      </c>
      <c r="K72" s="2">
        <v>3.9</v>
      </c>
      <c r="L72" s="3">
        <v>38800</v>
      </c>
      <c r="M72" s="3">
        <v>38800</v>
      </c>
      <c r="N72" t="s">
        <v>1850</v>
      </c>
      <c r="O72" s="3">
        <f>Table1[[#This Row],[Original Price]]-Table1[[#This Row],[Selling Price]]</f>
        <v>0</v>
      </c>
      <c r="P72" s="4">
        <f>(Table1[[#This Row],[Discount]]/Table1[[#This Row],[Original Price]])</f>
        <v>0</v>
      </c>
    </row>
    <row r="73" spans="1:16" x14ac:dyDescent="0.3">
      <c r="A73" s="1" t="s">
        <v>1556</v>
      </c>
      <c r="B73" s="1" t="s">
        <v>129</v>
      </c>
      <c r="C73" t="s">
        <v>49</v>
      </c>
      <c r="D73">
        <v>4</v>
      </c>
      <c r="E73" t="s">
        <v>1796</v>
      </c>
      <c r="F73">
        <f>IF(Table1[[#This Row],[Unit]]="GB",Table1[[#This Row],[Memory]],Table1[[#This Row],[Memory]]/1024)</f>
        <v>4</v>
      </c>
      <c r="G73">
        <v>128</v>
      </c>
      <c r="H73" t="s">
        <v>1796</v>
      </c>
      <c r="I73">
        <f xml:space="preserve"> IF(Table1[[#This Row],[Unit  Of Storage]]="TB",Table1[[#This Row],[Storage]]*1024,IF(Table1[[#This Row],[Unit  Of Storage]]="MB",Table1[[#This Row],[Storage]]/1024,Table1[[#This Row],[Storage]]))</f>
        <v>128</v>
      </c>
      <c r="J73" t="s">
        <v>11</v>
      </c>
      <c r="K73" s="2">
        <v>4.3</v>
      </c>
      <c r="L73" s="3">
        <v>13990</v>
      </c>
      <c r="M73" s="3">
        <v>16590</v>
      </c>
      <c r="N73" t="s">
        <v>1851</v>
      </c>
      <c r="O73" s="3">
        <f>Table1[[#This Row],[Original Price]]-Table1[[#This Row],[Selling Price]]</f>
        <v>2600</v>
      </c>
      <c r="P73" s="4">
        <f>(Table1[[#This Row],[Discount]]/Table1[[#This Row],[Original Price]])</f>
        <v>0.15672091621458711</v>
      </c>
    </row>
    <row r="74" spans="1:16" x14ac:dyDescent="0.3">
      <c r="A74" s="1" t="s">
        <v>28</v>
      </c>
      <c r="B74" s="1" t="s">
        <v>1583</v>
      </c>
      <c r="C74" t="s">
        <v>130</v>
      </c>
      <c r="D74">
        <v>6</v>
      </c>
      <c r="E74" t="s">
        <v>1796</v>
      </c>
      <c r="F74">
        <f>IF(Table1[[#This Row],[Unit]]="GB",Table1[[#This Row],[Memory]],Table1[[#This Row],[Memory]]/1024)</f>
        <v>6</v>
      </c>
      <c r="G74">
        <v>128</v>
      </c>
      <c r="H74" t="s">
        <v>1796</v>
      </c>
      <c r="I74">
        <f xml:space="preserve"> IF(Table1[[#This Row],[Unit  Of Storage]]="TB",Table1[[#This Row],[Storage]]*1024,IF(Table1[[#This Row],[Unit  Of Storage]]="MB",Table1[[#This Row],[Storage]]/1024,Table1[[#This Row],[Storage]]))</f>
        <v>128</v>
      </c>
      <c r="J74" t="s">
        <v>11</v>
      </c>
      <c r="K74" s="2">
        <v>4.0999999999999996</v>
      </c>
      <c r="L74" s="3">
        <v>24492</v>
      </c>
      <c r="M74" s="3">
        <v>27995</v>
      </c>
      <c r="N74" t="s">
        <v>1852</v>
      </c>
      <c r="O74" s="3">
        <f>Table1[[#This Row],[Original Price]]-Table1[[#This Row],[Selling Price]]</f>
        <v>3503</v>
      </c>
      <c r="P74" s="4">
        <f>(Table1[[#This Row],[Discount]]/Table1[[#This Row],[Original Price]])</f>
        <v>0.1251294874084658</v>
      </c>
    </row>
    <row r="75" spans="1:16" x14ac:dyDescent="0.3">
      <c r="A75" s="1" t="s">
        <v>1559</v>
      </c>
      <c r="B75" s="1" t="s">
        <v>1584</v>
      </c>
      <c r="C75" t="s">
        <v>33</v>
      </c>
      <c r="D75">
        <v>3</v>
      </c>
      <c r="E75" t="s">
        <v>1796</v>
      </c>
      <c r="F75">
        <f>IF(Table1[[#This Row],[Unit]]="GB",Table1[[#This Row],[Memory]],Table1[[#This Row],[Memory]]/1024)</f>
        <v>3</v>
      </c>
      <c r="G75">
        <v>32</v>
      </c>
      <c r="H75" t="s">
        <v>1796</v>
      </c>
      <c r="I75">
        <f xml:space="preserve"> IF(Table1[[#This Row],[Unit  Of Storage]]="TB",Table1[[#This Row],[Storage]]*1024,IF(Table1[[#This Row],[Unit  Of Storage]]="MB",Table1[[#This Row],[Storage]]/1024,Table1[[#This Row],[Storage]]))</f>
        <v>32</v>
      </c>
      <c r="J75" t="s">
        <v>11</v>
      </c>
      <c r="K75" s="2">
        <v>4.3</v>
      </c>
      <c r="L75" s="3">
        <v>12000</v>
      </c>
      <c r="M75" s="3">
        <v>12000</v>
      </c>
      <c r="N75" t="s">
        <v>1853</v>
      </c>
      <c r="O75" s="3">
        <f>Table1[[#This Row],[Original Price]]-Table1[[#This Row],[Selling Price]]</f>
        <v>0</v>
      </c>
      <c r="P75" s="4">
        <f>(Table1[[#This Row],[Discount]]/Table1[[#This Row],[Original Price]])</f>
        <v>0</v>
      </c>
    </row>
    <row r="76" spans="1:16" x14ac:dyDescent="0.3">
      <c r="A76" s="1" t="s">
        <v>1562</v>
      </c>
      <c r="B76" s="1" t="s">
        <v>131</v>
      </c>
      <c r="C76" t="s">
        <v>49</v>
      </c>
      <c r="D76">
        <v>4</v>
      </c>
      <c r="E76" t="s">
        <v>1796</v>
      </c>
      <c r="F76">
        <f>IF(Table1[[#This Row],[Unit]]="GB",Table1[[#This Row],[Memory]],Table1[[#This Row],[Memory]]/1024)</f>
        <v>4</v>
      </c>
      <c r="G76">
        <v>128</v>
      </c>
      <c r="H76" t="s">
        <v>1796</v>
      </c>
      <c r="I76">
        <f xml:space="preserve"> IF(Table1[[#This Row],[Unit  Of Storage]]="TB",Table1[[#This Row],[Storage]]*1024,IF(Table1[[#This Row],[Unit  Of Storage]]="MB",Table1[[#This Row],[Storage]]/1024,Table1[[#This Row],[Storage]]))</f>
        <v>128</v>
      </c>
      <c r="J76" t="s">
        <v>11</v>
      </c>
      <c r="K76" s="2">
        <v>3.9</v>
      </c>
      <c r="L76" s="3">
        <v>16999</v>
      </c>
      <c r="M76" s="3">
        <v>16999</v>
      </c>
      <c r="N76" t="s">
        <v>1854</v>
      </c>
      <c r="O76" s="3">
        <f>Table1[[#This Row],[Original Price]]-Table1[[#This Row],[Selling Price]]</f>
        <v>0</v>
      </c>
      <c r="P76" s="4">
        <f>(Table1[[#This Row],[Discount]]/Table1[[#This Row],[Original Price]])</f>
        <v>0</v>
      </c>
    </row>
    <row r="77" spans="1:16" x14ac:dyDescent="0.3">
      <c r="A77" s="1" t="s">
        <v>1556</v>
      </c>
      <c r="B77" s="1" t="s">
        <v>132</v>
      </c>
      <c r="C77" t="s">
        <v>133</v>
      </c>
      <c r="D77">
        <v>8</v>
      </c>
      <c r="E77" t="s">
        <v>1796</v>
      </c>
      <c r="F77">
        <f>IF(Table1[[#This Row],[Unit]]="GB",Table1[[#This Row],[Memory]],Table1[[#This Row],[Memory]]/1024)</f>
        <v>8</v>
      </c>
      <c r="G77">
        <v>512</v>
      </c>
      <c r="H77" t="s">
        <v>1796</v>
      </c>
      <c r="I77">
        <f xml:space="preserve"> IF(Table1[[#This Row],[Unit  Of Storage]]="TB",Table1[[#This Row],[Storage]]*1024,IF(Table1[[#This Row],[Unit  Of Storage]]="MB",Table1[[#This Row],[Storage]]/1024,Table1[[#This Row],[Storage]]))</f>
        <v>512</v>
      </c>
      <c r="J77" t="s">
        <v>11</v>
      </c>
      <c r="K77" s="2">
        <v>4.5999999999999996</v>
      </c>
      <c r="L77" s="3">
        <v>92000</v>
      </c>
      <c r="M77" s="3">
        <v>92000</v>
      </c>
      <c r="N77" t="s">
        <v>1855</v>
      </c>
      <c r="O77" s="3">
        <f>Table1[[#This Row],[Original Price]]-Table1[[#This Row],[Selling Price]]</f>
        <v>0</v>
      </c>
      <c r="P77" s="4">
        <f>(Table1[[#This Row],[Discount]]/Table1[[#This Row],[Original Price]])</f>
        <v>0</v>
      </c>
    </row>
    <row r="78" spans="1:16" x14ac:dyDescent="0.3">
      <c r="A78" s="1" t="s">
        <v>17</v>
      </c>
      <c r="B78" s="1" t="s">
        <v>134</v>
      </c>
      <c r="C78" t="s">
        <v>135</v>
      </c>
      <c r="D78">
        <v>6</v>
      </c>
      <c r="E78" t="s">
        <v>1796</v>
      </c>
      <c r="F78">
        <f>IF(Table1[[#This Row],[Unit]]="GB",Table1[[#This Row],[Memory]],Table1[[#This Row],[Memory]]/1024)</f>
        <v>6</v>
      </c>
      <c r="G78">
        <v>128</v>
      </c>
      <c r="H78" t="s">
        <v>1796</v>
      </c>
      <c r="I78">
        <f xml:space="preserve"> IF(Table1[[#This Row],[Unit  Of Storage]]="TB",Table1[[#This Row],[Storage]]*1024,IF(Table1[[#This Row],[Unit  Of Storage]]="MB",Table1[[#This Row],[Storage]]/1024,Table1[[#This Row],[Storage]]))</f>
        <v>128</v>
      </c>
      <c r="J78" t="s">
        <v>11</v>
      </c>
      <c r="K78" s="2">
        <v>4.5</v>
      </c>
      <c r="L78" s="3">
        <v>14999</v>
      </c>
      <c r="M78" s="3">
        <v>16999</v>
      </c>
      <c r="N78" t="s">
        <v>136</v>
      </c>
      <c r="O78" s="3">
        <f>Table1[[#This Row],[Original Price]]-Table1[[#This Row],[Selling Price]]</f>
        <v>2000</v>
      </c>
      <c r="P78" s="4">
        <f>(Table1[[#This Row],[Discount]]/Table1[[#This Row],[Original Price]])</f>
        <v>0.11765397964586152</v>
      </c>
    </row>
    <row r="79" spans="1:16" x14ac:dyDescent="0.3">
      <c r="A79" s="1" t="s">
        <v>1556</v>
      </c>
      <c r="B79" s="1" t="s">
        <v>137</v>
      </c>
      <c r="C79" t="s">
        <v>138</v>
      </c>
      <c r="D79">
        <v>6</v>
      </c>
      <c r="E79" t="s">
        <v>1796</v>
      </c>
      <c r="F79">
        <f>IF(Table1[[#This Row],[Unit]]="GB",Table1[[#This Row],[Memory]],Table1[[#This Row],[Memory]]/1024)</f>
        <v>6</v>
      </c>
      <c r="G79">
        <v>128</v>
      </c>
      <c r="H79" t="s">
        <v>1796</v>
      </c>
      <c r="I79">
        <f xml:space="preserve"> IF(Table1[[#This Row],[Unit  Of Storage]]="TB",Table1[[#This Row],[Storage]]*1024,IF(Table1[[#This Row],[Unit  Of Storage]]="MB",Table1[[#This Row],[Storage]]/1024,Table1[[#This Row],[Storage]]))</f>
        <v>128</v>
      </c>
      <c r="J79" t="s">
        <v>11</v>
      </c>
      <c r="K79" s="2">
        <v>4.3</v>
      </c>
      <c r="L79" s="3">
        <v>17888</v>
      </c>
      <c r="M79" s="3">
        <v>17888</v>
      </c>
      <c r="N79" t="s">
        <v>1856</v>
      </c>
      <c r="O79" s="3">
        <f>Table1[[#This Row],[Original Price]]-Table1[[#This Row],[Selling Price]]</f>
        <v>0</v>
      </c>
      <c r="P79" s="4">
        <f>(Table1[[#This Row],[Discount]]/Table1[[#This Row],[Original Price]])</f>
        <v>0</v>
      </c>
    </row>
    <row r="80" spans="1:16" x14ac:dyDescent="0.3">
      <c r="A80" s="1" t="s">
        <v>1556</v>
      </c>
      <c r="B80" s="1" t="s">
        <v>139</v>
      </c>
      <c r="C80" t="s">
        <v>55</v>
      </c>
      <c r="D80">
        <v>3</v>
      </c>
      <c r="E80" t="s">
        <v>1796</v>
      </c>
      <c r="F80">
        <f>IF(Table1[[#This Row],[Unit]]="GB",Table1[[#This Row],[Memory]],Table1[[#This Row],[Memory]]/1024)</f>
        <v>3</v>
      </c>
      <c r="G80">
        <v>16</v>
      </c>
      <c r="H80" t="s">
        <v>1796</v>
      </c>
      <c r="I80">
        <f xml:space="preserve"> IF(Table1[[#This Row],[Unit  Of Storage]]="TB",Table1[[#This Row],[Storage]]*1024,IF(Table1[[#This Row],[Unit  Of Storage]]="MB",Table1[[#This Row],[Storage]]/1024,Table1[[#This Row],[Storage]]))</f>
        <v>16</v>
      </c>
      <c r="J80" t="s">
        <v>11</v>
      </c>
      <c r="K80" s="2">
        <v>4.0999999999999996</v>
      </c>
      <c r="L80" s="3">
        <v>20700</v>
      </c>
      <c r="M80" s="3">
        <v>20700</v>
      </c>
      <c r="N80" t="s">
        <v>1857</v>
      </c>
      <c r="O80" s="3">
        <f>Table1[[#This Row],[Original Price]]-Table1[[#This Row],[Selling Price]]</f>
        <v>0</v>
      </c>
      <c r="P80" s="4">
        <f>(Table1[[#This Row],[Discount]]/Table1[[#This Row],[Original Price]])</f>
        <v>0</v>
      </c>
    </row>
    <row r="81" spans="1:16" x14ac:dyDescent="0.3">
      <c r="A81" s="1" t="s">
        <v>1556</v>
      </c>
      <c r="B81" s="1" t="s">
        <v>42</v>
      </c>
      <c r="C81" t="s">
        <v>43</v>
      </c>
      <c r="D81">
        <v>1</v>
      </c>
      <c r="E81" t="s">
        <v>1796</v>
      </c>
      <c r="F81">
        <f>IF(Table1[[#This Row],[Unit]]="GB",Table1[[#This Row],[Memory]],Table1[[#This Row],[Memory]]/1024)</f>
        <v>1</v>
      </c>
      <c r="G81">
        <v>8</v>
      </c>
      <c r="H81" t="s">
        <v>1796</v>
      </c>
      <c r="I81">
        <f xml:space="preserve"> IF(Table1[[#This Row],[Unit  Of Storage]]="TB",Table1[[#This Row],[Storage]]*1024,IF(Table1[[#This Row],[Unit  Of Storage]]="MB",Table1[[#This Row],[Storage]]/1024,Table1[[#This Row],[Storage]]))</f>
        <v>8</v>
      </c>
      <c r="J81" t="s">
        <v>11</v>
      </c>
      <c r="K81" s="2">
        <v>4.2</v>
      </c>
      <c r="L81" s="3">
        <v>6200</v>
      </c>
      <c r="M81" s="3">
        <v>6200</v>
      </c>
      <c r="N81" t="s">
        <v>1810</v>
      </c>
      <c r="O81" s="3">
        <f>Table1[[#This Row],[Original Price]]-Table1[[#This Row],[Selling Price]]</f>
        <v>0</v>
      </c>
      <c r="P81" s="4">
        <f>(Table1[[#This Row],[Discount]]/Table1[[#This Row],[Original Price]])</f>
        <v>0</v>
      </c>
    </row>
    <row r="82" spans="1:16" x14ac:dyDescent="0.3">
      <c r="A82" s="1" t="s">
        <v>1559</v>
      </c>
      <c r="B82" s="1" t="s">
        <v>140</v>
      </c>
      <c r="C82" t="s">
        <v>141</v>
      </c>
      <c r="D82">
        <v>4</v>
      </c>
      <c r="E82" t="s">
        <v>1796</v>
      </c>
      <c r="F82">
        <f>IF(Table1[[#This Row],[Unit]]="GB",Table1[[#This Row],[Memory]],Table1[[#This Row],[Memory]]/1024)</f>
        <v>4</v>
      </c>
      <c r="G82">
        <v>64</v>
      </c>
      <c r="H82" t="s">
        <v>1796</v>
      </c>
      <c r="I82">
        <f xml:space="preserve"> IF(Table1[[#This Row],[Unit  Of Storage]]="TB",Table1[[#This Row],[Storage]]*1024,IF(Table1[[#This Row],[Unit  Of Storage]]="MB",Table1[[#This Row],[Storage]]/1024,Table1[[#This Row],[Storage]]))</f>
        <v>64</v>
      </c>
      <c r="J82" t="s">
        <v>11</v>
      </c>
      <c r="K82" s="2">
        <v>4.3</v>
      </c>
      <c r="L82" s="3">
        <v>16990</v>
      </c>
      <c r="M82" s="3">
        <v>16990</v>
      </c>
      <c r="N82" t="s">
        <v>1858</v>
      </c>
      <c r="O82" s="3">
        <f>Table1[[#This Row],[Original Price]]-Table1[[#This Row],[Selling Price]]</f>
        <v>0</v>
      </c>
      <c r="P82" s="4">
        <f>(Table1[[#This Row],[Discount]]/Table1[[#This Row],[Original Price]])</f>
        <v>0</v>
      </c>
    </row>
    <row r="83" spans="1:16" x14ac:dyDescent="0.3">
      <c r="A83" s="1" t="s">
        <v>28</v>
      </c>
      <c r="B83" s="1" t="s">
        <v>1585</v>
      </c>
      <c r="C83" t="s">
        <v>142</v>
      </c>
      <c r="D83">
        <v>6</v>
      </c>
      <c r="E83" t="s">
        <v>1796</v>
      </c>
      <c r="F83">
        <f>IF(Table1[[#This Row],[Unit]]="GB",Table1[[#This Row],[Memory]],Table1[[#This Row],[Memory]]/1024)</f>
        <v>6</v>
      </c>
      <c r="G83">
        <v>128</v>
      </c>
      <c r="H83" t="s">
        <v>1796</v>
      </c>
      <c r="I83">
        <f xml:space="preserve"> IF(Table1[[#This Row],[Unit  Of Storage]]="TB",Table1[[#This Row],[Storage]]*1024,IF(Table1[[#This Row],[Unit  Of Storage]]="MB",Table1[[#This Row],[Storage]]/1024,Table1[[#This Row],[Storage]]))</f>
        <v>128</v>
      </c>
      <c r="J83" t="s">
        <v>11</v>
      </c>
      <c r="K83" s="2">
        <v>4.2</v>
      </c>
      <c r="L83" s="3">
        <v>26999</v>
      </c>
      <c r="M83" s="3">
        <v>31999</v>
      </c>
      <c r="N83" t="s">
        <v>1859</v>
      </c>
      <c r="O83" s="3">
        <f>Table1[[#This Row],[Original Price]]-Table1[[#This Row],[Selling Price]]</f>
        <v>5000</v>
      </c>
      <c r="P83" s="4">
        <f>(Table1[[#This Row],[Discount]]/Table1[[#This Row],[Original Price]])</f>
        <v>0.15625488296509266</v>
      </c>
    </row>
    <row r="84" spans="1:16" x14ac:dyDescent="0.3">
      <c r="A84" s="1" t="s">
        <v>1561</v>
      </c>
      <c r="B84" s="1" t="s">
        <v>143</v>
      </c>
      <c r="C84" t="s">
        <v>55</v>
      </c>
      <c r="D84">
        <v>1</v>
      </c>
      <c r="E84" t="s">
        <v>1796</v>
      </c>
      <c r="F84">
        <f>IF(Table1[[#This Row],[Unit]]="GB",Table1[[#This Row],[Memory]],Table1[[#This Row],[Memory]]/1024)</f>
        <v>1</v>
      </c>
      <c r="G84">
        <v>8</v>
      </c>
      <c r="H84" t="s">
        <v>1796</v>
      </c>
      <c r="I84">
        <f xml:space="preserve"> IF(Table1[[#This Row],[Unit  Of Storage]]="TB",Table1[[#This Row],[Storage]]*1024,IF(Table1[[#This Row],[Unit  Of Storage]]="MB",Table1[[#This Row],[Storage]]/1024,Table1[[#This Row],[Storage]]))</f>
        <v>8</v>
      </c>
      <c r="J84" t="s">
        <v>11</v>
      </c>
      <c r="K84" s="2">
        <v>3.8</v>
      </c>
      <c r="L84" s="3">
        <v>6299</v>
      </c>
      <c r="M84" s="3">
        <v>6299</v>
      </c>
      <c r="N84" t="s">
        <v>1860</v>
      </c>
      <c r="O84" s="3">
        <f>Table1[[#This Row],[Original Price]]-Table1[[#This Row],[Selling Price]]</f>
        <v>0</v>
      </c>
      <c r="P84" s="4">
        <f>(Table1[[#This Row],[Discount]]/Table1[[#This Row],[Original Price]])</f>
        <v>0</v>
      </c>
    </row>
    <row r="85" spans="1:16" x14ac:dyDescent="0.3">
      <c r="A85" s="1" t="s">
        <v>1556</v>
      </c>
      <c r="B85" s="1" t="s">
        <v>144</v>
      </c>
      <c r="C85" t="s">
        <v>145</v>
      </c>
      <c r="D85">
        <v>4</v>
      </c>
      <c r="E85" t="s">
        <v>1796</v>
      </c>
      <c r="F85">
        <f>IF(Table1[[#This Row],[Unit]]="GB",Table1[[#This Row],[Memory]],Table1[[#This Row],[Memory]]/1024)</f>
        <v>4</v>
      </c>
      <c r="G85">
        <v>128</v>
      </c>
      <c r="H85" t="s">
        <v>1796</v>
      </c>
      <c r="I85">
        <f xml:space="preserve"> IF(Table1[[#This Row],[Unit  Of Storage]]="TB",Table1[[#This Row],[Storage]]*1024,IF(Table1[[#This Row],[Unit  Of Storage]]="MB",Table1[[#This Row],[Storage]]/1024,Table1[[#This Row],[Storage]]))</f>
        <v>128</v>
      </c>
      <c r="J85" t="s">
        <v>11</v>
      </c>
      <c r="K85" s="2">
        <v>4.2</v>
      </c>
      <c r="L85" s="3">
        <v>12499</v>
      </c>
      <c r="M85" s="3">
        <v>13999</v>
      </c>
      <c r="N85" t="s">
        <v>1861</v>
      </c>
      <c r="O85" s="3">
        <f>Table1[[#This Row],[Original Price]]-Table1[[#This Row],[Selling Price]]</f>
        <v>1500</v>
      </c>
      <c r="P85" s="4">
        <f>(Table1[[#This Row],[Discount]]/Table1[[#This Row],[Original Price]])</f>
        <v>0.10715051075076791</v>
      </c>
    </row>
    <row r="86" spans="1:16" x14ac:dyDescent="0.3">
      <c r="A86" s="1" t="s">
        <v>1556</v>
      </c>
      <c r="B86" s="1" t="s">
        <v>146</v>
      </c>
      <c r="C86" t="s">
        <v>147</v>
      </c>
      <c r="D86">
        <v>4</v>
      </c>
      <c r="E86" t="s">
        <v>1796</v>
      </c>
      <c r="F86">
        <f>IF(Table1[[#This Row],[Unit]]="GB",Table1[[#This Row],[Memory]],Table1[[#This Row],[Memory]]/1024)</f>
        <v>4</v>
      </c>
      <c r="G86">
        <v>128</v>
      </c>
      <c r="H86" t="s">
        <v>1796</v>
      </c>
      <c r="I86">
        <f xml:space="preserve"> IF(Table1[[#This Row],[Unit  Of Storage]]="TB",Table1[[#This Row],[Storage]]*1024,IF(Table1[[#This Row],[Unit  Of Storage]]="MB",Table1[[#This Row],[Storage]]/1024,Table1[[#This Row],[Storage]]))</f>
        <v>128</v>
      </c>
      <c r="J86" t="s">
        <v>11</v>
      </c>
      <c r="K86" s="2">
        <v>4</v>
      </c>
      <c r="L86" s="3">
        <v>15999</v>
      </c>
      <c r="M86" s="3">
        <v>22999</v>
      </c>
      <c r="N86" t="s">
        <v>1862</v>
      </c>
      <c r="O86" s="3">
        <f>Table1[[#This Row],[Original Price]]-Table1[[#This Row],[Selling Price]]</f>
        <v>7000</v>
      </c>
      <c r="P86" s="4">
        <f>(Table1[[#This Row],[Discount]]/Table1[[#This Row],[Original Price]])</f>
        <v>0.30436105917648593</v>
      </c>
    </row>
    <row r="87" spans="1:16" x14ac:dyDescent="0.3">
      <c r="A87" s="1" t="s">
        <v>28</v>
      </c>
      <c r="B87" s="1" t="s">
        <v>148</v>
      </c>
      <c r="C87" t="s">
        <v>43</v>
      </c>
      <c r="D87">
        <v>4</v>
      </c>
      <c r="E87" t="s">
        <v>1796</v>
      </c>
      <c r="F87">
        <f>IF(Table1[[#This Row],[Unit]]="GB",Table1[[#This Row],[Memory]],Table1[[#This Row],[Memory]]/1024)</f>
        <v>4</v>
      </c>
      <c r="G87">
        <v>64</v>
      </c>
      <c r="H87" t="s">
        <v>1796</v>
      </c>
      <c r="I87">
        <f xml:space="preserve"> IF(Table1[[#This Row],[Unit  Of Storage]]="TB",Table1[[#This Row],[Storage]]*1024,IF(Table1[[#This Row],[Unit  Of Storage]]="MB",Table1[[#This Row],[Storage]]/1024,Table1[[#This Row],[Storage]]))</f>
        <v>64</v>
      </c>
      <c r="J87" t="s">
        <v>11</v>
      </c>
      <c r="K87" s="2">
        <v>4.4000000000000004</v>
      </c>
      <c r="L87" s="3">
        <v>11499</v>
      </c>
      <c r="M87" s="3">
        <v>11499</v>
      </c>
      <c r="N87" t="s">
        <v>149</v>
      </c>
      <c r="O87" s="3">
        <f>Table1[[#This Row],[Original Price]]-Table1[[#This Row],[Selling Price]]</f>
        <v>0</v>
      </c>
      <c r="P87" s="4">
        <f>(Table1[[#This Row],[Discount]]/Table1[[#This Row],[Original Price]])</f>
        <v>0</v>
      </c>
    </row>
    <row r="88" spans="1:16" x14ac:dyDescent="0.3">
      <c r="A88" s="1" t="s">
        <v>1559</v>
      </c>
      <c r="B88" s="1" t="s">
        <v>1582</v>
      </c>
      <c r="C88" t="s">
        <v>49</v>
      </c>
      <c r="D88">
        <v>3</v>
      </c>
      <c r="E88" t="s">
        <v>1796</v>
      </c>
      <c r="F88">
        <f>IF(Table1[[#This Row],[Unit]]="GB",Table1[[#This Row],[Memory]],Table1[[#This Row],[Memory]]/1024)</f>
        <v>3</v>
      </c>
      <c r="G88">
        <v>32</v>
      </c>
      <c r="H88" t="s">
        <v>1796</v>
      </c>
      <c r="I88">
        <f xml:space="preserve"> IF(Table1[[#This Row],[Unit  Of Storage]]="TB",Table1[[#This Row],[Storage]]*1024,IF(Table1[[#This Row],[Unit  Of Storage]]="MB",Table1[[#This Row],[Storage]]/1024,Table1[[#This Row],[Storage]]))</f>
        <v>32</v>
      </c>
      <c r="J88" t="s">
        <v>11</v>
      </c>
      <c r="K88" s="2">
        <v>4.4000000000000004</v>
      </c>
      <c r="L88" s="3">
        <v>13750</v>
      </c>
      <c r="M88" s="3">
        <v>13750</v>
      </c>
      <c r="N88" t="s">
        <v>1848</v>
      </c>
      <c r="O88" s="3">
        <f>Table1[[#This Row],[Original Price]]-Table1[[#This Row],[Selling Price]]</f>
        <v>0</v>
      </c>
      <c r="P88" s="4">
        <f>(Table1[[#This Row],[Discount]]/Table1[[#This Row],[Original Price]])</f>
        <v>0</v>
      </c>
    </row>
    <row r="89" spans="1:16" x14ac:dyDescent="0.3">
      <c r="A89" s="1" t="s">
        <v>1556</v>
      </c>
      <c r="B89" s="1" t="s">
        <v>150</v>
      </c>
      <c r="C89" t="s">
        <v>151</v>
      </c>
      <c r="D89">
        <v>3</v>
      </c>
      <c r="E89" t="s">
        <v>1796</v>
      </c>
      <c r="F89">
        <f>IF(Table1[[#This Row],[Unit]]="GB",Table1[[#This Row],[Memory]],Table1[[#This Row],[Memory]]/1024)</f>
        <v>3</v>
      </c>
      <c r="G89">
        <v>32</v>
      </c>
      <c r="H89" t="s">
        <v>1796</v>
      </c>
      <c r="I89">
        <f xml:space="preserve"> IF(Table1[[#This Row],[Unit  Of Storage]]="TB",Table1[[#This Row],[Storage]]*1024,IF(Table1[[#This Row],[Unit  Of Storage]]="MB",Table1[[#This Row],[Storage]]/1024,Table1[[#This Row],[Storage]]))</f>
        <v>32</v>
      </c>
      <c r="J89" t="s">
        <v>11</v>
      </c>
      <c r="K89" s="2">
        <v>4</v>
      </c>
      <c r="L89" s="3">
        <v>37299</v>
      </c>
      <c r="M89" s="3">
        <v>37299</v>
      </c>
      <c r="N89" t="s">
        <v>1863</v>
      </c>
      <c r="O89" s="3">
        <f>Table1[[#This Row],[Original Price]]-Table1[[#This Row],[Selling Price]]</f>
        <v>0</v>
      </c>
      <c r="P89" s="4">
        <f>(Table1[[#This Row],[Discount]]/Table1[[#This Row],[Original Price]])</f>
        <v>0</v>
      </c>
    </row>
    <row r="90" spans="1:16" x14ac:dyDescent="0.3">
      <c r="A90" s="1" t="s">
        <v>1559</v>
      </c>
      <c r="B90" s="1" t="s">
        <v>152</v>
      </c>
      <c r="C90" t="s">
        <v>153</v>
      </c>
      <c r="D90">
        <v>4</v>
      </c>
      <c r="E90" t="s">
        <v>1796</v>
      </c>
      <c r="F90">
        <f>IF(Table1[[#This Row],[Unit]]="GB",Table1[[#This Row],[Memory]],Table1[[#This Row],[Memory]]/1024)</f>
        <v>4</v>
      </c>
      <c r="G90">
        <v>128</v>
      </c>
      <c r="H90" t="s">
        <v>1796</v>
      </c>
      <c r="I90">
        <f xml:space="preserve"> IF(Table1[[#This Row],[Unit  Of Storage]]="TB",Table1[[#This Row],[Storage]]*1024,IF(Table1[[#This Row],[Unit  Of Storage]]="MB",Table1[[#This Row],[Storage]]/1024,Table1[[#This Row],[Storage]]))</f>
        <v>128</v>
      </c>
      <c r="J90" t="s">
        <v>11</v>
      </c>
      <c r="K90" s="2">
        <v>4.4000000000000004</v>
      </c>
      <c r="L90" s="3">
        <v>15990</v>
      </c>
      <c r="M90" s="3">
        <v>20990</v>
      </c>
      <c r="N90" t="s">
        <v>1864</v>
      </c>
      <c r="O90" s="3">
        <f>Table1[[#This Row],[Original Price]]-Table1[[#This Row],[Selling Price]]</f>
        <v>5000</v>
      </c>
      <c r="P90" s="4">
        <f>(Table1[[#This Row],[Discount]]/Table1[[#This Row],[Original Price]])</f>
        <v>0.23820867079561697</v>
      </c>
    </row>
    <row r="91" spans="1:16" x14ac:dyDescent="0.3">
      <c r="A91" s="1" t="s">
        <v>1557</v>
      </c>
      <c r="B91" s="1" t="s">
        <v>154</v>
      </c>
      <c r="C91" t="s">
        <v>155</v>
      </c>
      <c r="D91">
        <v>8</v>
      </c>
      <c r="E91" t="s">
        <v>1796</v>
      </c>
      <c r="F91">
        <f>IF(Table1[[#This Row],[Unit]]="GB",Table1[[#This Row],[Memory]],Table1[[#This Row],[Memory]]/1024)</f>
        <v>8</v>
      </c>
      <c r="G91">
        <v>128</v>
      </c>
      <c r="H91" t="s">
        <v>1796</v>
      </c>
      <c r="I91">
        <f xml:space="preserve"> IF(Table1[[#This Row],[Unit  Of Storage]]="TB",Table1[[#This Row],[Storage]]*1024,IF(Table1[[#This Row],[Unit  Of Storage]]="MB",Table1[[#This Row],[Storage]]/1024,Table1[[#This Row],[Storage]]))</f>
        <v>128</v>
      </c>
      <c r="J91" t="s">
        <v>11</v>
      </c>
      <c r="K91" s="2">
        <v>4.5</v>
      </c>
      <c r="L91" s="3">
        <v>16999</v>
      </c>
      <c r="M91" s="3">
        <v>16999</v>
      </c>
      <c r="N91" t="s">
        <v>1865</v>
      </c>
      <c r="O91" s="3">
        <f>Table1[[#This Row],[Original Price]]-Table1[[#This Row],[Selling Price]]</f>
        <v>0</v>
      </c>
      <c r="P91" s="4">
        <f>(Table1[[#This Row],[Discount]]/Table1[[#This Row],[Original Price]])</f>
        <v>0</v>
      </c>
    </row>
    <row r="92" spans="1:16" x14ac:dyDescent="0.3">
      <c r="A92" s="1" t="s">
        <v>21</v>
      </c>
      <c r="B92" s="1" t="s">
        <v>1586</v>
      </c>
      <c r="C92" t="s">
        <v>33</v>
      </c>
      <c r="D92">
        <v>4</v>
      </c>
      <c r="E92" t="s">
        <v>1796</v>
      </c>
      <c r="F92">
        <f>IF(Table1[[#This Row],[Unit]]="GB",Table1[[#This Row],[Memory]],Table1[[#This Row],[Memory]]/1024)</f>
        <v>4</v>
      </c>
      <c r="G92">
        <v>128</v>
      </c>
      <c r="H92" t="s">
        <v>1796</v>
      </c>
      <c r="I92">
        <f xml:space="preserve"> IF(Table1[[#This Row],[Unit  Of Storage]]="TB",Table1[[#This Row],[Storage]]*1024,IF(Table1[[#This Row],[Unit  Of Storage]]="MB",Table1[[#This Row],[Storage]]/1024,Table1[[#This Row],[Storage]]))</f>
        <v>128</v>
      </c>
      <c r="J92" t="s">
        <v>11</v>
      </c>
      <c r="K92" s="2">
        <v>4.5999999999999996</v>
      </c>
      <c r="L92" s="3">
        <v>68999</v>
      </c>
      <c r="M92" s="3">
        <v>70900</v>
      </c>
      <c r="N92" t="s">
        <v>1866</v>
      </c>
      <c r="O92" s="3">
        <f>Table1[[#This Row],[Original Price]]-Table1[[#This Row],[Selling Price]]</f>
        <v>1901</v>
      </c>
      <c r="P92" s="4">
        <f>(Table1[[#This Row],[Discount]]/Table1[[#This Row],[Original Price]])</f>
        <v>2.6812411847672777E-2</v>
      </c>
    </row>
    <row r="93" spans="1:16" x14ac:dyDescent="0.3">
      <c r="A93" s="1" t="s">
        <v>21</v>
      </c>
      <c r="B93" s="1" t="s">
        <v>1587</v>
      </c>
      <c r="C93" t="s">
        <v>43</v>
      </c>
      <c r="D93">
        <v>2</v>
      </c>
      <c r="E93" t="s">
        <v>1796</v>
      </c>
      <c r="F93">
        <f>IF(Table1[[#This Row],[Unit]]="GB",Table1[[#This Row],[Memory]],Table1[[#This Row],[Memory]]/1024)</f>
        <v>2</v>
      </c>
      <c r="G93">
        <v>512</v>
      </c>
      <c r="H93" t="s">
        <v>1796</v>
      </c>
      <c r="I93">
        <f xml:space="preserve"> IF(Table1[[#This Row],[Unit  Of Storage]]="TB",Table1[[#This Row],[Storage]]*1024,IF(Table1[[#This Row],[Unit  Of Storage]]="MB",Table1[[#This Row],[Storage]]/1024,Table1[[#This Row],[Storage]]))</f>
        <v>512</v>
      </c>
      <c r="J93" t="s">
        <v>11</v>
      </c>
      <c r="K93" s="2">
        <v>4.5999999999999996</v>
      </c>
      <c r="L93" s="3">
        <v>149900</v>
      </c>
      <c r="M93" s="3">
        <v>149900</v>
      </c>
      <c r="N93" t="s">
        <v>1867</v>
      </c>
      <c r="O93" s="3">
        <f>Table1[[#This Row],[Original Price]]-Table1[[#This Row],[Selling Price]]</f>
        <v>0</v>
      </c>
      <c r="P93" s="4">
        <f>(Table1[[#This Row],[Discount]]/Table1[[#This Row],[Original Price]])</f>
        <v>0</v>
      </c>
    </row>
    <row r="94" spans="1:16" x14ac:dyDescent="0.3">
      <c r="A94" s="1" t="s">
        <v>1559</v>
      </c>
      <c r="B94" s="1" t="s">
        <v>156</v>
      </c>
      <c r="C94" t="s">
        <v>157</v>
      </c>
      <c r="D94">
        <v>6</v>
      </c>
      <c r="E94" t="s">
        <v>1796</v>
      </c>
      <c r="F94">
        <f>IF(Table1[[#This Row],[Unit]]="GB",Table1[[#This Row],[Memory]],Table1[[#This Row],[Memory]]/1024)</f>
        <v>6</v>
      </c>
      <c r="G94">
        <v>256</v>
      </c>
      <c r="H94" t="s">
        <v>1796</v>
      </c>
      <c r="I94">
        <f xml:space="preserve"> IF(Table1[[#This Row],[Unit  Of Storage]]="TB",Table1[[#This Row],[Storage]]*1024,IF(Table1[[#This Row],[Unit  Of Storage]]="MB",Table1[[#This Row],[Storage]]/1024,Table1[[#This Row],[Storage]]))</f>
        <v>256</v>
      </c>
      <c r="J94" t="s">
        <v>11</v>
      </c>
      <c r="K94" s="2">
        <v>4.4000000000000004</v>
      </c>
      <c r="L94" s="3">
        <v>19990</v>
      </c>
      <c r="M94" s="3">
        <v>19990</v>
      </c>
      <c r="N94" t="s">
        <v>1868</v>
      </c>
      <c r="O94" s="3">
        <f>Table1[[#This Row],[Original Price]]-Table1[[#This Row],[Selling Price]]</f>
        <v>0</v>
      </c>
      <c r="P94" s="4">
        <f>(Table1[[#This Row],[Discount]]/Table1[[#This Row],[Original Price]])</f>
        <v>0</v>
      </c>
    </row>
    <row r="95" spans="1:16" x14ac:dyDescent="0.3">
      <c r="A95" s="1" t="s">
        <v>1557</v>
      </c>
      <c r="B95" s="1" t="s">
        <v>158</v>
      </c>
      <c r="C95" t="s">
        <v>159</v>
      </c>
      <c r="D95">
        <v>12</v>
      </c>
      <c r="E95" t="s">
        <v>1796</v>
      </c>
      <c r="F95">
        <f>IF(Table1[[#This Row],[Unit]]="GB",Table1[[#This Row],[Memory]],Table1[[#This Row],[Memory]]/1024)</f>
        <v>12</v>
      </c>
      <c r="G95">
        <v>256</v>
      </c>
      <c r="H95" t="s">
        <v>1796</v>
      </c>
      <c r="I95">
        <f xml:space="preserve"> IF(Table1[[#This Row],[Unit  Of Storage]]="TB",Table1[[#This Row],[Storage]]*1024,IF(Table1[[#This Row],[Unit  Of Storage]]="MB",Table1[[#This Row],[Storage]]/1024,Table1[[#This Row],[Storage]]))</f>
        <v>256</v>
      </c>
      <c r="J95" t="s">
        <v>11</v>
      </c>
      <c r="K95" s="2">
        <v>4.3</v>
      </c>
      <c r="L95" s="3">
        <v>47999</v>
      </c>
      <c r="M95" s="3">
        <v>47999</v>
      </c>
      <c r="N95" t="s">
        <v>1869</v>
      </c>
      <c r="O95" s="3">
        <f>Table1[[#This Row],[Original Price]]-Table1[[#This Row],[Selling Price]]</f>
        <v>0</v>
      </c>
      <c r="P95" s="4">
        <f>(Table1[[#This Row],[Discount]]/Table1[[#This Row],[Original Price]])</f>
        <v>0</v>
      </c>
    </row>
    <row r="96" spans="1:16" x14ac:dyDescent="0.3">
      <c r="A96" s="1" t="s">
        <v>1559</v>
      </c>
      <c r="B96" s="1" t="s">
        <v>160</v>
      </c>
      <c r="C96" t="s">
        <v>161</v>
      </c>
      <c r="D96">
        <v>8</v>
      </c>
      <c r="E96" t="s">
        <v>1796</v>
      </c>
      <c r="F96">
        <f>IF(Table1[[#This Row],[Unit]]="GB",Table1[[#This Row],[Memory]],Table1[[#This Row],[Memory]]/1024)</f>
        <v>8</v>
      </c>
      <c r="G96">
        <v>256</v>
      </c>
      <c r="H96" t="s">
        <v>1796</v>
      </c>
      <c r="I96">
        <f xml:space="preserve"> IF(Table1[[#This Row],[Unit  Of Storage]]="TB",Table1[[#This Row],[Storage]]*1024,IF(Table1[[#This Row],[Unit  Of Storage]]="MB",Table1[[#This Row],[Storage]]/1024,Table1[[#This Row],[Storage]]))</f>
        <v>256</v>
      </c>
      <c r="J96" t="s">
        <v>11</v>
      </c>
      <c r="K96" s="2">
        <v>4.3</v>
      </c>
      <c r="L96" s="3">
        <v>23490</v>
      </c>
      <c r="M96" s="3">
        <v>25990</v>
      </c>
      <c r="N96" t="s">
        <v>1870</v>
      </c>
      <c r="O96" s="3">
        <f>Table1[[#This Row],[Original Price]]-Table1[[#This Row],[Selling Price]]</f>
        <v>2500</v>
      </c>
      <c r="P96" s="4">
        <f>(Table1[[#This Row],[Discount]]/Table1[[#This Row],[Original Price]])</f>
        <v>9.6190842631781459E-2</v>
      </c>
    </row>
    <row r="97" spans="1:16" x14ac:dyDescent="0.3">
      <c r="A97" s="1" t="s">
        <v>1559</v>
      </c>
      <c r="B97" s="1" t="s">
        <v>162</v>
      </c>
      <c r="C97" t="s">
        <v>98</v>
      </c>
      <c r="D97">
        <v>4</v>
      </c>
      <c r="E97" t="s">
        <v>1796</v>
      </c>
      <c r="F97">
        <f>IF(Table1[[#This Row],[Unit]]="GB",Table1[[#This Row],[Memory]],Table1[[#This Row],[Memory]]/1024)</f>
        <v>4</v>
      </c>
      <c r="G97">
        <v>64</v>
      </c>
      <c r="H97" t="s">
        <v>1796</v>
      </c>
      <c r="I97">
        <f xml:space="preserve"> IF(Table1[[#This Row],[Unit  Of Storage]]="TB",Table1[[#This Row],[Storage]]*1024,IF(Table1[[#This Row],[Unit  Of Storage]]="MB",Table1[[#This Row],[Storage]]/1024,Table1[[#This Row],[Storage]]))</f>
        <v>64</v>
      </c>
      <c r="J97" t="s">
        <v>11</v>
      </c>
      <c r="K97" s="2">
        <v>4.4000000000000004</v>
      </c>
      <c r="L97" s="3">
        <v>22990</v>
      </c>
      <c r="M97" s="3">
        <v>22990</v>
      </c>
      <c r="N97" t="s">
        <v>1871</v>
      </c>
      <c r="O97" s="3">
        <f>Table1[[#This Row],[Original Price]]-Table1[[#This Row],[Selling Price]]</f>
        <v>0</v>
      </c>
      <c r="P97" s="4">
        <f>(Table1[[#This Row],[Discount]]/Table1[[#This Row],[Original Price]])</f>
        <v>0</v>
      </c>
    </row>
    <row r="98" spans="1:16" x14ac:dyDescent="0.3">
      <c r="A98" s="1" t="s">
        <v>1558</v>
      </c>
      <c r="B98" s="1" t="s">
        <v>163</v>
      </c>
      <c r="C98" t="s">
        <v>22</v>
      </c>
      <c r="D98">
        <v>2</v>
      </c>
      <c r="E98" t="s">
        <v>1796</v>
      </c>
      <c r="F98">
        <f>IF(Table1[[#This Row],[Unit]]="GB",Table1[[#This Row],[Memory]],Table1[[#This Row],[Memory]]/1024)</f>
        <v>2</v>
      </c>
      <c r="G98">
        <v>32</v>
      </c>
      <c r="H98" t="s">
        <v>1796</v>
      </c>
      <c r="I98">
        <f xml:space="preserve"> IF(Table1[[#This Row],[Unit  Of Storage]]="TB",Table1[[#This Row],[Storage]]*1024,IF(Table1[[#This Row],[Unit  Of Storage]]="MB",Table1[[#This Row],[Storage]]/1024,Table1[[#This Row],[Storage]]))</f>
        <v>32</v>
      </c>
      <c r="J98" t="s">
        <v>11</v>
      </c>
      <c r="K98" s="2">
        <v>3.9</v>
      </c>
      <c r="L98" s="3">
        <v>6499</v>
      </c>
      <c r="M98" s="3">
        <v>6499</v>
      </c>
      <c r="N98" t="s">
        <v>1872</v>
      </c>
      <c r="O98" s="3">
        <f>Table1[[#This Row],[Original Price]]-Table1[[#This Row],[Selling Price]]</f>
        <v>0</v>
      </c>
      <c r="P98" s="4">
        <f>(Table1[[#This Row],[Discount]]/Table1[[#This Row],[Original Price]])</f>
        <v>0</v>
      </c>
    </row>
    <row r="99" spans="1:16" x14ac:dyDescent="0.3">
      <c r="A99" s="1" t="s">
        <v>1563</v>
      </c>
      <c r="B99" s="1" t="s">
        <v>164</v>
      </c>
      <c r="C99" t="s">
        <v>115</v>
      </c>
      <c r="D99">
        <v>3</v>
      </c>
      <c r="E99" t="s">
        <v>1796</v>
      </c>
      <c r="F99">
        <f>IF(Table1[[#This Row],[Unit]]="GB",Table1[[#This Row],[Memory]],Table1[[#This Row],[Memory]]/1024)</f>
        <v>3</v>
      </c>
      <c r="G99">
        <v>16</v>
      </c>
      <c r="H99" t="s">
        <v>1796</v>
      </c>
      <c r="I99">
        <f xml:space="preserve"> IF(Table1[[#This Row],[Unit  Of Storage]]="TB",Table1[[#This Row],[Storage]]*1024,IF(Table1[[#This Row],[Unit  Of Storage]]="MB",Table1[[#This Row],[Storage]]/1024,Table1[[#This Row],[Storage]]))</f>
        <v>16</v>
      </c>
      <c r="J99" t="s">
        <v>11</v>
      </c>
      <c r="K99" s="2">
        <v>4.0999999999999996</v>
      </c>
      <c r="L99" s="3">
        <v>14250</v>
      </c>
      <c r="M99" s="3">
        <v>14250</v>
      </c>
      <c r="N99" t="s">
        <v>1873</v>
      </c>
      <c r="O99" s="3">
        <f>Table1[[#This Row],[Original Price]]-Table1[[#This Row],[Selling Price]]</f>
        <v>0</v>
      </c>
      <c r="P99" s="4">
        <f>(Table1[[#This Row],[Discount]]/Table1[[#This Row],[Original Price]])</f>
        <v>0</v>
      </c>
    </row>
    <row r="100" spans="1:16" x14ac:dyDescent="0.3">
      <c r="A100" s="1" t="s">
        <v>28</v>
      </c>
      <c r="B100" s="1" t="s">
        <v>165</v>
      </c>
      <c r="C100" t="s">
        <v>166</v>
      </c>
      <c r="D100">
        <v>8</v>
      </c>
      <c r="E100" t="s">
        <v>1796</v>
      </c>
      <c r="F100">
        <f>IF(Table1[[#This Row],[Unit]]="GB",Table1[[#This Row],[Memory]],Table1[[#This Row],[Memory]]/1024)</f>
        <v>8</v>
      </c>
      <c r="G100">
        <v>128</v>
      </c>
      <c r="H100" t="s">
        <v>1796</v>
      </c>
      <c r="I100">
        <f xml:space="preserve"> IF(Table1[[#This Row],[Unit  Of Storage]]="TB",Table1[[#This Row],[Storage]]*1024,IF(Table1[[#This Row],[Unit  Of Storage]]="MB",Table1[[#This Row],[Storage]]/1024,Table1[[#This Row],[Storage]]))</f>
        <v>128</v>
      </c>
      <c r="J100" t="s">
        <v>11</v>
      </c>
      <c r="K100" s="2">
        <v>4.5</v>
      </c>
      <c r="L100" s="3">
        <v>26758</v>
      </c>
      <c r="M100" s="3">
        <v>26758</v>
      </c>
      <c r="N100" t="s">
        <v>167</v>
      </c>
      <c r="O100" s="3">
        <f>Table1[[#This Row],[Original Price]]-Table1[[#This Row],[Selling Price]]</f>
        <v>0</v>
      </c>
      <c r="P100" s="4">
        <f>(Table1[[#This Row],[Discount]]/Table1[[#This Row],[Original Price]])</f>
        <v>0</v>
      </c>
    </row>
    <row r="101" spans="1:16" x14ac:dyDescent="0.3">
      <c r="A101" s="1" t="s">
        <v>21</v>
      </c>
      <c r="B101" s="1" t="s">
        <v>1588</v>
      </c>
      <c r="C101" t="s">
        <v>43</v>
      </c>
      <c r="D101">
        <v>4</v>
      </c>
      <c r="E101" t="s">
        <v>1796</v>
      </c>
      <c r="F101">
        <f>IF(Table1[[#This Row],[Unit]]="GB",Table1[[#This Row],[Memory]],Table1[[#This Row],[Memory]]/1024)</f>
        <v>4</v>
      </c>
      <c r="G101">
        <v>256</v>
      </c>
      <c r="H101" t="s">
        <v>1796</v>
      </c>
      <c r="I101">
        <f xml:space="preserve"> IF(Table1[[#This Row],[Unit  Of Storage]]="TB",Table1[[#This Row],[Storage]]*1024,IF(Table1[[#This Row],[Unit  Of Storage]]="MB",Table1[[#This Row],[Storage]]/1024,Table1[[#This Row],[Storage]]))</f>
        <v>256</v>
      </c>
      <c r="J101" t="s">
        <v>11</v>
      </c>
      <c r="K101" s="2">
        <v>4.7</v>
      </c>
      <c r="L101" s="3">
        <v>131900</v>
      </c>
      <c r="M101" s="3">
        <v>131900</v>
      </c>
      <c r="N101" t="s">
        <v>1874</v>
      </c>
      <c r="O101" s="3">
        <f>Table1[[#This Row],[Original Price]]-Table1[[#This Row],[Selling Price]]</f>
        <v>0</v>
      </c>
      <c r="P101" s="4">
        <f>(Table1[[#This Row],[Discount]]/Table1[[#This Row],[Original Price]])</f>
        <v>0</v>
      </c>
    </row>
    <row r="102" spans="1:16" x14ac:dyDescent="0.3">
      <c r="A102" s="1" t="s">
        <v>12</v>
      </c>
      <c r="B102" s="1" t="s">
        <v>168</v>
      </c>
      <c r="C102" t="s">
        <v>169</v>
      </c>
      <c r="D102">
        <v>4</v>
      </c>
      <c r="E102" t="s">
        <v>1796</v>
      </c>
      <c r="F102">
        <f>IF(Table1[[#This Row],[Unit]]="GB",Table1[[#This Row],[Memory]],Table1[[#This Row],[Memory]]/1024)</f>
        <v>4</v>
      </c>
      <c r="G102">
        <v>64</v>
      </c>
      <c r="H102" t="s">
        <v>1796</v>
      </c>
      <c r="I102">
        <f xml:space="preserve"> IF(Table1[[#This Row],[Unit  Of Storage]]="TB",Table1[[#This Row],[Storage]]*1024,IF(Table1[[#This Row],[Unit  Of Storage]]="MB",Table1[[#This Row],[Storage]]/1024,Table1[[#This Row],[Storage]]))</f>
        <v>64</v>
      </c>
      <c r="J102" t="s">
        <v>11</v>
      </c>
      <c r="K102" s="2">
        <v>4.2</v>
      </c>
      <c r="L102" s="3">
        <v>13549</v>
      </c>
      <c r="M102" s="3">
        <v>13549</v>
      </c>
      <c r="N102" t="s">
        <v>170</v>
      </c>
      <c r="O102" s="3">
        <f>Table1[[#This Row],[Original Price]]-Table1[[#This Row],[Selling Price]]</f>
        <v>0</v>
      </c>
      <c r="P102" s="4">
        <f>(Table1[[#This Row],[Discount]]/Table1[[#This Row],[Original Price]])</f>
        <v>0</v>
      </c>
    </row>
    <row r="103" spans="1:16" x14ac:dyDescent="0.3">
      <c r="A103" s="1" t="s">
        <v>1559</v>
      </c>
      <c r="B103" s="1" t="s">
        <v>171</v>
      </c>
      <c r="C103" t="s">
        <v>69</v>
      </c>
      <c r="D103">
        <v>8</v>
      </c>
      <c r="E103" t="s">
        <v>1796</v>
      </c>
      <c r="F103">
        <f>IF(Table1[[#This Row],[Unit]]="GB",Table1[[#This Row],[Memory]],Table1[[#This Row],[Memory]]/1024)</f>
        <v>8</v>
      </c>
      <c r="G103">
        <v>256</v>
      </c>
      <c r="H103" t="s">
        <v>1796</v>
      </c>
      <c r="I103">
        <f xml:space="preserve"> IF(Table1[[#This Row],[Unit  Of Storage]]="TB",Table1[[#This Row],[Storage]]*1024,IF(Table1[[#This Row],[Unit  Of Storage]]="MB",Table1[[#This Row],[Storage]]/1024,Table1[[#This Row],[Storage]]))</f>
        <v>256</v>
      </c>
      <c r="J103" t="s">
        <v>11</v>
      </c>
      <c r="K103" s="2">
        <v>4.4000000000000004</v>
      </c>
      <c r="L103" s="3">
        <v>26798</v>
      </c>
      <c r="M103" s="3">
        <v>28989</v>
      </c>
      <c r="N103" t="s">
        <v>1875</v>
      </c>
      <c r="O103" s="3">
        <f>Table1[[#This Row],[Original Price]]-Table1[[#This Row],[Selling Price]]</f>
        <v>2191</v>
      </c>
      <c r="P103" s="4">
        <f>(Table1[[#This Row],[Discount]]/Table1[[#This Row],[Original Price]])</f>
        <v>7.5580392562696191E-2</v>
      </c>
    </row>
    <row r="104" spans="1:16" x14ac:dyDescent="0.3">
      <c r="A104" s="1" t="s">
        <v>1563</v>
      </c>
      <c r="B104" s="1" t="s">
        <v>1589</v>
      </c>
      <c r="C104" t="s">
        <v>172</v>
      </c>
      <c r="D104">
        <v>1</v>
      </c>
      <c r="E104" t="s">
        <v>1796</v>
      </c>
      <c r="F104">
        <f>IF(Table1[[#This Row],[Unit]]="GB",Table1[[#This Row],[Memory]],Table1[[#This Row],[Memory]]/1024)</f>
        <v>1</v>
      </c>
      <c r="G104">
        <v>8</v>
      </c>
      <c r="H104" t="s">
        <v>1796</v>
      </c>
      <c r="I104">
        <f xml:space="preserve"> IF(Table1[[#This Row],[Unit  Of Storage]]="TB",Table1[[#This Row],[Storage]]*1024,IF(Table1[[#This Row],[Unit  Of Storage]]="MB",Table1[[#This Row],[Storage]]/1024,Table1[[#This Row],[Storage]]))</f>
        <v>8</v>
      </c>
      <c r="J104" t="s">
        <v>11</v>
      </c>
      <c r="K104" s="2">
        <v>3.7</v>
      </c>
      <c r="L104" s="3">
        <v>12500</v>
      </c>
      <c r="M104" s="3">
        <v>12500</v>
      </c>
      <c r="N104" t="s">
        <v>1876</v>
      </c>
      <c r="O104" s="3">
        <f>Table1[[#This Row],[Original Price]]-Table1[[#This Row],[Selling Price]]</f>
        <v>0</v>
      </c>
      <c r="P104" s="4">
        <f>(Table1[[#This Row],[Discount]]/Table1[[#This Row],[Original Price]])</f>
        <v>0</v>
      </c>
    </row>
    <row r="105" spans="1:16" x14ac:dyDescent="0.3">
      <c r="A105" s="1" t="s">
        <v>1559</v>
      </c>
      <c r="B105" s="1" t="s">
        <v>173</v>
      </c>
      <c r="C105" t="s">
        <v>43</v>
      </c>
      <c r="D105">
        <v>4</v>
      </c>
      <c r="E105" t="s">
        <v>1796</v>
      </c>
      <c r="F105">
        <f>IF(Table1[[#This Row],[Unit]]="GB",Table1[[#This Row],[Memory]],Table1[[#This Row],[Memory]]/1024)</f>
        <v>4</v>
      </c>
      <c r="G105">
        <v>64</v>
      </c>
      <c r="H105" t="s">
        <v>1796</v>
      </c>
      <c r="I105">
        <f xml:space="preserve"> IF(Table1[[#This Row],[Unit  Of Storage]]="TB",Table1[[#This Row],[Storage]]*1024,IF(Table1[[#This Row],[Unit  Of Storage]]="MB",Table1[[#This Row],[Storage]]/1024,Table1[[#This Row],[Storage]]))</f>
        <v>64</v>
      </c>
      <c r="J105" t="s">
        <v>11</v>
      </c>
      <c r="K105" s="2">
        <v>4.3</v>
      </c>
      <c r="L105" s="3">
        <v>12990</v>
      </c>
      <c r="M105" s="3">
        <v>12990</v>
      </c>
      <c r="N105" t="s">
        <v>1877</v>
      </c>
      <c r="O105" s="3">
        <f>Table1[[#This Row],[Original Price]]-Table1[[#This Row],[Selling Price]]</f>
        <v>0</v>
      </c>
      <c r="P105" s="4">
        <f>(Table1[[#This Row],[Discount]]/Table1[[#This Row],[Original Price]])</f>
        <v>0</v>
      </c>
    </row>
    <row r="106" spans="1:16" x14ac:dyDescent="0.3">
      <c r="A106" s="1" t="s">
        <v>1560</v>
      </c>
      <c r="B106" s="1" t="s">
        <v>174</v>
      </c>
      <c r="C106" t="s">
        <v>175</v>
      </c>
      <c r="D106">
        <v>4</v>
      </c>
      <c r="E106" t="s">
        <v>1796</v>
      </c>
      <c r="F106">
        <f>IF(Table1[[#This Row],[Unit]]="GB",Table1[[#This Row],[Memory]],Table1[[#This Row],[Memory]]/1024)</f>
        <v>4</v>
      </c>
      <c r="G106">
        <v>128</v>
      </c>
      <c r="H106" t="s">
        <v>1796</v>
      </c>
      <c r="I106">
        <f xml:space="preserve"> IF(Table1[[#This Row],[Unit  Of Storage]]="TB",Table1[[#This Row],[Storage]]*1024,IF(Table1[[#This Row],[Unit  Of Storage]]="MB",Table1[[#This Row],[Storage]]/1024,Table1[[#This Row],[Storage]]))</f>
        <v>128</v>
      </c>
      <c r="J106" t="s">
        <v>11</v>
      </c>
      <c r="K106" s="2">
        <v>4.3</v>
      </c>
      <c r="L106" s="3">
        <v>10990</v>
      </c>
      <c r="M106" s="3">
        <v>10990</v>
      </c>
      <c r="N106" t="s">
        <v>1878</v>
      </c>
      <c r="O106" s="3">
        <f>Table1[[#This Row],[Original Price]]-Table1[[#This Row],[Selling Price]]</f>
        <v>0</v>
      </c>
      <c r="P106" s="4">
        <f>(Table1[[#This Row],[Discount]]/Table1[[#This Row],[Original Price]])</f>
        <v>0</v>
      </c>
    </row>
    <row r="107" spans="1:16" x14ac:dyDescent="0.3">
      <c r="A107" s="1" t="s">
        <v>1563</v>
      </c>
      <c r="B107" s="1" t="s">
        <v>1590</v>
      </c>
      <c r="C107" t="s">
        <v>176</v>
      </c>
      <c r="D107">
        <v>6</v>
      </c>
      <c r="E107" t="s">
        <v>1796</v>
      </c>
      <c r="F107">
        <f>IF(Table1[[#This Row],[Unit]]="GB",Table1[[#This Row],[Memory]],Table1[[#This Row],[Memory]]/1024)</f>
        <v>6</v>
      </c>
      <c r="G107">
        <v>128</v>
      </c>
      <c r="H107" t="s">
        <v>1796</v>
      </c>
      <c r="I107">
        <f xml:space="preserve"> IF(Table1[[#This Row],[Unit  Of Storage]]="TB",Table1[[#This Row],[Storage]]*1024,IF(Table1[[#This Row],[Unit  Of Storage]]="MB",Table1[[#This Row],[Storage]]/1024,Table1[[#This Row],[Storage]]))</f>
        <v>128</v>
      </c>
      <c r="J107" t="s">
        <v>11</v>
      </c>
      <c r="K107" s="2">
        <v>4.4000000000000004</v>
      </c>
      <c r="L107" s="3">
        <v>55000</v>
      </c>
      <c r="M107" s="3">
        <v>55000</v>
      </c>
      <c r="N107" t="s">
        <v>1879</v>
      </c>
      <c r="O107" s="3">
        <f>Table1[[#This Row],[Original Price]]-Table1[[#This Row],[Selling Price]]</f>
        <v>0</v>
      </c>
      <c r="P107" s="4">
        <f>(Table1[[#This Row],[Discount]]/Table1[[#This Row],[Original Price]])</f>
        <v>0</v>
      </c>
    </row>
    <row r="108" spans="1:16" x14ac:dyDescent="0.3">
      <c r="A108" s="1" t="s">
        <v>1563</v>
      </c>
      <c r="B108" s="1" t="s">
        <v>177</v>
      </c>
      <c r="C108" t="s">
        <v>22</v>
      </c>
      <c r="D108">
        <v>1</v>
      </c>
      <c r="E108" t="s">
        <v>1796</v>
      </c>
      <c r="F108">
        <f>IF(Table1[[#This Row],[Unit]]="GB",Table1[[#This Row],[Memory]],Table1[[#This Row],[Memory]]/1024)</f>
        <v>1</v>
      </c>
      <c r="G108">
        <v>4</v>
      </c>
      <c r="H108" t="s">
        <v>1796</v>
      </c>
      <c r="I108">
        <f xml:space="preserve"> IF(Table1[[#This Row],[Unit  Of Storage]]="TB",Table1[[#This Row],[Storage]]*1024,IF(Table1[[#This Row],[Unit  Of Storage]]="MB",Table1[[#This Row],[Storage]]/1024,Table1[[#This Row],[Storage]]))</f>
        <v>4</v>
      </c>
      <c r="J108" t="s">
        <v>11</v>
      </c>
      <c r="K108" s="2">
        <v>4</v>
      </c>
      <c r="L108" s="3">
        <v>12791</v>
      </c>
      <c r="M108" s="3">
        <v>12791</v>
      </c>
      <c r="N108" t="s">
        <v>1880</v>
      </c>
      <c r="O108" s="3">
        <f>Table1[[#This Row],[Original Price]]-Table1[[#This Row],[Selling Price]]</f>
        <v>0</v>
      </c>
      <c r="P108" s="4">
        <f>(Table1[[#This Row],[Discount]]/Table1[[#This Row],[Original Price]])</f>
        <v>0</v>
      </c>
    </row>
    <row r="109" spans="1:16" x14ac:dyDescent="0.3">
      <c r="A109" s="1" t="s">
        <v>1559</v>
      </c>
      <c r="B109" s="1" t="s">
        <v>1591</v>
      </c>
      <c r="C109" t="s">
        <v>43</v>
      </c>
      <c r="D109">
        <v>2</v>
      </c>
      <c r="E109" t="s">
        <v>1796</v>
      </c>
      <c r="F109">
        <f>IF(Table1[[#This Row],[Unit]]="GB",Table1[[#This Row],[Memory]],Table1[[#This Row],[Memory]]/1024)</f>
        <v>2</v>
      </c>
      <c r="G109">
        <v>16</v>
      </c>
      <c r="H109" t="s">
        <v>1796</v>
      </c>
      <c r="I109">
        <f xml:space="preserve"> IF(Table1[[#This Row],[Unit  Of Storage]]="TB",Table1[[#This Row],[Storage]]*1024,IF(Table1[[#This Row],[Unit  Of Storage]]="MB",Table1[[#This Row],[Storage]]/1024,Table1[[#This Row],[Storage]]))</f>
        <v>16</v>
      </c>
      <c r="J109" t="s">
        <v>11</v>
      </c>
      <c r="K109" s="2">
        <v>4.2</v>
      </c>
      <c r="L109" s="3">
        <v>9990</v>
      </c>
      <c r="M109" s="3">
        <v>9990</v>
      </c>
      <c r="N109" t="s">
        <v>1881</v>
      </c>
      <c r="O109" s="3">
        <f>Table1[[#This Row],[Original Price]]-Table1[[#This Row],[Selling Price]]</f>
        <v>0</v>
      </c>
      <c r="P109" s="4">
        <f>(Table1[[#This Row],[Discount]]/Table1[[#This Row],[Original Price]])</f>
        <v>0</v>
      </c>
    </row>
    <row r="110" spans="1:16" x14ac:dyDescent="0.3">
      <c r="A110" s="1" t="s">
        <v>1556</v>
      </c>
      <c r="B110" s="1" t="s">
        <v>178</v>
      </c>
      <c r="C110" t="s">
        <v>22</v>
      </c>
      <c r="D110">
        <v>3</v>
      </c>
      <c r="E110" t="s">
        <v>1796</v>
      </c>
      <c r="F110">
        <f>IF(Table1[[#This Row],[Unit]]="GB",Table1[[#This Row],[Memory]],Table1[[#This Row],[Memory]]/1024)</f>
        <v>3</v>
      </c>
      <c r="G110">
        <v>32</v>
      </c>
      <c r="H110" t="s">
        <v>1796</v>
      </c>
      <c r="I110">
        <f xml:space="preserve"> IF(Table1[[#This Row],[Unit  Of Storage]]="TB",Table1[[#This Row],[Storage]]*1024,IF(Table1[[#This Row],[Unit  Of Storage]]="MB",Table1[[#This Row],[Storage]]/1024,Table1[[#This Row],[Storage]]))</f>
        <v>32</v>
      </c>
      <c r="J110" t="s">
        <v>11</v>
      </c>
      <c r="K110" s="2">
        <v>4.3</v>
      </c>
      <c r="L110" s="3">
        <v>14995</v>
      </c>
      <c r="M110" s="3">
        <v>14995</v>
      </c>
      <c r="N110" t="s">
        <v>1882</v>
      </c>
      <c r="O110" s="3">
        <f>Table1[[#This Row],[Original Price]]-Table1[[#This Row],[Selling Price]]</f>
        <v>0</v>
      </c>
      <c r="P110" s="4">
        <f>(Table1[[#This Row],[Discount]]/Table1[[#This Row],[Original Price]])</f>
        <v>0</v>
      </c>
    </row>
    <row r="111" spans="1:16" x14ac:dyDescent="0.3">
      <c r="A111" s="1" t="s">
        <v>1559</v>
      </c>
      <c r="B111" s="1" t="s">
        <v>179</v>
      </c>
      <c r="C111" t="s">
        <v>180</v>
      </c>
      <c r="D111">
        <v>4</v>
      </c>
      <c r="E111" t="s">
        <v>1796</v>
      </c>
      <c r="F111">
        <f>IF(Table1[[#This Row],[Unit]]="GB",Table1[[#This Row],[Memory]],Table1[[#This Row],[Memory]]/1024)</f>
        <v>4</v>
      </c>
      <c r="G111">
        <v>64</v>
      </c>
      <c r="H111" t="s">
        <v>1796</v>
      </c>
      <c r="I111">
        <f xml:space="preserve"> IF(Table1[[#This Row],[Unit  Of Storage]]="TB",Table1[[#This Row],[Storage]]*1024,IF(Table1[[#This Row],[Unit  Of Storage]]="MB",Table1[[#This Row],[Storage]]/1024,Table1[[#This Row],[Storage]]))</f>
        <v>64</v>
      </c>
      <c r="J111" t="s">
        <v>11</v>
      </c>
      <c r="K111" s="2">
        <v>4.4000000000000004</v>
      </c>
      <c r="L111" s="3">
        <v>10990</v>
      </c>
      <c r="M111" s="3">
        <v>18990</v>
      </c>
      <c r="N111" t="s">
        <v>1883</v>
      </c>
      <c r="O111" s="3">
        <f>Table1[[#This Row],[Original Price]]-Table1[[#This Row],[Selling Price]]</f>
        <v>8000</v>
      </c>
      <c r="P111" s="4">
        <f>(Table1[[#This Row],[Discount]]/Table1[[#This Row],[Original Price]])</f>
        <v>0.42127435492364401</v>
      </c>
    </row>
    <row r="112" spans="1:16" x14ac:dyDescent="0.3">
      <c r="A112" s="1" t="s">
        <v>1559</v>
      </c>
      <c r="B112" s="1" t="s">
        <v>181</v>
      </c>
      <c r="C112" t="s">
        <v>182</v>
      </c>
      <c r="D112">
        <v>3</v>
      </c>
      <c r="E112" t="s">
        <v>1796</v>
      </c>
      <c r="F112">
        <f>IF(Table1[[#This Row],[Unit]]="GB",Table1[[#This Row],[Memory]],Table1[[#This Row],[Memory]]/1024)</f>
        <v>3</v>
      </c>
      <c r="G112">
        <v>32</v>
      </c>
      <c r="H112" t="s">
        <v>1796</v>
      </c>
      <c r="I112">
        <f xml:space="preserve"> IF(Table1[[#This Row],[Unit  Of Storage]]="TB",Table1[[#This Row],[Storage]]*1024,IF(Table1[[#This Row],[Unit  Of Storage]]="MB",Table1[[#This Row],[Storage]]/1024,Table1[[#This Row],[Storage]]))</f>
        <v>32</v>
      </c>
      <c r="J112" t="s">
        <v>11</v>
      </c>
      <c r="K112" s="2">
        <v>4.3</v>
      </c>
      <c r="L112" s="3">
        <v>10990</v>
      </c>
      <c r="M112" s="3">
        <v>12990</v>
      </c>
      <c r="N112" t="s">
        <v>1884</v>
      </c>
      <c r="O112" s="3">
        <f>Table1[[#This Row],[Original Price]]-Table1[[#This Row],[Selling Price]]</f>
        <v>2000</v>
      </c>
      <c r="P112" s="4">
        <f>(Table1[[#This Row],[Discount]]/Table1[[#This Row],[Original Price]])</f>
        <v>0.15396458814472672</v>
      </c>
    </row>
    <row r="113" spans="1:16" x14ac:dyDescent="0.3">
      <c r="A113" s="1" t="s">
        <v>1557</v>
      </c>
      <c r="B113" s="1" t="s">
        <v>183</v>
      </c>
      <c r="C113" t="s">
        <v>184</v>
      </c>
      <c r="D113">
        <v>4</v>
      </c>
      <c r="E113" t="s">
        <v>1796</v>
      </c>
      <c r="F113">
        <f>IF(Table1[[#This Row],[Unit]]="GB",Table1[[#This Row],[Memory]],Table1[[#This Row],[Memory]]/1024)</f>
        <v>4</v>
      </c>
      <c r="G113">
        <v>128</v>
      </c>
      <c r="H113" t="s">
        <v>1796</v>
      </c>
      <c r="I113">
        <f xml:space="preserve"> IF(Table1[[#This Row],[Unit  Of Storage]]="TB",Table1[[#This Row],[Storage]]*1024,IF(Table1[[#This Row],[Unit  Of Storage]]="MB",Table1[[#This Row],[Storage]]/1024,Table1[[#This Row],[Storage]]))</f>
        <v>128</v>
      </c>
      <c r="J113" t="s">
        <v>11</v>
      </c>
      <c r="K113" s="2">
        <v>4.3</v>
      </c>
      <c r="L113" s="3">
        <v>16499</v>
      </c>
      <c r="M113" s="3">
        <v>16999</v>
      </c>
      <c r="N113" t="s">
        <v>1885</v>
      </c>
      <c r="O113" s="3">
        <f>Table1[[#This Row],[Original Price]]-Table1[[#This Row],[Selling Price]]</f>
        <v>500</v>
      </c>
      <c r="P113" s="4">
        <f>(Table1[[#This Row],[Discount]]/Table1[[#This Row],[Original Price]])</f>
        <v>2.9413494911465381E-2</v>
      </c>
    </row>
    <row r="114" spans="1:16" x14ac:dyDescent="0.3">
      <c r="A114" s="1" t="s">
        <v>1557</v>
      </c>
      <c r="B114" s="1" t="s">
        <v>185</v>
      </c>
      <c r="C114" t="s">
        <v>186</v>
      </c>
      <c r="D114">
        <v>4</v>
      </c>
      <c r="E114" t="s">
        <v>1796</v>
      </c>
      <c r="F114">
        <f>IF(Table1[[#This Row],[Unit]]="GB",Table1[[#This Row],[Memory]],Table1[[#This Row],[Memory]]/1024)</f>
        <v>4</v>
      </c>
      <c r="G114">
        <v>128</v>
      </c>
      <c r="H114" t="s">
        <v>1796</v>
      </c>
      <c r="I114">
        <f xml:space="preserve"> IF(Table1[[#This Row],[Unit  Of Storage]]="TB",Table1[[#This Row],[Storage]]*1024,IF(Table1[[#This Row],[Unit  Of Storage]]="MB",Table1[[#This Row],[Storage]]/1024,Table1[[#This Row],[Storage]]))</f>
        <v>128</v>
      </c>
      <c r="J114" t="s">
        <v>11</v>
      </c>
      <c r="K114" s="2">
        <v>4.5</v>
      </c>
      <c r="L114" s="3">
        <v>12999</v>
      </c>
      <c r="M114" s="3">
        <v>14999</v>
      </c>
      <c r="N114" t="s">
        <v>1886</v>
      </c>
      <c r="O114" s="3">
        <f>Table1[[#This Row],[Original Price]]-Table1[[#This Row],[Selling Price]]</f>
        <v>2000</v>
      </c>
      <c r="P114" s="4">
        <f>(Table1[[#This Row],[Discount]]/Table1[[#This Row],[Original Price]])</f>
        <v>0.13334222281485433</v>
      </c>
    </row>
    <row r="115" spans="1:16" x14ac:dyDescent="0.3">
      <c r="A115" s="1" t="s">
        <v>1558</v>
      </c>
      <c r="B115" s="1" t="s">
        <v>187</v>
      </c>
      <c r="C115" t="s">
        <v>43</v>
      </c>
      <c r="D115">
        <v>4</v>
      </c>
      <c r="E115" t="s">
        <v>1796</v>
      </c>
      <c r="F115">
        <f>IF(Table1[[#This Row],[Unit]]="GB",Table1[[#This Row],[Memory]],Table1[[#This Row],[Memory]]/1024)</f>
        <v>4</v>
      </c>
      <c r="G115">
        <v>64</v>
      </c>
      <c r="H115" t="s">
        <v>1796</v>
      </c>
      <c r="I115">
        <f xml:space="preserve"> IF(Table1[[#This Row],[Unit  Of Storage]]="TB",Table1[[#This Row],[Storage]]*1024,IF(Table1[[#This Row],[Unit  Of Storage]]="MB",Table1[[#This Row],[Storage]]/1024,Table1[[#This Row],[Storage]]))</f>
        <v>64</v>
      </c>
      <c r="J115" t="s">
        <v>11</v>
      </c>
      <c r="K115" s="2">
        <v>4.0999999999999996</v>
      </c>
      <c r="L115" s="3">
        <v>10499</v>
      </c>
      <c r="M115" s="3">
        <v>10499</v>
      </c>
      <c r="N115" t="s">
        <v>1887</v>
      </c>
      <c r="O115" s="3">
        <f>Table1[[#This Row],[Original Price]]-Table1[[#This Row],[Selling Price]]</f>
        <v>0</v>
      </c>
      <c r="P115" s="4">
        <f>(Table1[[#This Row],[Discount]]/Table1[[#This Row],[Original Price]])</f>
        <v>0</v>
      </c>
    </row>
    <row r="116" spans="1:16" x14ac:dyDescent="0.3">
      <c r="A116" s="1" t="s">
        <v>17</v>
      </c>
      <c r="B116" s="1" t="s">
        <v>188</v>
      </c>
      <c r="C116" t="s">
        <v>189</v>
      </c>
      <c r="D116">
        <v>4</v>
      </c>
      <c r="E116" t="s">
        <v>1796</v>
      </c>
      <c r="F116">
        <f>IF(Table1[[#This Row],[Unit]]="GB",Table1[[#This Row],[Memory]],Table1[[#This Row],[Memory]]/1024)</f>
        <v>4</v>
      </c>
      <c r="G116">
        <v>64</v>
      </c>
      <c r="H116" t="s">
        <v>1796</v>
      </c>
      <c r="I116">
        <f xml:space="preserve"> IF(Table1[[#This Row],[Unit  Of Storage]]="TB",Table1[[#This Row],[Storage]]*1024,IF(Table1[[#This Row],[Unit  Of Storage]]="MB",Table1[[#This Row],[Storage]]/1024,Table1[[#This Row],[Storage]]))</f>
        <v>64</v>
      </c>
      <c r="J116" t="s">
        <v>11</v>
      </c>
      <c r="K116" s="2">
        <v>4.3</v>
      </c>
      <c r="L116" s="3">
        <v>14999</v>
      </c>
      <c r="M116" s="3">
        <v>14999</v>
      </c>
      <c r="N116" t="s">
        <v>190</v>
      </c>
      <c r="O116" s="3">
        <f>Table1[[#This Row],[Original Price]]-Table1[[#This Row],[Selling Price]]</f>
        <v>0</v>
      </c>
      <c r="P116" s="4">
        <f>(Table1[[#This Row],[Discount]]/Table1[[#This Row],[Original Price]])</f>
        <v>0</v>
      </c>
    </row>
    <row r="117" spans="1:16" x14ac:dyDescent="0.3">
      <c r="A117" s="1" t="s">
        <v>12</v>
      </c>
      <c r="B117" s="1" t="s">
        <v>191</v>
      </c>
      <c r="C117" t="s">
        <v>22</v>
      </c>
      <c r="D117">
        <v>512</v>
      </c>
      <c r="E117" t="s">
        <v>1797</v>
      </c>
      <c r="F117">
        <f>IF(Table1[[#This Row],[Unit]]="GB",Table1[[#This Row],[Memory]],Table1[[#This Row],[Memory]]/1024)</f>
        <v>0.5</v>
      </c>
      <c r="G117">
        <v>4</v>
      </c>
      <c r="H117" t="s">
        <v>1796</v>
      </c>
      <c r="I117">
        <f xml:space="preserve"> IF(Table1[[#This Row],[Unit  Of Storage]]="TB",Table1[[#This Row],[Storage]]*1024,IF(Table1[[#This Row],[Unit  Of Storage]]="MB",Table1[[#This Row],[Storage]]/1024,Table1[[#This Row],[Storage]]))</f>
        <v>4</v>
      </c>
      <c r="J117" t="s">
        <v>11</v>
      </c>
      <c r="K117" s="2">
        <v>4</v>
      </c>
      <c r="L117" s="3">
        <v>10999</v>
      </c>
      <c r="M117" s="3">
        <v>10999</v>
      </c>
      <c r="N117" t="s">
        <v>192</v>
      </c>
      <c r="O117" s="3">
        <f>Table1[[#This Row],[Original Price]]-Table1[[#This Row],[Selling Price]]</f>
        <v>0</v>
      </c>
      <c r="P117" s="4">
        <f>(Table1[[#This Row],[Discount]]/Table1[[#This Row],[Original Price]])</f>
        <v>0</v>
      </c>
    </row>
    <row r="118" spans="1:16" x14ac:dyDescent="0.3">
      <c r="A118" s="1" t="s">
        <v>1556</v>
      </c>
      <c r="B118" s="1" t="s">
        <v>1592</v>
      </c>
      <c r="C118" t="s">
        <v>16</v>
      </c>
      <c r="D118">
        <v>3</v>
      </c>
      <c r="E118" t="s">
        <v>1796</v>
      </c>
      <c r="F118">
        <f>IF(Table1[[#This Row],[Unit]]="GB",Table1[[#This Row],[Memory]],Table1[[#This Row],[Memory]]/1024)</f>
        <v>3</v>
      </c>
      <c r="G118">
        <v>32</v>
      </c>
      <c r="H118" t="s">
        <v>1796</v>
      </c>
      <c r="I118">
        <f xml:space="preserve"> IF(Table1[[#This Row],[Unit  Of Storage]]="TB",Table1[[#This Row],[Storage]]*1024,IF(Table1[[#This Row],[Unit  Of Storage]]="MB",Table1[[#This Row],[Storage]]/1024,Table1[[#This Row],[Storage]]))</f>
        <v>32</v>
      </c>
      <c r="J118" t="s">
        <v>11</v>
      </c>
      <c r="K118" s="2">
        <v>4.2</v>
      </c>
      <c r="L118" s="3">
        <v>9499</v>
      </c>
      <c r="M118" s="3">
        <v>10499</v>
      </c>
      <c r="N118" t="s">
        <v>1888</v>
      </c>
      <c r="O118" s="3">
        <f>Table1[[#This Row],[Original Price]]-Table1[[#This Row],[Selling Price]]</f>
        <v>1000</v>
      </c>
      <c r="P118" s="4">
        <f>(Table1[[#This Row],[Discount]]/Table1[[#This Row],[Original Price]])</f>
        <v>9.5247166396799698E-2</v>
      </c>
    </row>
    <row r="119" spans="1:16" x14ac:dyDescent="0.3">
      <c r="A119" s="1" t="s">
        <v>1564</v>
      </c>
      <c r="B119" s="1" t="s">
        <v>193</v>
      </c>
      <c r="C119" t="s">
        <v>194</v>
      </c>
      <c r="D119">
        <v>6</v>
      </c>
      <c r="E119" t="s">
        <v>1796</v>
      </c>
      <c r="F119">
        <f>IF(Table1[[#This Row],[Unit]]="GB",Table1[[#This Row],[Memory]],Table1[[#This Row],[Memory]]/1024)</f>
        <v>6</v>
      </c>
      <c r="G119">
        <v>64</v>
      </c>
      <c r="H119" t="s">
        <v>1796</v>
      </c>
      <c r="I119">
        <f xml:space="preserve"> IF(Table1[[#This Row],[Unit  Of Storage]]="TB",Table1[[#This Row],[Storage]]*1024,IF(Table1[[#This Row],[Unit  Of Storage]]="MB",Table1[[#This Row],[Storage]]/1024,Table1[[#This Row],[Storage]]))</f>
        <v>64</v>
      </c>
      <c r="J119" t="s">
        <v>11</v>
      </c>
      <c r="K119" s="2">
        <v>4.3</v>
      </c>
      <c r="L119" s="3">
        <v>11999</v>
      </c>
      <c r="M119" s="3">
        <v>12999</v>
      </c>
      <c r="N119" t="s">
        <v>1889</v>
      </c>
      <c r="O119" s="3">
        <f>Table1[[#This Row],[Original Price]]-Table1[[#This Row],[Selling Price]]</f>
        <v>1000</v>
      </c>
      <c r="P119" s="4">
        <f>(Table1[[#This Row],[Discount]]/Table1[[#This Row],[Original Price]])</f>
        <v>7.692899453804139E-2</v>
      </c>
    </row>
    <row r="120" spans="1:16" x14ac:dyDescent="0.3">
      <c r="A120" s="1" t="s">
        <v>1565</v>
      </c>
      <c r="B120" s="1" t="s">
        <v>1575</v>
      </c>
      <c r="C120" t="s">
        <v>195</v>
      </c>
      <c r="D120">
        <v>8</v>
      </c>
      <c r="E120" t="s">
        <v>1796</v>
      </c>
      <c r="F120">
        <f>IF(Table1[[#This Row],[Unit]]="GB",Table1[[#This Row],[Memory]],Table1[[#This Row],[Memory]]/1024)</f>
        <v>8</v>
      </c>
      <c r="G120">
        <v>256</v>
      </c>
      <c r="H120" t="s">
        <v>1796</v>
      </c>
      <c r="I120">
        <f xml:space="preserve"> IF(Table1[[#This Row],[Unit  Of Storage]]="TB",Table1[[#This Row],[Storage]]*1024,IF(Table1[[#This Row],[Unit  Of Storage]]="MB",Table1[[#This Row],[Storage]]/1024,Table1[[#This Row],[Storage]]))</f>
        <v>256</v>
      </c>
      <c r="J120" t="s">
        <v>11</v>
      </c>
      <c r="K120" s="2">
        <v>4.4000000000000004</v>
      </c>
      <c r="L120" s="3">
        <v>37990</v>
      </c>
      <c r="M120" s="3">
        <v>40990</v>
      </c>
      <c r="N120" t="s">
        <v>1890</v>
      </c>
      <c r="O120" s="3">
        <f>Table1[[#This Row],[Original Price]]-Table1[[#This Row],[Selling Price]]</f>
        <v>3000</v>
      </c>
      <c r="P120" s="4">
        <f>(Table1[[#This Row],[Discount]]/Table1[[#This Row],[Original Price]])</f>
        <v>7.3188582581117351E-2</v>
      </c>
    </row>
    <row r="121" spans="1:16" x14ac:dyDescent="0.3">
      <c r="A121" s="1" t="s">
        <v>1556</v>
      </c>
      <c r="B121" s="1" t="s">
        <v>196</v>
      </c>
      <c r="C121" t="s">
        <v>22</v>
      </c>
      <c r="D121">
        <v>2</v>
      </c>
      <c r="E121" t="s">
        <v>1796</v>
      </c>
      <c r="F121">
        <f>IF(Table1[[#This Row],[Unit]]="GB",Table1[[#This Row],[Memory]],Table1[[#This Row],[Memory]]/1024)</f>
        <v>2</v>
      </c>
      <c r="G121">
        <v>2</v>
      </c>
      <c r="H121" t="s">
        <v>1797</v>
      </c>
      <c r="I121">
        <f xml:space="preserve"> IF(Table1[[#This Row],[Unit  Of Storage]]="TB",Table1[[#This Row],[Storage]]*1024,IF(Table1[[#This Row],[Unit  Of Storage]]="MB",Table1[[#This Row],[Storage]]/1024,Table1[[#This Row],[Storage]]))</f>
        <v>1.953125E-3</v>
      </c>
      <c r="J121" t="s">
        <v>11</v>
      </c>
      <c r="K121" s="2">
        <v>4.3</v>
      </c>
      <c r="L121" s="3">
        <v>1625</v>
      </c>
      <c r="M121" s="3">
        <v>1625</v>
      </c>
      <c r="N121" t="s">
        <v>1891</v>
      </c>
      <c r="O121" s="3">
        <f>Table1[[#This Row],[Original Price]]-Table1[[#This Row],[Selling Price]]</f>
        <v>0</v>
      </c>
      <c r="P121" s="4">
        <f>(Table1[[#This Row],[Discount]]/Table1[[#This Row],[Original Price]])</f>
        <v>0</v>
      </c>
    </row>
    <row r="122" spans="1:16" x14ac:dyDescent="0.3">
      <c r="A122" s="1" t="s">
        <v>1556</v>
      </c>
      <c r="B122" s="1" t="s">
        <v>197</v>
      </c>
      <c r="C122" t="s">
        <v>198</v>
      </c>
      <c r="D122">
        <v>2</v>
      </c>
      <c r="E122" t="s">
        <v>1796</v>
      </c>
      <c r="F122">
        <f>IF(Table1[[#This Row],[Unit]]="GB",Table1[[#This Row],[Memory]],Table1[[#This Row],[Memory]]/1024)</f>
        <v>2</v>
      </c>
      <c r="G122">
        <v>16</v>
      </c>
      <c r="H122" t="s">
        <v>1796</v>
      </c>
      <c r="I122">
        <f xml:space="preserve"> IF(Table1[[#This Row],[Unit  Of Storage]]="TB",Table1[[#This Row],[Storage]]*1024,IF(Table1[[#This Row],[Unit  Of Storage]]="MB",Table1[[#This Row],[Storage]]/1024,Table1[[#This Row],[Storage]]))</f>
        <v>16</v>
      </c>
      <c r="J122" t="s">
        <v>11</v>
      </c>
      <c r="K122" s="2">
        <v>4.0999999999999996</v>
      </c>
      <c r="L122" s="3">
        <v>17990</v>
      </c>
      <c r="M122" s="3">
        <v>17990</v>
      </c>
      <c r="N122" t="s">
        <v>1892</v>
      </c>
      <c r="O122" s="3">
        <f>Table1[[#This Row],[Original Price]]-Table1[[#This Row],[Selling Price]]</f>
        <v>0</v>
      </c>
      <c r="P122" s="4">
        <f>(Table1[[#This Row],[Discount]]/Table1[[#This Row],[Original Price]])</f>
        <v>0</v>
      </c>
    </row>
    <row r="123" spans="1:16" x14ac:dyDescent="0.3">
      <c r="A123" s="1" t="s">
        <v>50</v>
      </c>
      <c r="B123" s="1" t="s">
        <v>51</v>
      </c>
      <c r="C123" t="s">
        <v>43</v>
      </c>
      <c r="D123">
        <v>4</v>
      </c>
      <c r="E123" t="s">
        <v>1796</v>
      </c>
      <c r="F123">
        <f>IF(Table1[[#This Row],[Unit]]="GB",Table1[[#This Row],[Memory]],Table1[[#This Row],[Memory]]/1024)</f>
        <v>4</v>
      </c>
      <c r="G123">
        <v>64</v>
      </c>
      <c r="H123" t="s">
        <v>1796</v>
      </c>
      <c r="I123">
        <f xml:space="preserve"> IF(Table1[[#This Row],[Unit  Of Storage]]="TB",Table1[[#This Row],[Storage]]*1024,IF(Table1[[#This Row],[Unit  Of Storage]]="MB",Table1[[#This Row],[Storage]]/1024,Table1[[#This Row],[Storage]]))</f>
        <v>64</v>
      </c>
      <c r="J123" t="s">
        <v>11</v>
      </c>
      <c r="K123" s="2">
        <v>3.9</v>
      </c>
      <c r="L123" s="3">
        <v>12999</v>
      </c>
      <c r="M123" s="3">
        <v>12999</v>
      </c>
      <c r="N123" t="s">
        <v>53</v>
      </c>
      <c r="O123" s="3">
        <f>Table1[[#This Row],[Original Price]]-Table1[[#This Row],[Selling Price]]</f>
        <v>0</v>
      </c>
      <c r="P123" s="4">
        <f>(Table1[[#This Row],[Discount]]/Table1[[#This Row],[Original Price]])</f>
        <v>0</v>
      </c>
    </row>
    <row r="124" spans="1:16" x14ac:dyDescent="0.3">
      <c r="A124" s="1" t="s">
        <v>1563</v>
      </c>
      <c r="B124" s="1" t="s">
        <v>199</v>
      </c>
      <c r="C124" t="s">
        <v>22</v>
      </c>
      <c r="D124">
        <v>4</v>
      </c>
      <c r="E124" t="s">
        <v>1796</v>
      </c>
      <c r="F124">
        <f>IF(Table1[[#This Row],[Unit]]="GB",Table1[[#This Row],[Memory]],Table1[[#This Row],[Memory]]/1024)</f>
        <v>4</v>
      </c>
      <c r="G124">
        <v>64</v>
      </c>
      <c r="H124" t="s">
        <v>1796</v>
      </c>
      <c r="I124">
        <f xml:space="preserve"> IF(Table1[[#This Row],[Unit  Of Storage]]="TB",Table1[[#This Row],[Storage]]*1024,IF(Table1[[#This Row],[Unit  Of Storage]]="MB",Table1[[#This Row],[Storage]]/1024,Table1[[#This Row],[Storage]]))</f>
        <v>64</v>
      </c>
      <c r="J124" t="s">
        <v>11</v>
      </c>
      <c r="K124" s="2">
        <v>3.9</v>
      </c>
      <c r="L124" s="3">
        <v>19990</v>
      </c>
      <c r="M124" s="3">
        <v>19990</v>
      </c>
      <c r="N124" t="s">
        <v>1893</v>
      </c>
      <c r="O124" s="3">
        <f>Table1[[#This Row],[Original Price]]-Table1[[#This Row],[Selling Price]]</f>
        <v>0</v>
      </c>
      <c r="P124" s="4">
        <f>(Table1[[#This Row],[Discount]]/Table1[[#This Row],[Original Price]])</f>
        <v>0</v>
      </c>
    </row>
    <row r="125" spans="1:16" x14ac:dyDescent="0.3">
      <c r="A125" s="1" t="s">
        <v>1558</v>
      </c>
      <c r="B125" s="1" t="s">
        <v>200</v>
      </c>
      <c r="C125" t="s">
        <v>22</v>
      </c>
      <c r="D125">
        <v>1</v>
      </c>
      <c r="E125" t="s">
        <v>1796</v>
      </c>
      <c r="F125">
        <f>IF(Table1[[#This Row],[Unit]]="GB",Table1[[#This Row],[Memory]],Table1[[#This Row],[Memory]]/1024)</f>
        <v>1</v>
      </c>
      <c r="G125">
        <v>16</v>
      </c>
      <c r="H125" t="s">
        <v>1796</v>
      </c>
      <c r="I125">
        <f xml:space="preserve"> IF(Table1[[#This Row],[Unit  Of Storage]]="TB",Table1[[#This Row],[Storage]]*1024,IF(Table1[[#This Row],[Unit  Of Storage]]="MB",Table1[[#This Row],[Storage]]/1024,Table1[[#This Row],[Storage]]))</f>
        <v>16</v>
      </c>
      <c r="J125" t="s">
        <v>11</v>
      </c>
      <c r="K125" s="2">
        <v>3.7</v>
      </c>
      <c r="L125" s="3">
        <v>3990</v>
      </c>
      <c r="M125" s="3">
        <v>3990</v>
      </c>
      <c r="N125" t="s">
        <v>1894</v>
      </c>
      <c r="O125" s="3">
        <f>Table1[[#This Row],[Original Price]]-Table1[[#This Row],[Selling Price]]</f>
        <v>0</v>
      </c>
      <c r="P125" s="4">
        <f>(Table1[[#This Row],[Discount]]/Table1[[#This Row],[Original Price]])</f>
        <v>0</v>
      </c>
    </row>
    <row r="126" spans="1:16" x14ac:dyDescent="0.3">
      <c r="A126" s="1" t="s">
        <v>1556</v>
      </c>
      <c r="B126" s="1" t="s">
        <v>201</v>
      </c>
      <c r="C126" t="s">
        <v>43</v>
      </c>
      <c r="D126">
        <v>3</v>
      </c>
      <c r="E126" t="s">
        <v>1796</v>
      </c>
      <c r="F126">
        <f>IF(Table1[[#This Row],[Unit]]="GB",Table1[[#This Row],[Memory]],Table1[[#This Row],[Memory]]/1024)</f>
        <v>3</v>
      </c>
      <c r="G126">
        <v>32</v>
      </c>
      <c r="H126" t="s">
        <v>1796</v>
      </c>
      <c r="I126">
        <f xml:space="preserve"> IF(Table1[[#This Row],[Unit  Of Storage]]="TB",Table1[[#This Row],[Storage]]*1024,IF(Table1[[#This Row],[Unit  Of Storage]]="MB",Table1[[#This Row],[Storage]]/1024,Table1[[#This Row],[Storage]]))</f>
        <v>32</v>
      </c>
      <c r="J126" t="s">
        <v>11</v>
      </c>
      <c r="K126" s="2">
        <v>4.3</v>
      </c>
      <c r="L126" s="3">
        <v>13900</v>
      </c>
      <c r="M126" s="3">
        <v>13900</v>
      </c>
      <c r="N126" t="s">
        <v>1895</v>
      </c>
      <c r="O126" s="3">
        <f>Table1[[#This Row],[Original Price]]-Table1[[#This Row],[Selling Price]]</f>
        <v>0</v>
      </c>
      <c r="P126" s="4">
        <f>(Table1[[#This Row],[Discount]]/Table1[[#This Row],[Original Price]])</f>
        <v>0</v>
      </c>
    </row>
    <row r="127" spans="1:16" x14ac:dyDescent="0.3">
      <c r="A127" s="1" t="s">
        <v>21</v>
      </c>
      <c r="B127" s="1" t="s">
        <v>1593</v>
      </c>
      <c r="C127" t="s">
        <v>98</v>
      </c>
      <c r="D127">
        <v>2</v>
      </c>
      <c r="E127" t="s">
        <v>1796</v>
      </c>
      <c r="F127">
        <f>IF(Table1[[#This Row],[Unit]]="GB",Table1[[#This Row],[Memory]],Table1[[#This Row],[Memory]]/1024)</f>
        <v>2</v>
      </c>
      <c r="G127">
        <v>32</v>
      </c>
      <c r="H127" t="s">
        <v>1796</v>
      </c>
      <c r="I127">
        <f xml:space="preserve"> IF(Table1[[#This Row],[Unit  Of Storage]]="TB",Table1[[#This Row],[Storage]]*1024,IF(Table1[[#This Row],[Unit  Of Storage]]="MB",Table1[[#This Row],[Storage]]/1024,Table1[[#This Row],[Storage]]))</f>
        <v>32</v>
      </c>
      <c r="J127" t="s">
        <v>11</v>
      </c>
      <c r="K127" s="2">
        <v>4.5</v>
      </c>
      <c r="L127" s="3">
        <v>25299</v>
      </c>
      <c r="M127" s="3">
        <v>29900</v>
      </c>
      <c r="N127" t="s">
        <v>1896</v>
      </c>
      <c r="O127" s="3">
        <f>Table1[[#This Row],[Original Price]]-Table1[[#This Row],[Selling Price]]</f>
        <v>4601</v>
      </c>
      <c r="P127" s="4">
        <f>(Table1[[#This Row],[Discount]]/Table1[[#This Row],[Original Price]])</f>
        <v>0.15387959866220735</v>
      </c>
    </row>
    <row r="128" spans="1:16" x14ac:dyDescent="0.3">
      <c r="A128" s="1" t="s">
        <v>1556</v>
      </c>
      <c r="B128" s="1" t="s">
        <v>202</v>
      </c>
      <c r="C128" t="s">
        <v>22</v>
      </c>
      <c r="D128">
        <v>1</v>
      </c>
      <c r="E128" t="s">
        <v>1796</v>
      </c>
      <c r="F128">
        <f>IF(Table1[[#This Row],[Unit]]="GB",Table1[[#This Row],[Memory]],Table1[[#This Row],[Memory]]/1024)</f>
        <v>1</v>
      </c>
      <c r="G128">
        <v>8</v>
      </c>
      <c r="H128" t="s">
        <v>1796</v>
      </c>
      <c r="I128">
        <f xml:space="preserve"> IF(Table1[[#This Row],[Unit  Of Storage]]="TB",Table1[[#This Row],[Storage]]*1024,IF(Table1[[#This Row],[Unit  Of Storage]]="MB",Table1[[#This Row],[Storage]]/1024,Table1[[#This Row],[Storage]]))</f>
        <v>8</v>
      </c>
      <c r="J128" t="s">
        <v>11</v>
      </c>
      <c r="K128" s="2">
        <v>3.3</v>
      </c>
      <c r="L128" s="3">
        <v>4999</v>
      </c>
      <c r="M128" s="3">
        <v>4999</v>
      </c>
      <c r="N128" t="s">
        <v>1897</v>
      </c>
      <c r="O128" s="3">
        <f>Table1[[#This Row],[Original Price]]-Table1[[#This Row],[Selling Price]]</f>
        <v>0</v>
      </c>
      <c r="P128" s="4">
        <f>(Table1[[#This Row],[Discount]]/Table1[[#This Row],[Original Price]])</f>
        <v>0</v>
      </c>
    </row>
    <row r="129" spans="1:16" x14ac:dyDescent="0.3">
      <c r="A129" s="1" t="s">
        <v>1556</v>
      </c>
      <c r="B129" s="1" t="s">
        <v>203</v>
      </c>
      <c r="C129" t="s">
        <v>22</v>
      </c>
      <c r="D129">
        <v>6</v>
      </c>
      <c r="E129" t="s">
        <v>1796</v>
      </c>
      <c r="F129">
        <f>IF(Table1[[#This Row],[Unit]]="GB",Table1[[#This Row],[Memory]],Table1[[#This Row],[Memory]]/1024)</f>
        <v>6</v>
      </c>
      <c r="G129">
        <v>64</v>
      </c>
      <c r="H129" t="s">
        <v>1796</v>
      </c>
      <c r="I129">
        <f xml:space="preserve"> IF(Table1[[#This Row],[Unit  Of Storage]]="TB",Table1[[#This Row],[Storage]]*1024,IF(Table1[[#This Row],[Unit  Of Storage]]="MB",Table1[[#This Row],[Storage]]/1024,Table1[[#This Row],[Storage]]))</f>
        <v>64</v>
      </c>
      <c r="J129" t="s">
        <v>11</v>
      </c>
      <c r="K129" s="2">
        <v>4.4000000000000004</v>
      </c>
      <c r="L129" s="3">
        <v>24000</v>
      </c>
      <c r="M129" s="3">
        <v>24000</v>
      </c>
      <c r="N129" t="s">
        <v>1898</v>
      </c>
      <c r="O129" s="3">
        <f>Table1[[#This Row],[Original Price]]-Table1[[#This Row],[Selling Price]]</f>
        <v>0</v>
      </c>
      <c r="P129" s="4">
        <f>(Table1[[#This Row],[Discount]]/Table1[[#This Row],[Original Price]])</f>
        <v>0</v>
      </c>
    </row>
    <row r="130" spans="1:16" x14ac:dyDescent="0.3">
      <c r="A130" s="1" t="s">
        <v>1563</v>
      </c>
      <c r="B130" s="1" t="s">
        <v>204</v>
      </c>
      <c r="C130" t="s">
        <v>205</v>
      </c>
      <c r="D130">
        <v>2</v>
      </c>
      <c r="E130" t="s">
        <v>1796</v>
      </c>
      <c r="F130">
        <f>IF(Table1[[#This Row],[Unit]]="GB",Table1[[#This Row],[Memory]],Table1[[#This Row],[Memory]]/1024)</f>
        <v>2</v>
      </c>
      <c r="G130">
        <v>16</v>
      </c>
      <c r="H130" t="s">
        <v>1796</v>
      </c>
      <c r="I130">
        <f xml:space="preserve"> IF(Table1[[#This Row],[Unit  Of Storage]]="TB",Table1[[#This Row],[Storage]]*1024,IF(Table1[[#This Row],[Unit  Of Storage]]="MB",Table1[[#This Row],[Storage]]/1024,Table1[[#This Row],[Storage]]))</f>
        <v>16</v>
      </c>
      <c r="J130" t="s">
        <v>11</v>
      </c>
      <c r="K130" s="2">
        <v>4.0999999999999996</v>
      </c>
      <c r="L130" s="3">
        <v>5899</v>
      </c>
      <c r="M130" s="3">
        <v>7833</v>
      </c>
      <c r="N130" t="s">
        <v>1899</v>
      </c>
      <c r="O130" s="3">
        <f>Table1[[#This Row],[Original Price]]-Table1[[#This Row],[Selling Price]]</f>
        <v>1934</v>
      </c>
      <c r="P130" s="4">
        <f>(Table1[[#This Row],[Discount]]/Table1[[#This Row],[Original Price]])</f>
        <v>0.2469041235797268</v>
      </c>
    </row>
    <row r="131" spans="1:16" x14ac:dyDescent="0.3">
      <c r="A131" s="1" t="s">
        <v>1561</v>
      </c>
      <c r="B131" s="1" t="s">
        <v>206</v>
      </c>
      <c r="C131" t="s">
        <v>49</v>
      </c>
      <c r="D131">
        <v>4</v>
      </c>
      <c r="E131" t="s">
        <v>1796</v>
      </c>
      <c r="F131">
        <f>IF(Table1[[#This Row],[Unit]]="GB",Table1[[#This Row],[Memory]],Table1[[#This Row],[Memory]]/1024)</f>
        <v>4</v>
      </c>
      <c r="G131">
        <v>64</v>
      </c>
      <c r="H131" t="s">
        <v>1796</v>
      </c>
      <c r="I131">
        <f xml:space="preserve"> IF(Table1[[#This Row],[Unit  Of Storage]]="TB",Table1[[#This Row],[Storage]]*1024,IF(Table1[[#This Row],[Unit  Of Storage]]="MB",Table1[[#This Row],[Storage]]/1024,Table1[[#This Row],[Storage]]))</f>
        <v>64</v>
      </c>
      <c r="J131" t="s">
        <v>11</v>
      </c>
      <c r="K131" s="2">
        <v>4.3</v>
      </c>
      <c r="L131" s="3">
        <v>15599</v>
      </c>
      <c r="M131" s="3">
        <v>15599</v>
      </c>
      <c r="N131" t="s">
        <v>1900</v>
      </c>
      <c r="O131" s="3">
        <f>Table1[[#This Row],[Original Price]]-Table1[[#This Row],[Selling Price]]</f>
        <v>0</v>
      </c>
      <c r="P131" s="4">
        <f>(Table1[[#This Row],[Discount]]/Table1[[#This Row],[Original Price]])</f>
        <v>0</v>
      </c>
    </row>
    <row r="132" spans="1:16" x14ac:dyDescent="0.3">
      <c r="A132" s="1" t="s">
        <v>1557</v>
      </c>
      <c r="B132" s="1" t="s">
        <v>207</v>
      </c>
      <c r="C132" t="s">
        <v>208</v>
      </c>
      <c r="D132">
        <v>3</v>
      </c>
      <c r="E132" t="s">
        <v>1796</v>
      </c>
      <c r="F132">
        <f>IF(Table1[[#This Row],[Unit]]="GB",Table1[[#This Row],[Memory]],Table1[[#This Row],[Memory]]/1024)</f>
        <v>3</v>
      </c>
      <c r="G132">
        <v>16</v>
      </c>
      <c r="H132" t="s">
        <v>1796</v>
      </c>
      <c r="I132">
        <f xml:space="preserve"> IF(Table1[[#This Row],[Unit  Of Storage]]="TB",Table1[[#This Row],[Storage]]*1024,IF(Table1[[#This Row],[Unit  Of Storage]]="MB",Table1[[#This Row],[Storage]]/1024,Table1[[#This Row],[Storage]]))</f>
        <v>16</v>
      </c>
      <c r="J132" t="s">
        <v>11</v>
      </c>
      <c r="K132" s="2">
        <v>4.2</v>
      </c>
      <c r="L132" s="3">
        <v>8999</v>
      </c>
      <c r="M132" s="3">
        <v>9999</v>
      </c>
      <c r="N132" t="s">
        <v>1901</v>
      </c>
      <c r="O132" s="3">
        <f>Table1[[#This Row],[Original Price]]-Table1[[#This Row],[Selling Price]]</f>
        <v>1000</v>
      </c>
      <c r="P132" s="4">
        <f>(Table1[[#This Row],[Discount]]/Table1[[#This Row],[Original Price]])</f>
        <v>0.1000100010001</v>
      </c>
    </row>
    <row r="133" spans="1:16" x14ac:dyDescent="0.3">
      <c r="A133" s="1" t="s">
        <v>28</v>
      </c>
      <c r="B133" s="1" t="s">
        <v>1594</v>
      </c>
      <c r="C133" t="s">
        <v>142</v>
      </c>
      <c r="D133">
        <v>6</v>
      </c>
      <c r="E133" t="s">
        <v>1796</v>
      </c>
      <c r="F133">
        <f>IF(Table1[[#This Row],[Unit]]="GB",Table1[[#This Row],[Memory]],Table1[[#This Row],[Memory]]/1024)</f>
        <v>6</v>
      </c>
      <c r="G133">
        <v>128</v>
      </c>
      <c r="H133" t="s">
        <v>1796</v>
      </c>
      <c r="I133">
        <f xml:space="preserve"> IF(Table1[[#This Row],[Unit  Of Storage]]="TB",Table1[[#This Row],[Storage]]*1024,IF(Table1[[#This Row],[Unit  Of Storage]]="MB",Table1[[#This Row],[Storage]]/1024,Table1[[#This Row],[Storage]]))</f>
        <v>128</v>
      </c>
      <c r="J133" t="s">
        <v>11</v>
      </c>
      <c r="K133" s="2">
        <v>4.3</v>
      </c>
      <c r="L133" s="3">
        <v>24999</v>
      </c>
      <c r="M133" s="3">
        <v>29999</v>
      </c>
      <c r="N133" t="s">
        <v>1902</v>
      </c>
      <c r="O133" s="3">
        <f>Table1[[#This Row],[Original Price]]-Table1[[#This Row],[Selling Price]]</f>
        <v>5000</v>
      </c>
      <c r="P133" s="4">
        <f>(Table1[[#This Row],[Discount]]/Table1[[#This Row],[Original Price]])</f>
        <v>0.16667222240741358</v>
      </c>
    </row>
    <row r="134" spans="1:16" x14ac:dyDescent="0.3">
      <c r="A134" s="1" t="s">
        <v>1557</v>
      </c>
      <c r="B134" s="1" t="s">
        <v>1595</v>
      </c>
      <c r="C134" t="s">
        <v>209</v>
      </c>
      <c r="D134">
        <v>6</v>
      </c>
      <c r="E134" t="s">
        <v>1796</v>
      </c>
      <c r="F134">
        <f>IF(Table1[[#This Row],[Unit]]="GB",Table1[[#This Row],[Memory]],Table1[[#This Row],[Memory]]/1024)</f>
        <v>6</v>
      </c>
      <c r="G134">
        <v>128</v>
      </c>
      <c r="H134" t="s">
        <v>1796</v>
      </c>
      <c r="I134">
        <f xml:space="preserve"> IF(Table1[[#This Row],[Unit  Of Storage]]="TB",Table1[[#This Row],[Storage]]*1024,IF(Table1[[#This Row],[Unit  Of Storage]]="MB",Table1[[#This Row],[Storage]]/1024,Table1[[#This Row],[Storage]]))</f>
        <v>128</v>
      </c>
      <c r="J134" t="s">
        <v>11</v>
      </c>
      <c r="K134" s="2">
        <v>4.2</v>
      </c>
      <c r="L134" s="3">
        <v>15999</v>
      </c>
      <c r="M134" s="3">
        <v>17999</v>
      </c>
      <c r="N134" t="s">
        <v>1903</v>
      </c>
      <c r="O134" s="3">
        <f>Table1[[#This Row],[Original Price]]-Table1[[#This Row],[Selling Price]]</f>
        <v>2000</v>
      </c>
      <c r="P134" s="4">
        <f>(Table1[[#This Row],[Discount]]/Table1[[#This Row],[Original Price]])</f>
        <v>0.11111728429357187</v>
      </c>
    </row>
    <row r="135" spans="1:16" x14ac:dyDescent="0.3">
      <c r="A135" s="1" t="s">
        <v>1561</v>
      </c>
      <c r="B135" s="1" t="s">
        <v>210</v>
      </c>
      <c r="C135" t="s">
        <v>49</v>
      </c>
      <c r="D135">
        <v>2</v>
      </c>
      <c r="E135" t="s">
        <v>1796</v>
      </c>
      <c r="F135">
        <f>IF(Table1[[#This Row],[Unit]]="GB",Table1[[#This Row],[Memory]],Table1[[#This Row],[Memory]]/1024)</f>
        <v>2</v>
      </c>
      <c r="G135">
        <v>32</v>
      </c>
      <c r="H135" t="s">
        <v>1796</v>
      </c>
      <c r="I135">
        <f xml:space="preserve"> IF(Table1[[#This Row],[Unit  Of Storage]]="TB",Table1[[#This Row],[Storage]]*1024,IF(Table1[[#This Row],[Unit  Of Storage]]="MB",Table1[[#This Row],[Storage]]/1024,Table1[[#This Row],[Storage]]))</f>
        <v>32</v>
      </c>
      <c r="J135" t="s">
        <v>11</v>
      </c>
      <c r="K135" s="2">
        <v>3.8</v>
      </c>
      <c r="L135" s="3">
        <v>7499</v>
      </c>
      <c r="M135" s="3">
        <v>7499</v>
      </c>
      <c r="N135" t="s">
        <v>1904</v>
      </c>
      <c r="O135" s="3">
        <f>Table1[[#This Row],[Original Price]]-Table1[[#This Row],[Selling Price]]</f>
        <v>0</v>
      </c>
      <c r="P135" s="4">
        <f>(Table1[[#This Row],[Discount]]/Table1[[#This Row],[Original Price]])</f>
        <v>0</v>
      </c>
    </row>
    <row r="136" spans="1:16" x14ac:dyDescent="0.3">
      <c r="A136" s="1" t="s">
        <v>21</v>
      </c>
      <c r="B136" s="1" t="s">
        <v>1593</v>
      </c>
      <c r="C136" t="s">
        <v>43</v>
      </c>
      <c r="D136">
        <v>2</v>
      </c>
      <c r="E136" t="s">
        <v>1796</v>
      </c>
      <c r="F136">
        <f>IF(Table1[[#This Row],[Unit]]="GB",Table1[[#This Row],[Memory]],Table1[[#This Row],[Memory]]/1024)</f>
        <v>2</v>
      </c>
      <c r="G136">
        <v>128</v>
      </c>
      <c r="H136" t="s">
        <v>1796</v>
      </c>
      <c r="I136">
        <f xml:space="preserve"> IF(Table1[[#This Row],[Unit  Of Storage]]="TB",Table1[[#This Row],[Storage]]*1024,IF(Table1[[#This Row],[Unit  Of Storage]]="MB",Table1[[#This Row],[Storage]]/1024,Table1[[#This Row],[Storage]]))</f>
        <v>128</v>
      </c>
      <c r="J136" t="s">
        <v>11</v>
      </c>
      <c r="K136" s="2">
        <v>4.5</v>
      </c>
      <c r="L136" s="3">
        <v>55999</v>
      </c>
      <c r="M136" s="3">
        <v>55999</v>
      </c>
      <c r="N136" t="s">
        <v>1896</v>
      </c>
      <c r="O136" s="3">
        <f>Table1[[#This Row],[Original Price]]-Table1[[#This Row],[Selling Price]]</f>
        <v>0</v>
      </c>
      <c r="P136" s="4">
        <f>(Table1[[#This Row],[Discount]]/Table1[[#This Row],[Original Price]])</f>
        <v>0</v>
      </c>
    </row>
    <row r="137" spans="1:16" x14ac:dyDescent="0.3">
      <c r="A137" s="1" t="s">
        <v>12</v>
      </c>
      <c r="B137" s="1" t="s">
        <v>1596</v>
      </c>
      <c r="C137" t="s">
        <v>211</v>
      </c>
      <c r="D137">
        <v>768</v>
      </c>
      <c r="E137" t="s">
        <v>1797</v>
      </c>
      <c r="F137">
        <f>IF(Table1[[#This Row],[Unit]]="GB",Table1[[#This Row],[Memory]],Table1[[#This Row],[Memory]]/1024)</f>
        <v>0.75</v>
      </c>
      <c r="G137">
        <v>4</v>
      </c>
      <c r="H137" t="s">
        <v>1796</v>
      </c>
      <c r="I137">
        <f xml:space="preserve"> IF(Table1[[#This Row],[Unit  Of Storage]]="TB",Table1[[#This Row],[Storage]]*1024,IF(Table1[[#This Row],[Unit  Of Storage]]="MB",Table1[[#This Row],[Storage]]/1024,Table1[[#This Row],[Storage]]))</f>
        <v>4</v>
      </c>
      <c r="J137" t="s">
        <v>11</v>
      </c>
      <c r="K137" s="2">
        <v>3.8</v>
      </c>
      <c r="L137" s="3">
        <v>7990</v>
      </c>
      <c r="M137" s="3">
        <v>7990</v>
      </c>
      <c r="N137" t="s">
        <v>1905</v>
      </c>
      <c r="O137" s="3">
        <f>Table1[[#This Row],[Original Price]]-Table1[[#This Row],[Selling Price]]</f>
        <v>0</v>
      </c>
      <c r="P137" s="4">
        <f>(Table1[[#This Row],[Discount]]/Table1[[#This Row],[Original Price]])</f>
        <v>0</v>
      </c>
    </row>
    <row r="138" spans="1:16" x14ac:dyDescent="0.3">
      <c r="A138" s="1" t="s">
        <v>1556</v>
      </c>
      <c r="B138" s="1" t="s">
        <v>1597</v>
      </c>
      <c r="C138" t="s">
        <v>22</v>
      </c>
      <c r="D138">
        <v>4</v>
      </c>
      <c r="E138" t="s">
        <v>1796</v>
      </c>
      <c r="F138">
        <f>IF(Table1[[#This Row],[Unit]]="GB",Table1[[#This Row],[Memory]],Table1[[#This Row],[Memory]]/1024)</f>
        <v>4</v>
      </c>
      <c r="G138">
        <v>64</v>
      </c>
      <c r="H138" t="s">
        <v>1796</v>
      </c>
      <c r="I138">
        <f xml:space="preserve"> IF(Table1[[#This Row],[Unit  Of Storage]]="TB",Table1[[#This Row],[Storage]]*1024,IF(Table1[[#This Row],[Unit  Of Storage]]="MB",Table1[[#This Row],[Storage]]/1024,Table1[[#This Row],[Storage]]))</f>
        <v>64</v>
      </c>
      <c r="J138" t="s">
        <v>11</v>
      </c>
      <c r="K138" s="2">
        <v>4.2</v>
      </c>
      <c r="L138" s="3">
        <v>14999</v>
      </c>
      <c r="M138" s="3">
        <v>17999</v>
      </c>
      <c r="N138" t="s">
        <v>1906</v>
      </c>
      <c r="O138" s="3">
        <f>Table1[[#This Row],[Original Price]]-Table1[[#This Row],[Selling Price]]</f>
        <v>3000</v>
      </c>
      <c r="P138" s="4">
        <f>(Table1[[#This Row],[Discount]]/Table1[[#This Row],[Original Price]])</f>
        <v>0.16667592644035781</v>
      </c>
    </row>
    <row r="139" spans="1:16" x14ac:dyDescent="0.3">
      <c r="A139" s="1" t="s">
        <v>21</v>
      </c>
      <c r="B139" s="1" t="s">
        <v>1598</v>
      </c>
      <c r="C139" t="s">
        <v>212</v>
      </c>
      <c r="D139">
        <v>4</v>
      </c>
      <c r="E139" t="s">
        <v>1796</v>
      </c>
      <c r="F139">
        <f>IF(Table1[[#This Row],[Unit]]="GB",Table1[[#This Row],[Memory]],Table1[[#This Row],[Memory]]/1024)</f>
        <v>4</v>
      </c>
      <c r="G139">
        <v>512</v>
      </c>
      <c r="H139" t="s">
        <v>1796</v>
      </c>
      <c r="I139">
        <f xml:space="preserve"> IF(Table1[[#This Row],[Unit  Of Storage]]="TB",Table1[[#This Row],[Storage]]*1024,IF(Table1[[#This Row],[Unit  Of Storage]]="MB",Table1[[#This Row],[Storage]]/1024,Table1[[#This Row],[Storage]]))</f>
        <v>512</v>
      </c>
      <c r="J139" t="s">
        <v>11</v>
      </c>
      <c r="K139" s="2">
        <v>4.2</v>
      </c>
      <c r="L139" s="3">
        <v>109900</v>
      </c>
      <c r="M139" s="3">
        <v>109900</v>
      </c>
      <c r="N139" t="s">
        <v>1907</v>
      </c>
      <c r="O139" s="3">
        <f>Table1[[#This Row],[Original Price]]-Table1[[#This Row],[Selling Price]]</f>
        <v>0</v>
      </c>
      <c r="P139" s="4">
        <f>(Table1[[#This Row],[Discount]]/Table1[[#This Row],[Original Price]])</f>
        <v>0</v>
      </c>
    </row>
    <row r="140" spans="1:16" x14ac:dyDescent="0.3">
      <c r="A140" s="1" t="s">
        <v>1561</v>
      </c>
      <c r="B140" s="1" t="s">
        <v>1599</v>
      </c>
      <c r="C140" t="s">
        <v>22</v>
      </c>
      <c r="D140">
        <v>4</v>
      </c>
      <c r="E140" t="s">
        <v>1796</v>
      </c>
      <c r="F140">
        <f>IF(Table1[[#This Row],[Unit]]="GB",Table1[[#This Row],[Memory]],Table1[[#This Row],[Memory]]/1024)</f>
        <v>4</v>
      </c>
      <c r="G140">
        <v>64</v>
      </c>
      <c r="H140" t="s">
        <v>1796</v>
      </c>
      <c r="I140">
        <f xml:space="preserve"> IF(Table1[[#This Row],[Unit  Of Storage]]="TB",Table1[[#This Row],[Storage]]*1024,IF(Table1[[#This Row],[Unit  Of Storage]]="MB",Table1[[#This Row],[Storage]]/1024,Table1[[#This Row],[Storage]]))</f>
        <v>64</v>
      </c>
      <c r="J140" t="s">
        <v>11</v>
      </c>
      <c r="K140" s="2">
        <v>4.3</v>
      </c>
      <c r="L140" s="3">
        <v>14999</v>
      </c>
      <c r="M140" s="3">
        <v>14999</v>
      </c>
      <c r="N140" t="s">
        <v>1908</v>
      </c>
      <c r="O140" s="3">
        <f>Table1[[#This Row],[Original Price]]-Table1[[#This Row],[Selling Price]]</f>
        <v>0</v>
      </c>
      <c r="P140" s="4">
        <f>(Table1[[#This Row],[Discount]]/Table1[[#This Row],[Original Price]])</f>
        <v>0</v>
      </c>
    </row>
    <row r="141" spans="1:16" x14ac:dyDescent="0.3">
      <c r="A141" s="1" t="s">
        <v>1563</v>
      </c>
      <c r="B141" s="1" t="s">
        <v>213</v>
      </c>
      <c r="C141" t="s">
        <v>55</v>
      </c>
      <c r="D141">
        <v>512</v>
      </c>
      <c r="E141" t="s">
        <v>1797</v>
      </c>
      <c r="F141">
        <f>IF(Table1[[#This Row],[Unit]]="GB",Table1[[#This Row],[Memory]],Table1[[#This Row],[Memory]]/1024)</f>
        <v>0.5</v>
      </c>
      <c r="G141">
        <v>4</v>
      </c>
      <c r="H141" t="s">
        <v>1796</v>
      </c>
      <c r="I141">
        <f xml:space="preserve"> IF(Table1[[#This Row],[Unit  Of Storage]]="TB",Table1[[#This Row],[Storage]]*1024,IF(Table1[[#This Row],[Unit  Of Storage]]="MB",Table1[[#This Row],[Storage]]/1024,Table1[[#This Row],[Storage]]))</f>
        <v>4</v>
      </c>
      <c r="J141" t="s">
        <v>11</v>
      </c>
      <c r="K141" s="2">
        <v>3.7</v>
      </c>
      <c r="L141" s="3">
        <v>8800</v>
      </c>
      <c r="M141" s="3">
        <v>8800</v>
      </c>
      <c r="N141" t="s">
        <v>1909</v>
      </c>
      <c r="O141" s="3">
        <f>Table1[[#This Row],[Original Price]]-Table1[[#This Row],[Selling Price]]</f>
        <v>0</v>
      </c>
      <c r="P141" s="4">
        <f>(Table1[[#This Row],[Discount]]/Table1[[#This Row],[Original Price]])</f>
        <v>0</v>
      </c>
    </row>
    <row r="142" spans="1:16" x14ac:dyDescent="0.3">
      <c r="A142" s="1" t="s">
        <v>1561</v>
      </c>
      <c r="B142" s="1" t="s">
        <v>1600</v>
      </c>
      <c r="C142" t="s">
        <v>49</v>
      </c>
      <c r="D142">
        <v>3</v>
      </c>
      <c r="E142" t="s">
        <v>1796</v>
      </c>
      <c r="F142">
        <f>IF(Table1[[#This Row],[Unit]]="GB",Table1[[#This Row],[Memory]],Table1[[#This Row],[Memory]]/1024)</f>
        <v>3</v>
      </c>
      <c r="G142">
        <v>32</v>
      </c>
      <c r="H142" t="s">
        <v>1796</v>
      </c>
      <c r="I142">
        <f xml:space="preserve"> IF(Table1[[#This Row],[Unit  Of Storage]]="TB",Table1[[#This Row],[Storage]]*1024,IF(Table1[[#This Row],[Unit  Of Storage]]="MB",Table1[[#This Row],[Storage]]/1024,Table1[[#This Row],[Storage]]))</f>
        <v>32</v>
      </c>
      <c r="J142" t="s">
        <v>11</v>
      </c>
      <c r="K142" s="2">
        <v>4.3</v>
      </c>
      <c r="L142" s="3">
        <v>15999</v>
      </c>
      <c r="M142" s="3">
        <v>15999</v>
      </c>
      <c r="N142" t="s">
        <v>1910</v>
      </c>
      <c r="O142" s="3">
        <f>Table1[[#This Row],[Original Price]]-Table1[[#This Row],[Selling Price]]</f>
        <v>0</v>
      </c>
      <c r="P142" s="4">
        <f>(Table1[[#This Row],[Discount]]/Table1[[#This Row],[Original Price]])</f>
        <v>0</v>
      </c>
    </row>
    <row r="143" spans="1:16" x14ac:dyDescent="0.3">
      <c r="A143" s="1" t="s">
        <v>1559</v>
      </c>
      <c r="B143" s="1" t="s">
        <v>214</v>
      </c>
      <c r="C143" t="s">
        <v>215</v>
      </c>
      <c r="D143">
        <v>6</v>
      </c>
      <c r="E143" t="s">
        <v>1796</v>
      </c>
      <c r="F143">
        <f>IF(Table1[[#This Row],[Unit]]="GB",Table1[[#This Row],[Memory]],Table1[[#This Row],[Memory]]/1024)</f>
        <v>6</v>
      </c>
      <c r="G143">
        <v>128</v>
      </c>
      <c r="H143" t="s">
        <v>1796</v>
      </c>
      <c r="I143">
        <f xml:space="preserve"> IF(Table1[[#This Row],[Unit  Of Storage]]="TB",Table1[[#This Row],[Storage]]*1024,IF(Table1[[#This Row],[Unit  Of Storage]]="MB",Table1[[#This Row],[Storage]]/1024,Table1[[#This Row],[Storage]]))</f>
        <v>128</v>
      </c>
      <c r="J143" t="s">
        <v>11</v>
      </c>
      <c r="K143" s="2">
        <v>4.4000000000000004</v>
      </c>
      <c r="L143" s="3">
        <v>17990</v>
      </c>
      <c r="M143" s="3">
        <v>23990</v>
      </c>
      <c r="N143" t="s">
        <v>1911</v>
      </c>
      <c r="O143" s="3">
        <f>Table1[[#This Row],[Original Price]]-Table1[[#This Row],[Selling Price]]</f>
        <v>6000</v>
      </c>
      <c r="P143" s="4">
        <f>(Table1[[#This Row],[Discount]]/Table1[[#This Row],[Original Price]])</f>
        <v>0.25010421008753647</v>
      </c>
    </row>
    <row r="144" spans="1:16" x14ac:dyDescent="0.3">
      <c r="A144" s="1" t="s">
        <v>1556</v>
      </c>
      <c r="B144" s="1" t="s">
        <v>32</v>
      </c>
      <c r="C144" t="s">
        <v>55</v>
      </c>
      <c r="D144">
        <v>6</v>
      </c>
      <c r="E144" t="s">
        <v>1796</v>
      </c>
      <c r="F144">
        <f>IF(Table1[[#This Row],[Unit]]="GB",Table1[[#This Row],[Memory]],Table1[[#This Row],[Memory]]/1024)</f>
        <v>6</v>
      </c>
      <c r="G144">
        <v>128</v>
      </c>
      <c r="H144" t="s">
        <v>1796</v>
      </c>
      <c r="I144">
        <f xml:space="preserve"> IF(Table1[[#This Row],[Unit  Of Storage]]="TB",Table1[[#This Row],[Storage]]*1024,IF(Table1[[#This Row],[Unit  Of Storage]]="MB",Table1[[#This Row],[Storage]]/1024,Table1[[#This Row],[Storage]]))</f>
        <v>128</v>
      </c>
      <c r="J144" t="s">
        <v>11</v>
      </c>
      <c r="K144" s="2">
        <v>3.9</v>
      </c>
      <c r="L144" s="3">
        <v>16499</v>
      </c>
      <c r="M144" s="3">
        <v>17999</v>
      </c>
      <c r="N144" t="s">
        <v>1805</v>
      </c>
      <c r="O144" s="3">
        <f>Table1[[#This Row],[Original Price]]-Table1[[#This Row],[Selling Price]]</f>
        <v>1500</v>
      </c>
      <c r="P144" s="4">
        <f>(Table1[[#This Row],[Discount]]/Table1[[#This Row],[Original Price]])</f>
        <v>8.3337963220178904E-2</v>
      </c>
    </row>
    <row r="145" spans="1:16" x14ac:dyDescent="0.3">
      <c r="A145" s="1" t="s">
        <v>1559</v>
      </c>
      <c r="B145" s="1" t="s">
        <v>216</v>
      </c>
      <c r="C145" t="s">
        <v>217</v>
      </c>
      <c r="D145">
        <v>8</v>
      </c>
      <c r="E145" t="s">
        <v>1796</v>
      </c>
      <c r="F145">
        <f>IF(Table1[[#This Row],[Unit]]="GB",Table1[[#This Row],[Memory]],Table1[[#This Row],[Memory]]/1024)</f>
        <v>8</v>
      </c>
      <c r="G145">
        <v>256</v>
      </c>
      <c r="H145" t="s">
        <v>1796</v>
      </c>
      <c r="I145">
        <f xml:space="preserve"> IF(Table1[[#This Row],[Unit  Of Storage]]="TB",Table1[[#This Row],[Storage]]*1024,IF(Table1[[#This Row],[Unit  Of Storage]]="MB",Table1[[#This Row],[Storage]]/1024,Table1[[#This Row],[Storage]]))</f>
        <v>256</v>
      </c>
      <c r="J145" t="s">
        <v>11</v>
      </c>
      <c r="K145" s="2">
        <v>4.5</v>
      </c>
      <c r="L145" s="3">
        <v>29489</v>
      </c>
      <c r="M145" s="3">
        <v>29489</v>
      </c>
      <c r="N145" t="s">
        <v>1912</v>
      </c>
      <c r="O145" s="3">
        <f>Table1[[#This Row],[Original Price]]-Table1[[#This Row],[Selling Price]]</f>
        <v>0</v>
      </c>
      <c r="P145" s="4">
        <f>(Table1[[#This Row],[Discount]]/Table1[[#This Row],[Original Price]])</f>
        <v>0</v>
      </c>
    </row>
    <row r="146" spans="1:16" x14ac:dyDescent="0.3">
      <c r="A146" s="1" t="s">
        <v>21</v>
      </c>
      <c r="B146" s="1" t="s">
        <v>1570</v>
      </c>
      <c r="C146" t="s">
        <v>101</v>
      </c>
      <c r="D146">
        <v>3</v>
      </c>
      <c r="E146" t="s">
        <v>1796</v>
      </c>
      <c r="F146">
        <f>IF(Table1[[#This Row],[Unit]]="GB",Table1[[#This Row],[Memory]],Table1[[#This Row],[Memory]]/1024)</f>
        <v>3</v>
      </c>
      <c r="G146">
        <v>64</v>
      </c>
      <c r="H146" t="s">
        <v>1796</v>
      </c>
      <c r="I146">
        <f xml:space="preserve"> IF(Table1[[#This Row],[Unit  Of Storage]]="TB",Table1[[#This Row],[Storage]]*1024,IF(Table1[[#This Row],[Unit  Of Storage]]="MB",Table1[[#This Row],[Storage]]/1024,Table1[[#This Row],[Storage]]))</f>
        <v>64</v>
      </c>
      <c r="J146" t="s">
        <v>11</v>
      </c>
      <c r="K146" s="2">
        <v>4.5999999999999996</v>
      </c>
      <c r="L146" s="3">
        <v>42999</v>
      </c>
      <c r="M146" s="3">
        <v>47900</v>
      </c>
      <c r="N146" t="s">
        <v>1803</v>
      </c>
      <c r="O146" s="3">
        <f>Table1[[#This Row],[Original Price]]-Table1[[#This Row],[Selling Price]]</f>
        <v>4901</v>
      </c>
      <c r="P146" s="4">
        <f>(Table1[[#This Row],[Discount]]/Table1[[#This Row],[Original Price]])</f>
        <v>0.10231732776617954</v>
      </c>
    </row>
    <row r="147" spans="1:16" x14ac:dyDescent="0.3">
      <c r="A147" s="1" t="s">
        <v>21</v>
      </c>
      <c r="B147" s="1" t="s">
        <v>1601</v>
      </c>
      <c r="C147" t="s">
        <v>43</v>
      </c>
      <c r="D147">
        <v>6</v>
      </c>
      <c r="E147" t="s">
        <v>1796</v>
      </c>
      <c r="F147">
        <f>IF(Table1[[#This Row],[Unit]]="GB",Table1[[#This Row],[Memory]],Table1[[#This Row],[Memory]]/1024)</f>
        <v>6</v>
      </c>
      <c r="G147">
        <v>256</v>
      </c>
      <c r="H147" t="s">
        <v>1796</v>
      </c>
      <c r="I147">
        <f xml:space="preserve"> IF(Table1[[#This Row],[Unit  Of Storage]]="TB",Table1[[#This Row],[Storage]]*1024,IF(Table1[[#This Row],[Unit  Of Storage]]="MB",Table1[[#This Row],[Storage]]/1024,Table1[[#This Row],[Storage]]))</f>
        <v>256</v>
      </c>
      <c r="J147" t="s">
        <v>11</v>
      </c>
      <c r="K147" s="2">
        <v>4.5999999999999996</v>
      </c>
      <c r="L147" s="3">
        <v>119900</v>
      </c>
      <c r="M147" s="3">
        <v>119900</v>
      </c>
      <c r="N147" t="s">
        <v>1913</v>
      </c>
      <c r="O147" s="3">
        <f>Table1[[#This Row],[Original Price]]-Table1[[#This Row],[Selling Price]]</f>
        <v>0</v>
      </c>
      <c r="P147" s="4">
        <f>(Table1[[#This Row],[Discount]]/Table1[[#This Row],[Original Price]])</f>
        <v>0</v>
      </c>
    </row>
    <row r="148" spans="1:16" x14ac:dyDescent="0.3">
      <c r="A148" s="1" t="s">
        <v>1556</v>
      </c>
      <c r="B148" s="1" t="s">
        <v>63</v>
      </c>
      <c r="C148" t="s">
        <v>218</v>
      </c>
      <c r="D148">
        <v>6</v>
      </c>
      <c r="E148" t="s">
        <v>1796</v>
      </c>
      <c r="F148">
        <f>IF(Table1[[#This Row],[Unit]]="GB",Table1[[#This Row],[Memory]],Table1[[#This Row],[Memory]]/1024)</f>
        <v>6</v>
      </c>
      <c r="G148">
        <v>64</v>
      </c>
      <c r="H148" t="s">
        <v>1796</v>
      </c>
      <c r="I148">
        <f xml:space="preserve"> IF(Table1[[#This Row],[Unit  Of Storage]]="TB",Table1[[#This Row],[Storage]]*1024,IF(Table1[[#This Row],[Unit  Of Storage]]="MB",Table1[[#This Row],[Storage]]/1024,Table1[[#This Row],[Storage]]))</f>
        <v>64</v>
      </c>
      <c r="J148" t="s">
        <v>11</v>
      </c>
      <c r="K148" s="2">
        <v>4.5</v>
      </c>
      <c r="L148" s="3">
        <v>70000</v>
      </c>
      <c r="M148" s="3">
        <v>70000</v>
      </c>
      <c r="N148" t="s">
        <v>1819</v>
      </c>
      <c r="O148" s="3">
        <f>Table1[[#This Row],[Original Price]]-Table1[[#This Row],[Selling Price]]</f>
        <v>0</v>
      </c>
      <c r="P148" s="4">
        <f>(Table1[[#This Row],[Discount]]/Table1[[#This Row],[Original Price]])</f>
        <v>0</v>
      </c>
    </row>
    <row r="149" spans="1:16" x14ac:dyDescent="0.3">
      <c r="A149" s="1" t="s">
        <v>1559</v>
      </c>
      <c r="B149" s="1" t="s">
        <v>219</v>
      </c>
      <c r="C149" t="s">
        <v>220</v>
      </c>
      <c r="D149">
        <v>4</v>
      </c>
      <c r="E149" t="s">
        <v>1796</v>
      </c>
      <c r="F149">
        <f>IF(Table1[[#This Row],[Unit]]="GB",Table1[[#This Row],[Memory]],Table1[[#This Row],[Memory]]/1024)</f>
        <v>4</v>
      </c>
      <c r="G149">
        <v>32</v>
      </c>
      <c r="H149" t="s">
        <v>1796</v>
      </c>
      <c r="I149">
        <f xml:space="preserve"> IF(Table1[[#This Row],[Unit  Of Storage]]="TB",Table1[[#This Row],[Storage]]*1024,IF(Table1[[#This Row],[Unit  Of Storage]]="MB",Table1[[#This Row],[Storage]]/1024,Table1[[#This Row],[Storage]]))</f>
        <v>32</v>
      </c>
      <c r="J149" t="s">
        <v>11</v>
      </c>
      <c r="K149" s="2">
        <v>4.4000000000000004</v>
      </c>
      <c r="L149" s="3">
        <v>15000</v>
      </c>
      <c r="M149" s="3">
        <v>15000</v>
      </c>
      <c r="N149" t="s">
        <v>1914</v>
      </c>
      <c r="O149" s="3">
        <f>Table1[[#This Row],[Original Price]]-Table1[[#This Row],[Selling Price]]</f>
        <v>0</v>
      </c>
      <c r="P149" s="4">
        <f>(Table1[[#This Row],[Discount]]/Table1[[#This Row],[Original Price]])</f>
        <v>0</v>
      </c>
    </row>
    <row r="150" spans="1:16" x14ac:dyDescent="0.3">
      <c r="A150" s="1" t="s">
        <v>1557</v>
      </c>
      <c r="B150" s="1" t="s">
        <v>1602</v>
      </c>
      <c r="C150" t="s">
        <v>221</v>
      </c>
      <c r="D150">
        <v>12</v>
      </c>
      <c r="E150" t="s">
        <v>1796</v>
      </c>
      <c r="F150">
        <f>IF(Table1[[#This Row],[Unit]]="GB",Table1[[#This Row],[Memory]],Table1[[#This Row],[Memory]]/1024)</f>
        <v>12</v>
      </c>
      <c r="G150">
        <v>256</v>
      </c>
      <c r="H150" t="s">
        <v>1796</v>
      </c>
      <c r="I150">
        <f xml:space="preserve"> IF(Table1[[#This Row],[Unit  Of Storage]]="TB",Table1[[#This Row],[Storage]]*1024,IF(Table1[[#This Row],[Unit  Of Storage]]="MB",Table1[[#This Row],[Storage]]/1024,Table1[[#This Row],[Storage]]))</f>
        <v>256</v>
      </c>
      <c r="J150" t="s">
        <v>11</v>
      </c>
      <c r="K150" s="2">
        <v>4.3</v>
      </c>
      <c r="L150" s="3">
        <v>41999</v>
      </c>
      <c r="M150" s="3">
        <v>43999</v>
      </c>
      <c r="N150" t="s">
        <v>1915</v>
      </c>
      <c r="O150" s="3">
        <f>Table1[[#This Row],[Original Price]]-Table1[[#This Row],[Selling Price]]</f>
        <v>2000</v>
      </c>
      <c r="P150" s="4">
        <f>(Table1[[#This Row],[Discount]]/Table1[[#This Row],[Original Price]])</f>
        <v>4.5455578535875812E-2</v>
      </c>
    </row>
    <row r="151" spans="1:16" x14ac:dyDescent="0.3">
      <c r="A151" s="1" t="s">
        <v>1560</v>
      </c>
      <c r="B151" s="1" t="s">
        <v>222</v>
      </c>
      <c r="C151" t="s">
        <v>223</v>
      </c>
      <c r="D151">
        <v>6</v>
      </c>
      <c r="E151" t="s">
        <v>1796</v>
      </c>
      <c r="F151">
        <f>IF(Table1[[#This Row],[Unit]]="GB",Table1[[#This Row],[Memory]],Table1[[#This Row],[Memory]]/1024)</f>
        <v>6</v>
      </c>
      <c r="G151">
        <v>64</v>
      </c>
      <c r="H151" t="s">
        <v>1796</v>
      </c>
      <c r="I151">
        <f xml:space="preserve"> IF(Table1[[#This Row],[Unit  Of Storage]]="TB",Table1[[#This Row],[Storage]]*1024,IF(Table1[[#This Row],[Unit  Of Storage]]="MB",Table1[[#This Row],[Storage]]/1024,Table1[[#This Row],[Storage]]))</f>
        <v>64</v>
      </c>
      <c r="J151" t="s">
        <v>11</v>
      </c>
      <c r="K151" s="2">
        <v>4.3</v>
      </c>
      <c r="L151" s="3">
        <v>15490</v>
      </c>
      <c r="M151" s="3">
        <v>19490</v>
      </c>
      <c r="N151" t="s">
        <v>1916</v>
      </c>
      <c r="O151" s="3">
        <f>Table1[[#This Row],[Original Price]]-Table1[[#This Row],[Selling Price]]</f>
        <v>4000</v>
      </c>
      <c r="P151" s="4">
        <f>(Table1[[#This Row],[Discount]]/Table1[[#This Row],[Original Price]])</f>
        <v>0.20523345305284763</v>
      </c>
    </row>
    <row r="152" spans="1:16" x14ac:dyDescent="0.3">
      <c r="A152" s="1" t="s">
        <v>1556</v>
      </c>
      <c r="B152" s="1" t="s">
        <v>224</v>
      </c>
      <c r="C152" t="s">
        <v>225</v>
      </c>
      <c r="D152">
        <v>8</v>
      </c>
      <c r="E152" t="s">
        <v>1796</v>
      </c>
      <c r="F152">
        <f>IF(Table1[[#This Row],[Unit]]="GB",Table1[[#This Row],[Memory]],Table1[[#This Row],[Memory]]/1024)</f>
        <v>8</v>
      </c>
      <c r="G152">
        <v>128</v>
      </c>
      <c r="H152" t="s">
        <v>1796</v>
      </c>
      <c r="I152">
        <f xml:space="preserve"> IF(Table1[[#This Row],[Unit  Of Storage]]="TB",Table1[[#This Row],[Storage]]*1024,IF(Table1[[#This Row],[Unit  Of Storage]]="MB",Table1[[#This Row],[Storage]]/1024,Table1[[#This Row],[Storage]]))</f>
        <v>128</v>
      </c>
      <c r="J152" t="s">
        <v>11</v>
      </c>
      <c r="K152" s="2">
        <v>4.4000000000000004</v>
      </c>
      <c r="L152" s="3">
        <v>28490</v>
      </c>
      <c r="M152" s="3">
        <v>33450</v>
      </c>
      <c r="N152" t="s">
        <v>1917</v>
      </c>
      <c r="O152" s="3">
        <f>Table1[[#This Row],[Original Price]]-Table1[[#This Row],[Selling Price]]</f>
        <v>4960</v>
      </c>
      <c r="P152" s="4">
        <f>(Table1[[#This Row],[Discount]]/Table1[[#This Row],[Original Price]])</f>
        <v>0.14828101644245142</v>
      </c>
    </row>
    <row r="153" spans="1:16" x14ac:dyDescent="0.3">
      <c r="A153" s="1" t="s">
        <v>21</v>
      </c>
      <c r="B153" s="1" t="s">
        <v>1603</v>
      </c>
      <c r="C153" t="s">
        <v>43</v>
      </c>
      <c r="D153">
        <v>4</v>
      </c>
      <c r="E153" t="s">
        <v>1796</v>
      </c>
      <c r="F153">
        <f>IF(Table1[[#This Row],[Unit]]="GB",Table1[[#This Row],[Memory]],Table1[[#This Row],[Memory]]/1024)</f>
        <v>4</v>
      </c>
      <c r="G153">
        <v>256</v>
      </c>
      <c r="H153" t="s">
        <v>1796</v>
      </c>
      <c r="I153">
        <f xml:space="preserve"> IF(Table1[[#This Row],[Unit  Of Storage]]="TB",Table1[[#This Row],[Storage]]*1024,IF(Table1[[#This Row],[Unit  Of Storage]]="MB",Table1[[#This Row],[Storage]]/1024,Table1[[#This Row],[Storage]]))</f>
        <v>256</v>
      </c>
      <c r="J153" t="s">
        <v>11</v>
      </c>
      <c r="K153" s="2">
        <v>4.7</v>
      </c>
      <c r="L153" s="3">
        <v>139900</v>
      </c>
      <c r="M153" s="3">
        <v>139900</v>
      </c>
      <c r="N153" t="s">
        <v>1918</v>
      </c>
      <c r="O153" s="3">
        <f>Table1[[#This Row],[Original Price]]-Table1[[#This Row],[Selling Price]]</f>
        <v>0</v>
      </c>
      <c r="P153" s="4">
        <f>(Table1[[#This Row],[Discount]]/Table1[[#This Row],[Original Price]])</f>
        <v>0</v>
      </c>
    </row>
    <row r="154" spans="1:16" x14ac:dyDescent="0.3">
      <c r="A154" s="1" t="s">
        <v>1556</v>
      </c>
      <c r="B154" s="1" t="s">
        <v>226</v>
      </c>
      <c r="C154" t="s">
        <v>22</v>
      </c>
      <c r="D154">
        <v>6</v>
      </c>
      <c r="E154" t="s">
        <v>1796</v>
      </c>
      <c r="F154">
        <f>IF(Table1[[#This Row],[Unit]]="GB",Table1[[#This Row],[Memory]],Table1[[#This Row],[Memory]]/1024)</f>
        <v>6</v>
      </c>
      <c r="G154">
        <v>128</v>
      </c>
      <c r="H154" t="s">
        <v>1796</v>
      </c>
      <c r="I154">
        <f xml:space="preserve"> IF(Table1[[#This Row],[Unit  Of Storage]]="TB",Table1[[#This Row],[Storage]]*1024,IF(Table1[[#This Row],[Unit  Of Storage]]="MB",Table1[[#This Row],[Storage]]/1024,Table1[[#This Row],[Storage]]))</f>
        <v>128</v>
      </c>
      <c r="J154" t="s">
        <v>11</v>
      </c>
      <c r="K154" s="2">
        <v>4.4000000000000004</v>
      </c>
      <c r="L154" s="3">
        <v>16980</v>
      </c>
      <c r="M154" s="3">
        <v>18200</v>
      </c>
      <c r="N154" t="s">
        <v>1919</v>
      </c>
      <c r="O154" s="3">
        <f>Table1[[#This Row],[Original Price]]-Table1[[#This Row],[Selling Price]]</f>
        <v>1220</v>
      </c>
      <c r="P154" s="4">
        <f>(Table1[[#This Row],[Discount]]/Table1[[#This Row],[Original Price]])</f>
        <v>6.7032967032967031E-2</v>
      </c>
    </row>
    <row r="155" spans="1:16" x14ac:dyDescent="0.3">
      <c r="A155" s="1" t="s">
        <v>1556</v>
      </c>
      <c r="B155" s="1" t="s">
        <v>150</v>
      </c>
      <c r="C155" t="s">
        <v>227</v>
      </c>
      <c r="D155">
        <v>3</v>
      </c>
      <c r="E155" t="s">
        <v>1796</v>
      </c>
      <c r="F155">
        <f>IF(Table1[[#This Row],[Unit]]="GB",Table1[[#This Row],[Memory]],Table1[[#This Row],[Memory]]/1024)</f>
        <v>3</v>
      </c>
      <c r="G155">
        <v>32</v>
      </c>
      <c r="H155" t="s">
        <v>1796</v>
      </c>
      <c r="I155">
        <f xml:space="preserve"> IF(Table1[[#This Row],[Unit  Of Storage]]="TB",Table1[[#This Row],[Storage]]*1024,IF(Table1[[#This Row],[Unit  Of Storage]]="MB",Table1[[#This Row],[Storage]]/1024,Table1[[#This Row],[Storage]]))</f>
        <v>32</v>
      </c>
      <c r="J155" t="s">
        <v>11</v>
      </c>
      <c r="K155" s="2">
        <v>4</v>
      </c>
      <c r="L155" s="3">
        <v>44900</v>
      </c>
      <c r="M155" s="3">
        <v>44900</v>
      </c>
      <c r="N155" t="s">
        <v>1863</v>
      </c>
      <c r="O155" s="3">
        <f>Table1[[#This Row],[Original Price]]-Table1[[#This Row],[Selling Price]]</f>
        <v>0</v>
      </c>
      <c r="P155" s="4">
        <f>(Table1[[#This Row],[Discount]]/Table1[[#This Row],[Original Price]])</f>
        <v>0</v>
      </c>
    </row>
    <row r="156" spans="1:16" x14ac:dyDescent="0.3">
      <c r="A156" s="1" t="s">
        <v>1557</v>
      </c>
      <c r="B156" s="1" t="s">
        <v>228</v>
      </c>
      <c r="C156" t="s">
        <v>229</v>
      </c>
      <c r="D156">
        <v>8</v>
      </c>
      <c r="E156" t="s">
        <v>1796</v>
      </c>
      <c r="F156">
        <f>IF(Table1[[#This Row],[Unit]]="GB",Table1[[#This Row],[Memory]],Table1[[#This Row],[Memory]]/1024)</f>
        <v>8</v>
      </c>
      <c r="G156">
        <v>128</v>
      </c>
      <c r="H156" t="s">
        <v>1796</v>
      </c>
      <c r="I156">
        <f xml:space="preserve"> IF(Table1[[#This Row],[Unit  Of Storage]]="TB",Table1[[#This Row],[Storage]]*1024,IF(Table1[[#This Row],[Unit  Of Storage]]="MB",Table1[[#This Row],[Storage]]/1024,Table1[[#This Row],[Storage]]))</f>
        <v>128</v>
      </c>
      <c r="J156" t="s">
        <v>11</v>
      </c>
      <c r="K156" s="2">
        <v>4.5</v>
      </c>
      <c r="L156" s="3">
        <v>20999</v>
      </c>
      <c r="M156" s="3">
        <v>20999</v>
      </c>
      <c r="N156" t="s">
        <v>1920</v>
      </c>
      <c r="O156" s="3">
        <f>Table1[[#This Row],[Original Price]]-Table1[[#This Row],[Selling Price]]</f>
        <v>0</v>
      </c>
      <c r="P156" s="4">
        <f>(Table1[[#This Row],[Discount]]/Table1[[#This Row],[Original Price]])</f>
        <v>0</v>
      </c>
    </row>
    <row r="157" spans="1:16" x14ac:dyDescent="0.3">
      <c r="A157" s="1" t="s">
        <v>21</v>
      </c>
      <c r="B157" s="1" t="s">
        <v>1604</v>
      </c>
      <c r="C157" t="s">
        <v>230</v>
      </c>
      <c r="D157">
        <v>2</v>
      </c>
      <c r="E157" t="s">
        <v>1796</v>
      </c>
      <c r="F157">
        <f>IF(Table1[[#This Row],[Unit]]="GB",Table1[[#This Row],[Memory]],Table1[[#This Row],[Memory]]/1024)</f>
        <v>2</v>
      </c>
      <c r="G157">
        <v>128</v>
      </c>
      <c r="H157" t="s">
        <v>1796</v>
      </c>
      <c r="I157">
        <f xml:space="preserve"> IF(Table1[[#This Row],[Unit  Of Storage]]="TB",Table1[[#This Row],[Storage]]*1024,IF(Table1[[#This Row],[Unit  Of Storage]]="MB",Table1[[#This Row],[Storage]]/1024,Table1[[#This Row],[Storage]]))</f>
        <v>128</v>
      </c>
      <c r="J157" t="s">
        <v>11</v>
      </c>
      <c r="K157" s="2">
        <v>4.4000000000000004</v>
      </c>
      <c r="L157" s="3">
        <v>70000</v>
      </c>
      <c r="M157" s="3">
        <v>70000</v>
      </c>
      <c r="N157" t="s">
        <v>1921</v>
      </c>
      <c r="O157" s="3">
        <f>Table1[[#This Row],[Original Price]]-Table1[[#This Row],[Selling Price]]</f>
        <v>0</v>
      </c>
      <c r="P157" s="4">
        <f>(Table1[[#This Row],[Discount]]/Table1[[#This Row],[Original Price]])</f>
        <v>0</v>
      </c>
    </row>
    <row r="158" spans="1:16" x14ac:dyDescent="0.3">
      <c r="A158" s="1" t="s">
        <v>1559</v>
      </c>
      <c r="B158" s="1" t="s">
        <v>231</v>
      </c>
      <c r="C158" t="s">
        <v>232</v>
      </c>
      <c r="D158">
        <v>8</v>
      </c>
      <c r="E158" t="s">
        <v>1796</v>
      </c>
      <c r="F158">
        <f>IF(Table1[[#This Row],[Unit]]="GB",Table1[[#This Row],[Memory]],Table1[[#This Row],[Memory]]/1024)</f>
        <v>8</v>
      </c>
      <c r="G158">
        <v>128</v>
      </c>
      <c r="H158" t="s">
        <v>1796</v>
      </c>
      <c r="I158">
        <f xml:space="preserve"> IF(Table1[[#This Row],[Unit  Of Storage]]="TB",Table1[[#This Row],[Storage]]*1024,IF(Table1[[#This Row],[Unit  Of Storage]]="MB",Table1[[#This Row],[Storage]]/1024,Table1[[#This Row],[Storage]]))</f>
        <v>128</v>
      </c>
      <c r="J158" t="s">
        <v>11</v>
      </c>
      <c r="K158" s="2">
        <v>4.3</v>
      </c>
      <c r="L158" s="3">
        <v>22990</v>
      </c>
      <c r="M158" s="3">
        <v>22990</v>
      </c>
      <c r="N158" t="s">
        <v>1922</v>
      </c>
      <c r="O158" s="3">
        <f>Table1[[#This Row],[Original Price]]-Table1[[#This Row],[Selling Price]]</f>
        <v>0</v>
      </c>
      <c r="P158" s="4">
        <f>(Table1[[#This Row],[Discount]]/Table1[[#This Row],[Original Price]])</f>
        <v>0</v>
      </c>
    </row>
    <row r="159" spans="1:16" x14ac:dyDescent="0.3">
      <c r="A159" s="1" t="s">
        <v>1560</v>
      </c>
      <c r="B159" s="1" t="s">
        <v>233</v>
      </c>
      <c r="C159" t="s">
        <v>234</v>
      </c>
      <c r="D159">
        <v>8</v>
      </c>
      <c r="E159" t="s">
        <v>1796</v>
      </c>
      <c r="F159">
        <f>IF(Table1[[#This Row],[Unit]]="GB",Table1[[#This Row],[Memory]],Table1[[#This Row],[Memory]]/1024)</f>
        <v>8</v>
      </c>
      <c r="G159">
        <v>128</v>
      </c>
      <c r="H159" t="s">
        <v>1796</v>
      </c>
      <c r="I159">
        <f xml:space="preserve"> IF(Table1[[#This Row],[Unit  Of Storage]]="TB",Table1[[#This Row],[Storage]]*1024,IF(Table1[[#This Row],[Unit  Of Storage]]="MB",Table1[[#This Row],[Storage]]/1024,Table1[[#This Row],[Storage]]))</f>
        <v>128</v>
      </c>
      <c r="J159" t="s">
        <v>11</v>
      </c>
      <c r="K159" s="2">
        <v>4.3</v>
      </c>
      <c r="L159" s="3">
        <v>32990</v>
      </c>
      <c r="M159" s="3">
        <v>32990</v>
      </c>
      <c r="N159" t="s">
        <v>1923</v>
      </c>
      <c r="O159" s="3">
        <f>Table1[[#This Row],[Original Price]]-Table1[[#This Row],[Selling Price]]</f>
        <v>0</v>
      </c>
      <c r="P159" s="4">
        <f>(Table1[[#This Row],[Discount]]/Table1[[#This Row],[Original Price]])</f>
        <v>0</v>
      </c>
    </row>
    <row r="160" spans="1:16" x14ac:dyDescent="0.3">
      <c r="A160" s="1" t="s">
        <v>50</v>
      </c>
      <c r="B160" s="1" t="s">
        <v>235</v>
      </c>
      <c r="C160" t="s">
        <v>236</v>
      </c>
      <c r="D160">
        <v>2</v>
      </c>
      <c r="E160" t="s">
        <v>1796</v>
      </c>
      <c r="F160">
        <f>IF(Table1[[#This Row],[Unit]]="GB",Table1[[#This Row],[Memory]],Table1[[#This Row],[Memory]]/1024)</f>
        <v>2</v>
      </c>
      <c r="G160">
        <v>32</v>
      </c>
      <c r="H160" t="s">
        <v>1796</v>
      </c>
      <c r="I160">
        <f xml:space="preserve"> IF(Table1[[#This Row],[Unit  Of Storage]]="TB",Table1[[#This Row],[Storage]]*1024,IF(Table1[[#This Row],[Unit  Of Storage]]="MB",Table1[[#This Row],[Storage]]/1024,Table1[[#This Row],[Storage]]))</f>
        <v>32</v>
      </c>
      <c r="J160" t="s">
        <v>11</v>
      </c>
      <c r="K160" s="2">
        <v>4.0999999999999996</v>
      </c>
      <c r="L160" s="3">
        <v>6999</v>
      </c>
      <c r="M160" s="3">
        <v>9999</v>
      </c>
      <c r="N160" t="s">
        <v>237</v>
      </c>
      <c r="O160" s="3">
        <f>Table1[[#This Row],[Original Price]]-Table1[[#This Row],[Selling Price]]</f>
        <v>3000</v>
      </c>
      <c r="P160" s="4">
        <f>(Table1[[#This Row],[Discount]]/Table1[[#This Row],[Original Price]])</f>
        <v>0.30003000300030003</v>
      </c>
    </row>
    <row r="161" spans="1:16" x14ac:dyDescent="0.3">
      <c r="A161" s="1" t="s">
        <v>1558</v>
      </c>
      <c r="B161" s="1" t="s">
        <v>1605</v>
      </c>
      <c r="C161" t="s">
        <v>22</v>
      </c>
      <c r="D161">
        <v>3</v>
      </c>
      <c r="E161" t="s">
        <v>1796</v>
      </c>
      <c r="F161">
        <f>IF(Table1[[#This Row],[Unit]]="GB",Table1[[#This Row],[Memory]],Table1[[#This Row],[Memory]]/1024)</f>
        <v>3</v>
      </c>
      <c r="G161">
        <v>16</v>
      </c>
      <c r="H161" t="s">
        <v>1796</v>
      </c>
      <c r="I161">
        <f xml:space="preserve"> IF(Table1[[#This Row],[Unit  Of Storage]]="TB",Table1[[#This Row],[Storage]]*1024,IF(Table1[[#This Row],[Unit  Of Storage]]="MB",Table1[[#This Row],[Storage]]/1024,Table1[[#This Row],[Storage]]))</f>
        <v>16</v>
      </c>
      <c r="J161" t="s">
        <v>11</v>
      </c>
      <c r="K161" s="2">
        <v>4</v>
      </c>
      <c r="L161" s="3">
        <v>6475</v>
      </c>
      <c r="M161" s="3">
        <v>6475</v>
      </c>
      <c r="N161" t="s">
        <v>1924</v>
      </c>
      <c r="O161" s="3">
        <f>Table1[[#This Row],[Original Price]]-Table1[[#This Row],[Selling Price]]</f>
        <v>0</v>
      </c>
      <c r="P161" s="4">
        <f>(Table1[[#This Row],[Discount]]/Table1[[#This Row],[Original Price]])</f>
        <v>0</v>
      </c>
    </row>
    <row r="162" spans="1:16" x14ac:dyDescent="0.3">
      <c r="A162" s="1" t="s">
        <v>12</v>
      </c>
      <c r="B162" s="1" t="s">
        <v>238</v>
      </c>
      <c r="C162" t="s">
        <v>49</v>
      </c>
      <c r="D162">
        <v>2</v>
      </c>
      <c r="E162" t="s">
        <v>1796</v>
      </c>
      <c r="F162">
        <f>IF(Table1[[#This Row],[Unit]]="GB",Table1[[#This Row],[Memory]],Table1[[#This Row],[Memory]]/1024)</f>
        <v>2</v>
      </c>
      <c r="G162">
        <v>16</v>
      </c>
      <c r="H162" t="s">
        <v>1796</v>
      </c>
      <c r="I162">
        <f xml:space="preserve"> IF(Table1[[#This Row],[Unit  Of Storage]]="TB",Table1[[#This Row],[Storage]]*1024,IF(Table1[[#This Row],[Unit  Of Storage]]="MB",Table1[[#This Row],[Storage]]/1024,Table1[[#This Row],[Storage]]))</f>
        <v>16</v>
      </c>
      <c r="J162" t="s">
        <v>11</v>
      </c>
      <c r="K162" s="2">
        <v>4.2</v>
      </c>
      <c r="L162" s="3">
        <v>6499</v>
      </c>
      <c r="M162" s="3">
        <v>6499</v>
      </c>
      <c r="N162" t="s">
        <v>239</v>
      </c>
      <c r="O162" s="3">
        <f>Table1[[#This Row],[Original Price]]-Table1[[#This Row],[Selling Price]]</f>
        <v>0</v>
      </c>
      <c r="P162" s="4">
        <f>(Table1[[#This Row],[Discount]]/Table1[[#This Row],[Original Price]])</f>
        <v>0</v>
      </c>
    </row>
    <row r="163" spans="1:16" x14ac:dyDescent="0.3">
      <c r="A163" s="1" t="s">
        <v>1559</v>
      </c>
      <c r="B163" s="1" t="s">
        <v>240</v>
      </c>
      <c r="C163" t="s">
        <v>37</v>
      </c>
      <c r="D163">
        <v>4</v>
      </c>
      <c r="E163" t="s">
        <v>1796</v>
      </c>
      <c r="F163">
        <f>IF(Table1[[#This Row],[Unit]]="GB",Table1[[#This Row],[Memory]],Table1[[#This Row],[Memory]]/1024)</f>
        <v>4</v>
      </c>
      <c r="G163">
        <v>64</v>
      </c>
      <c r="H163" t="s">
        <v>1796</v>
      </c>
      <c r="I163">
        <f xml:space="preserve"> IF(Table1[[#This Row],[Unit  Of Storage]]="TB",Table1[[#This Row],[Storage]]*1024,IF(Table1[[#This Row],[Unit  Of Storage]]="MB",Table1[[#This Row],[Storage]]/1024,Table1[[#This Row],[Storage]]))</f>
        <v>64</v>
      </c>
      <c r="J163" t="s">
        <v>11</v>
      </c>
      <c r="K163" s="2">
        <v>4.5</v>
      </c>
      <c r="L163" s="3">
        <v>11990</v>
      </c>
      <c r="M163" s="3">
        <v>15990</v>
      </c>
      <c r="N163" t="s">
        <v>1925</v>
      </c>
      <c r="O163" s="3">
        <f>Table1[[#This Row],[Original Price]]-Table1[[#This Row],[Selling Price]]</f>
        <v>4000</v>
      </c>
      <c r="P163" s="4">
        <f>(Table1[[#This Row],[Discount]]/Table1[[#This Row],[Original Price]])</f>
        <v>0.25015634771732331</v>
      </c>
    </row>
    <row r="164" spans="1:16" x14ac:dyDescent="0.3">
      <c r="A164" s="1" t="s">
        <v>1557</v>
      </c>
      <c r="B164" s="1" t="s">
        <v>1577</v>
      </c>
      <c r="C164" t="s">
        <v>241</v>
      </c>
      <c r="D164">
        <v>6</v>
      </c>
      <c r="E164" t="s">
        <v>1796</v>
      </c>
      <c r="F164">
        <f>IF(Table1[[#This Row],[Unit]]="GB",Table1[[#This Row],[Memory]],Table1[[#This Row],[Memory]]/1024)</f>
        <v>6</v>
      </c>
      <c r="G164">
        <v>128</v>
      </c>
      <c r="H164" t="s">
        <v>1796</v>
      </c>
      <c r="I164">
        <f xml:space="preserve"> IF(Table1[[#This Row],[Unit  Of Storage]]="TB",Table1[[#This Row],[Storage]]*1024,IF(Table1[[#This Row],[Unit  Of Storage]]="MB",Table1[[#This Row],[Storage]]/1024,Table1[[#This Row],[Storage]]))</f>
        <v>128</v>
      </c>
      <c r="J164" t="s">
        <v>11</v>
      </c>
      <c r="K164" s="2">
        <v>4.4000000000000004</v>
      </c>
      <c r="L164" s="3">
        <v>15999</v>
      </c>
      <c r="M164" s="3">
        <v>17999</v>
      </c>
      <c r="N164" t="s">
        <v>1835</v>
      </c>
      <c r="O164" s="3">
        <f>Table1[[#This Row],[Original Price]]-Table1[[#This Row],[Selling Price]]</f>
        <v>2000</v>
      </c>
      <c r="P164" s="4">
        <f>(Table1[[#This Row],[Discount]]/Table1[[#This Row],[Original Price]])</f>
        <v>0.11111728429357187</v>
      </c>
    </row>
    <row r="165" spans="1:16" x14ac:dyDescent="0.3">
      <c r="A165" s="1" t="s">
        <v>1557</v>
      </c>
      <c r="B165" s="1" t="s">
        <v>242</v>
      </c>
      <c r="C165" t="s">
        <v>166</v>
      </c>
      <c r="D165">
        <v>12</v>
      </c>
      <c r="E165" t="s">
        <v>1796</v>
      </c>
      <c r="F165">
        <f>IF(Table1[[#This Row],[Unit]]="GB",Table1[[#This Row],[Memory]],Table1[[#This Row],[Memory]]/1024)</f>
        <v>12</v>
      </c>
      <c r="G165">
        <v>256</v>
      </c>
      <c r="H165" t="s">
        <v>1796</v>
      </c>
      <c r="I165">
        <f xml:space="preserve"> IF(Table1[[#This Row],[Unit  Of Storage]]="TB",Table1[[#This Row],[Storage]]*1024,IF(Table1[[#This Row],[Unit  Of Storage]]="MB",Table1[[#This Row],[Storage]]/1024,Table1[[#This Row],[Storage]]))</f>
        <v>256</v>
      </c>
      <c r="J165" t="s">
        <v>11</v>
      </c>
      <c r="K165" s="2">
        <v>4.5999999999999996</v>
      </c>
      <c r="L165" s="3">
        <v>35999</v>
      </c>
      <c r="M165" s="3">
        <v>35999</v>
      </c>
      <c r="N165" t="s">
        <v>1926</v>
      </c>
      <c r="O165" s="3">
        <f>Table1[[#This Row],[Original Price]]-Table1[[#This Row],[Selling Price]]</f>
        <v>0</v>
      </c>
      <c r="P165" s="4">
        <f>(Table1[[#This Row],[Discount]]/Table1[[#This Row],[Original Price]])</f>
        <v>0</v>
      </c>
    </row>
    <row r="166" spans="1:16" x14ac:dyDescent="0.3">
      <c r="A166" s="1" t="s">
        <v>83</v>
      </c>
      <c r="B166" s="1" t="s">
        <v>1606</v>
      </c>
      <c r="C166" t="s">
        <v>84</v>
      </c>
      <c r="D166">
        <v>4</v>
      </c>
      <c r="E166" t="s">
        <v>1796</v>
      </c>
      <c r="F166">
        <f>IF(Table1[[#This Row],[Unit]]="GB",Table1[[#This Row],[Memory]],Table1[[#This Row],[Memory]]/1024)</f>
        <v>4</v>
      </c>
      <c r="G166">
        <v>128</v>
      </c>
      <c r="H166" t="s">
        <v>1796</v>
      </c>
      <c r="I166">
        <f xml:space="preserve"> IF(Table1[[#This Row],[Unit  Of Storage]]="TB",Table1[[#This Row],[Storage]]*1024,IF(Table1[[#This Row],[Unit  Of Storage]]="MB",Table1[[#This Row],[Storage]]/1024,Table1[[#This Row],[Storage]]))</f>
        <v>128</v>
      </c>
      <c r="J166" t="s">
        <v>11</v>
      </c>
      <c r="K166" s="2">
        <v>4.5999999999999996</v>
      </c>
      <c r="L166" s="3">
        <v>82000</v>
      </c>
      <c r="M166" s="3">
        <v>82000</v>
      </c>
      <c r="N166" t="s">
        <v>1927</v>
      </c>
      <c r="O166" s="3">
        <f>Table1[[#This Row],[Original Price]]-Table1[[#This Row],[Selling Price]]</f>
        <v>0</v>
      </c>
      <c r="P166" s="4">
        <f>(Table1[[#This Row],[Discount]]/Table1[[#This Row],[Original Price]])</f>
        <v>0</v>
      </c>
    </row>
    <row r="167" spans="1:16" x14ac:dyDescent="0.3">
      <c r="A167" s="1" t="s">
        <v>1556</v>
      </c>
      <c r="B167" s="1" t="s">
        <v>243</v>
      </c>
      <c r="C167" t="s">
        <v>22</v>
      </c>
      <c r="D167">
        <v>1.5</v>
      </c>
      <c r="E167" t="s">
        <v>1796</v>
      </c>
      <c r="F167">
        <f>IF(Table1[[#This Row],[Unit]]="GB",Table1[[#This Row],[Memory]],Table1[[#This Row],[Memory]]/1024)</f>
        <v>1.5</v>
      </c>
      <c r="G167">
        <v>16</v>
      </c>
      <c r="H167" t="s">
        <v>1796</v>
      </c>
      <c r="I167">
        <f xml:space="preserve"> IF(Table1[[#This Row],[Unit  Of Storage]]="TB",Table1[[#This Row],[Storage]]*1024,IF(Table1[[#This Row],[Unit  Of Storage]]="MB",Table1[[#This Row],[Storage]]/1024,Table1[[#This Row],[Storage]]))</f>
        <v>16</v>
      </c>
      <c r="J167" t="s">
        <v>11</v>
      </c>
      <c r="K167" s="2">
        <v>4.3</v>
      </c>
      <c r="L167" s="3">
        <v>13499</v>
      </c>
      <c r="M167" s="3">
        <v>13499</v>
      </c>
      <c r="N167" t="s">
        <v>1928</v>
      </c>
      <c r="O167" s="3">
        <f>Table1[[#This Row],[Original Price]]-Table1[[#This Row],[Selling Price]]</f>
        <v>0</v>
      </c>
      <c r="P167" s="4">
        <f>(Table1[[#This Row],[Discount]]/Table1[[#This Row],[Original Price]])</f>
        <v>0</v>
      </c>
    </row>
    <row r="168" spans="1:16" x14ac:dyDescent="0.3">
      <c r="A168" s="1" t="s">
        <v>1563</v>
      </c>
      <c r="B168" s="1" t="s">
        <v>244</v>
      </c>
      <c r="C168" t="s">
        <v>245</v>
      </c>
      <c r="D168">
        <v>3</v>
      </c>
      <c r="E168" t="s">
        <v>1796</v>
      </c>
      <c r="F168">
        <f>IF(Table1[[#This Row],[Unit]]="GB",Table1[[#This Row],[Memory]],Table1[[#This Row],[Memory]]/1024)</f>
        <v>3</v>
      </c>
      <c r="G168">
        <v>32</v>
      </c>
      <c r="H168" t="s">
        <v>1796</v>
      </c>
      <c r="I168">
        <f xml:space="preserve"> IF(Table1[[#This Row],[Unit  Of Storage]]="TB",Table1[[#This Row],[Storage]]*1024,IF(Table1[[#This Row],[Unit  Of Storage]]="MB",Table1[[#This Row],[Storage]]/1024,Table1[[#This Row],[Storage]]))</f>
        <v>32</v>
      </c>
      <c r="J168" t="s">
        <v>11</v>
      </c>
      <c r="K168" s="2">
        <v>3.9</v>
      </c>
      <c r="L168" s="3">
        <v>6999</v>
      </c>
      <c r="M168" s="3">
        <v>9999</v>
      </c>
      <c r="N168" t="s">
        <v>1929</v>
      </c>
      <c r="O168" s="3">
        <f>Table1[[#This Row],[Original Price]]-Table1[[#This Row],[Selling Price]]</f>
        <v>3000</v>
      </c>
      <c r="P168" s="4">
        <f>(Table1[[#This Row],[Discount]]/Table1[[#This Row],[Original Price]])</f>
        <v>0.30003000300030003</v>
      </c>
    </row>
    <row r="169" spans="1:16" x14ac:dyDescent="0.3">
      <c r="A169" s="1" t="s">
        <v>1556</v>
      </c>
      <c r="B169" s="1" t="s">
        <v>32</v>
      </c>
      <c r="C169" t="s">
        <v>55</v>
      </c>
      <c r="D169">
        <v>4</v>
      </c>
      <c r="E169" t="s">
        <v>1796</v>
      </c>
      <c r="F169">
        <f>IF(Table1[[#This Row],[Unit]]="GB",Table1[[#This Row],[Memory]],Table1[[#This Row],[Memory]]/1024)</f>
        <v>4</v>
      </c>
      <c r="G169">
        <v>64</v>
      </c>
      <c r="H169" t="s">
        <v>1796</v>
      </c>
      <c r="I169">
        <f xml:space="preserve"> IF(Table1[[#This Row],[Unit  Of Storage]]="TB",Table1[[#This Row],[Storage]]*1024,IF(Table1[[#This Row],[Unit  Of Storage]]="MB",Table1[[#This Row],[Storage]]/1024,Table1[[#This Row],[Storage]]))</f>
        <v>64</v>
      </c>
      <c r="J169" t="s">
        <v>11</v>
      </c>
      <c r="K169" s="2">
        <v>4.2</v>
      </c>
      <c r="L169" s="3">
        <v>15999</v>
      </c>
      <c r="M169" s="3">
        <v>15999</v>
      </c>
      <c r="N169" t="s">
        <v>1805</v>
      </c>
      <c r="O169" s="3">
        <f>Table1[[#This Row],[Original Price]]-Table1[[#This Row],[Selling Price]]</f>
        <v>0</v>
      </c>
      <c r="P169" s="4">
        <f>(Table1[[#This Row],[Discount]]/Table1[[#This Row],[Original Price]])</f>
        <v>0</v>
      </c>
    </row>
    <row r="170" spans="1:16" x14ac:dyDescent="0.3">
      <c r="A170" s="1" t="s">
        <v>1556</v>
      </c>
      <c r="B170" s="1" t="s">
        <v>246</v>
      </c>
      <c r="C170" t="s">
        <v>247</v>
      </c>
      <c r="D170">
        <v>8</v>
      </c>
      <c r="E170" t="s">
        <v>1796</v>
      </c>
      <c r="F170">
        <f>IF(Table1[[#This Row],[Unit]]="GB",Table1[[#This Row],[Memory]],Table1[[#This Row],[Memory]]/1024)</f>
        <v>8</v>
      </c>
      <c r="G170">
        <v>256</v>
      </c>
      <c r="H170" t="s">
        <v>1796</v>
      </c>
      <c r="I170">
        <f xml:space="preserve"> IF(Table1[[#This Row],[Unit  Of Storage]]="TB",Table1[[#This Row],[Storage]]*1024,IF(Table1[[#This Row],[Unit  Of Storage]]="MB",Table1[[#This Row],[Storage]]/1024,Table1[[#This Row],[Storage]]))</f>
        <v>256</v>
      </c>
      <c r="J170" t="s">
        <v>11</v>
      </c>
      <c r="K170" s="2">
        <v>4.3</v>
      </c>
      <c r="L170" s="3">
        <v>37999</v>
      </c>
      <c r="M170" s="3">
        <v>43999</v>
      </c>
      <c r="N170" t="s">
        <v>1930</v>
      </c>
      <c r="O170" s="3">
        <f>Table1[[#This Row],[Original Price]]-Table1[[#This Row],[Selling Price]]</f>
        <v>6000</v>
      </c>
      <c r="P170" s="4">
        <f>(Table1[[#This Row],[Discount]]/Table1[[#This Row],[Original Price]])</f>
        <v>0.13636673560762744</v>
      </c>
    </row>
    <row r="171" spans="1:16" x14ac:dyDescent="0.3">
      <c r="A171" s="1" t="s">
        <v>1556</v>
      </c>
      <c r="B171" s="1" t="s">
        <v>248</v>
      </c>
      <c r="C171" t="s">
        <v>43</v>
      </c>
      <c r="D171">
        <v>3</v>
      </c>
      <c r="E171" t="s">
        <v>1796</v>
      </c>
      <c r="F171">
        <f>IF(Table1[[#This Row],[Unit]]="GB",Table1[[#This Row],[Memory]],Table1[[#This Row],[Memory]]/1024)</f>
        <v>3</v>
      </c>
      <c r="G171">
        <v>32</v>
      </c>
      <c r="H171" t="s">
        <v>1796</v>
      </c>
      <c r="I171">
        <f xml:space="preserve"> IF(Table1[[#This Row],[Unit  Of Storage]]="TB",Table1[[#This Row],[Storage]]*1024,IF(Table1[[#This Row],[Unit  Of Storage]]="MB",Table1[[#This Row],[Storage]]/1024,Table1[[#This Row],[Storage]]))</f>
        <v>32</v>
      </c>
      <c r="J171" t="s">
        <v>11</v>
      </c>
      <c r="K171" s="2">
        <v>4.3</v>
      </c>
      <c r="L171" s="3">
        <v>12900</v>
      </c>
      <c r="M171" s="3">
        <v>12900</v>
      </c>
      <c r="N171" t="s">
        <v>1931</v>
      </c>
      <c r="O171" s="3">
        <f>Table1[[#This Row],[Original Price]]-Table1[[#This Row],[Selling Price]]</f>
        <v>0</v>
      </c>
      <c r="P171" s="4">
        <f>(Table1[[#This Row],[Discount]]/Table1[[#This Row],[Original Price]])</f>
        <v>0</v>
      </c>
    </row>
    <row r="172" spans="1:16" x14ac:dyDescent="0.3">
      <c r="A172" s="1" t="s">
        <v>1559</v>
      </c>
      <c r="B172" s="1" t="s">
        <v>249</v>
      </c>
      <c r="C172" t="s">
        <v>250</v>
      </c>
      <c r="D172">
        <v>4</v>
      </c>
      <c r="E172" t="s">
        <v>1796</v>
      </c>
      <c r="F172">
        <f>IF(Table1[[#This Row],[Unit]]="GB",Table1[[#This Row],[Memory]],Table1[[#This Row],[Memory]]/1024)</f>
        <v>4</v>
      </c>
      <c r="G172">
        <v>64</v>
      </c>
      <c r="H172" t="s">
        <v>1796</v>
      </c>
      <c r="I172">
        <f xml:space="preserve"> IF(Table1[[#This Row],[Unit  Of Storage]]="TB",Table1[[#This Row],[Storage]]*1024,IF(Table1[[#This Row],[Unit  Of Storage]]="MB",Table1[[#This Row],[Storage]]/1024,Table1[[#This Row],[Storage]]))</f>
        <v>64</v>
      </c>
      <c r="J172" t="s">
        <v>11</v>
      </c>
      <c r="K172" s="2">
        <v>4.3</v>
      </c>
      <c r="L172" s="3">
        <v>14990</v>
      </c>
      <c r="M172" s="3">
        <v>14990</v>
      </c>
      <c r="N172" t="s">
        <v>1932</v>
      </c>
      <c r="O172" s="3">
        <f>Table1[[#This Row],[Original Price]]-Table1[[#This Row],[Selling Price]]</f>
        <v>0</v>
      </c>
      <c r="P172" s="4">
        <f>(Table1[[#This Row],[Discount]]/Table1[[#This Row],[Original Price]])</f>
        <v>0</v>
      </c>
    </row>
    <row r="173" spans="1:16" x14ac:dyDescent="0.3">
      <c r="A173" s="1" t="s">
        <v>1556</v>
      </c>
      <c r="B173" s="1" t="s">
        <v>1597</v>
      </c>
      <c r="C173" t="s">
        <v>22</v>
      </c>
      <c r="D173">
        <v>6</v>
      </c>
      <c r="E173" t="s">
        <v>1796</v>
      </c>
      <c r="F173">
        <f>IF(Table1[[#This Row],[Unit]]="GB",Table1[[#This Row],[Memory]],Table1[[#This Row],[Memory]]/1024)</f>
        <v>6</v>
      </c>
      <c r="G173">
        <v>128</v>
      </c>
      <c r="H173" t="s">
        <v>1796</v>
      </c>
      <c r="I173">
        <f xml:space="preserve"> IF(Table1[[#This Row],[Unit  Of Storage]]="TB",Table1[[#This Row],[Storage]]*1024,IF(Table1[[#This Row],[Unit  Of Storage]]="MB",Table1[[#This Row],[Storage]]/1024,Table1[[#This Row],[Storage]]))</f>
        <v>128</v>
      </c>
      <c r="J173" t="s">
        <v>11</v>
      </c>
      <c r="K173" s="2">
        <v>4.2</v>
      </c>
      <c r="L173" s="3">
        <v>17499</v>
      </c>
      <c r="M173" s="3">
        <v>18999</v>
      </c>
      <c r="N173" t="s">
        <v>1906</v>
      </c>
      <c r="O173" s="3">
        <f>Table1[[#This Row],[Original Price]]-Table1[[#This Row],[Selling Price]]</f>
        <v>1500</v>
      </c>
      <c r="P173" s="4">
        <f>(Table1[[#This Row],[Discount]]/Table1[[#This Row],[Original Price]])</f>
        <v>7.8951523764408657E-2</v>
      </c>
    </row>
    <row r="174" spans="1:16" x14ac:dyDescent="0.3">
      <c r="A174" s="1" t="s">
        <v>1564</v>
      </c>
      <c r="B174" s="1" t="s">
        <v>251</v>
      </c>
      <c r="C174" t="s">
        <v>252</v>
      </c>
      <c r="D174">
        <v>6</v>
      </c>
      <c r="E174" t="s">
        <v>1796</v>
      </c>
      <c r="F174">
        <f>IF(Table1[[#This Row],[Unit]]="GB",Table1[[#This Row],[Memory]],Table1[[#This Row],[Memory]]/1024)</f>
        <v>6</v>
      </c>
      <c r="G174">
        <v>128</v>
      </c>
      <c r="H174" t="s">
        <v>1796</v>
      </c>
      <c r="I174">
        <f xml:space="preserve"> IF(Table1[[#This Row],[Unit  Of Storage]]="TB",Table1[[#This Row],[Storage]]*1024,IF(Table1[[#This Row],[Unit  Of Storage]]="MB",Table1[[#This Row],[Storage]]/1024,Table1[[#This Row],[Storage]]))</f>
        <v>128</v>
      </c>
      <c r="J174" t="s">
        <v>11</v>
      </c>
      <c r="K174" s="2">
        <v>4.3</v>
      </c>
      <c r="L174" s="3">
        <v>15999</v>
      </c>
      <c r="M174" s="3">
        <v>19999</v>
      </c>
      <c r="N174" t="s">
        <v>1933</v>
      </c>
      <c r="O174" s="3">
        <f>Table1[[#This Row],[Original Price]]-Table1[[#This Row],[Selling Price]]</f>
        <v>4000</v>
      </c>
      <c r="P174" s="4">
        <f>(Table1[[#This Row],[Discount]]/Table1[[#This Row],[Original Price]])</f>
        <v>0.20001000050002501</v>
      </c>
    </row>
    <row r="175" spans="1:16" x14ac:dyDescent="0.3">
      <c r="A175" s="1" t="s">
        <v>1559</v>
      </c>
      <c r="B175" s="1" t="s">
        <v>253</v>
      </c>
      <c r="C175" t="s">
        <v>49</v>
      </c>
      <c r="D175">
        <v>4</v>
      </c>
      <c r="E175" t="s">
        <v>1796</v>
      </c>
      <c r="F175">
        <f>IF(Table1[[#This Row],[Unit]]="GB",Table1[[#This Row],[Memory]],Table1[[#This Row],[Memory]]/1024)</f>
        <v>4</v>
      </c>
      <c r="G175">
        <v>64</v>
      </c>
      <c r="H175" t="s">
        <v>1796</v>
      </c>
      <c r="I175">
        <f xml:space="preserve"> IF(Table1[[#This Row],[Unit  Of Storage]]="TB",Table1[[#This Row],[Storage]]*1024,IF(Table1[[#This Row],[Unit  Of Storage]]="MB",Table1[[#This Row],[Storage]]/1024,Table1[[#This Row],[Storage]]))</f>
        <v>64</v>
      </c>
      <c r="J175" t="s">
        <v>11</v>
      </c>
      <c r="K175" s="2">
        <v>4.4000000000000004</v>
      </c>
      <c r="L175" s="3">
        <v>10490</v>
      </c>
      <c r="M175" s="3">
        <v>11990</v>
      </c>
      <c r="N175" t="s">
        <v>1934</v>
      </c>
      <c r="O175" s="3">
        <f>Table1[[#This Row],[Original Price]]-Table1[[#This Row],[Selling Price]]</f>
        <v>1500</v>
      </c>
      <c r="P175" s="4">
        <f>(Table1[[#This Row],[Discount]]/Table1[[#This Row],[Original Price]])</f>
        <v>0.12510425354462051</v>
      </c>
    </row>
    <row r="176" spans="1:16" x14ac:dyDescent="0.3">
      <c r="A176" s="1" t="s">
        <v>1559</v>
      </c>
      <c r="B176" s="1" t="s">
        <v>253</v>
      </c>
      <c r="C176" t="s">
        <v>22</v>
      </c>
      <c r="D176">
        <v>4</v>
      </c>
      <c r="E176" t="s">
        <v>1796</v>
      </c>
      <c r="F176">
        <f>IF(Table1[[#This Row],[Unit]]="GB",Table1[[#This Row],[Memory]],Table1[[#This Row],[Memory]]/1024)</f>
        <v>4</v>
      </c>
      <c r="G176">
        <v>64</v>
      </c>
      <c r="H176" t="s">
        <v>1796</v>
      </c>
      <c r="I176">
        <f xml:space="preserve"> IF(Table1[[#This Row],[Unit  Of Storage]]="TB",Table1[[#This Row],[Storage]]*1024,IF(Table1[[#This Row],[Unit  Of Storage]]="MB",Table1[[#This Row],[Storage]]/1024,Table1[[#This Row],[Storage]]))</f>
        <v>64</v>
      </c>
      <c r="J176" t="s">
        <v>11</v>
      </c>
      <c r="K176" s="2">
        <v>4.4000000000000004</v>
      </c>
      <c r="L176" s="3">
        <v>10990</v>
      </c>
      <c r="M176" s="3">
        <v>10990</v>
      </c>
      <c r="N176" t="s">
        <v>1934</v>
      </c>
      <c r="O176" s="3">
        <f>Table1[[#This Row],[Original Price]]-Table1[[#This Row],[Selling Price]]</f>
        <v>0</v>
      </c>
      <c r="P176" s="4">
        <f>(Table1[[#This Row],[Discount]]/Table1[[#This Row],[Original Price]])</f>
        <v>0</v>
      </c>
    </row>
    <row r="177" spans="1:16" x14ac:dyDescent="0.3">
      <c r="A177" s="1" t="s">
        <v>17</v>
      </c>
      <c r="B177" s="1" t="s">
        <v>254</v>
      </c>
      <c r="C177" t="s">
        <v>255</v>
      </c>
      <c r="D177">
        <v>4</v>
      </c>
      <c r="E177" t="s">
        <v>1796</v>
      </c>
      <c r="F177">
        <f>IF(Table1[[#This Row],[Unit]]="GB",Table1[[#This Row],[Memory]],Table1[[#This Row],[Memory]]/1024)</f>
        <v>4</v>
      </c>
      <c r="G177">
        <v>64</v>
      </c>
      <c r="H177" t="s">
        <v>1796</v>
      </c>
      <c r="I177">
        <f xml:space="preserve"> IF(Table1[[#This Row],[Unit  Of Storage]]="TB",Table1[[#This Row],[Storage]]*1024,IF(Table1[[#This Row],[Unit  Of Storage]]="MB",Table1[[#This Row],[Storage]]/1024,Table1[[#This Row],[Storage]]))</f>
        <v>64</v>
      </c>
      <c r="J177" t="s">
        <v>11</v>
      </c>
      <c r="K177" s="2">
        <v>4.5</v>
      </c>
      <c r="L177" s="3">
        <v>9999</v>
      </c>
      <c r="M177" s="3">
        <v>9999</v>
      </c>
      <c r="N177" t="s">
        <v>256</v>
      </c>
      <c r="O177" s="3">
        <f>Table1[[#This Row],[Original Price]]-Table1[[#This Row],[Selling Price]]</f>
        <v>0</v>
      </c>
      <c r="P177" s="4">
        <f>(Table1[[#This Row],[Discount]]/Table1[[#This Row],[Original Price]])</f>
        <v>0</v>
      </c>
    </row>
    <row r="178" spans="1:16" x14ac:dyDescent="0.3">
      <c r="A178" s="1" t="s">
        <v>1563</v>
      </c>
      <c r="B178" s="1" t="s">
        <v>257</v>
      </c>
      <c r="C178" t="s">
        <v>55</v>
      </c>
      <c r="D178">
        <v>4</v>
      </c>
      <c r="E178" t="s">
        <v>1796</v>
      </c>
      <c r="F178">
        <f>IF(Table1[[#This Row],[Unit]]="GB",Table1[[#This Row],[Memory]],Table1[[#This Row],[Memory]]/1024)</f>
        <v>4</v>
      </c>
      <c r="G178">
        <v>64</v>
      </c>
      <c r="H178" t="s">
        <v>1796</v>
      </c>
      <c r="I178">
        <f xml:space="preserve"> IF(Table1[[#This Row],[Unit  Of Storage]]="TB",Table1[[#This Row],[Storage]]*1024,IF(Table1[[#This Row],[Unit  Of Storage]]="MB",Table1[[#This Row],[Storage]]/1024,Table1[[#This Row],[Storage]]))</f>
        <v>64</v>
      </c>
      <c r="J178" t="s">
        <v>11</v>
      </c>
      <c r="K178" s="2">
        <v>4.2</v>
      </c>
      <c r="L178" s="3">
        <v>24998</v>
      </c>
      <c r="M178" s="3">
        <v>49999</v>
      </c>
      <c r="N178" t="s">
        <v>1935</v>
      </c>
      <c r="O178" s="3">
        <f>Table1[[#This Row],[Original Price]]-Table1[[#This Row],[Selling Price]]</f>
        <v>25001</v>
      </c>
      <c r="P178" s="4">
        <f>(Table1[[#This Row],[Discount]]/Table1[[#This Row],[Original Price]])</f>
        <v>0.50003000060001201</v>
      </c>
    </row>
    <row r="179" spans="1:16" x14ac:dyDescent="0.3">
      <c r="A179" s="1" t="s">
        <v>1556</v>
      </c>
      <c r="B179" s="1" t="s">
        <v>202</v>
      </c>
      <c r="C179" t="s">
        <v>98</v>
      </c>
      <c r="D179">
        <v>1</v>
      </c>
      <c r="E179" t="s">
        <v>1796</v>
      </c>
      <c r="F179">
        <f>IF(Table1[[#This Row],[Unit]]="GB",Table1[[#This Row],[Memory]],Table1[[#This Row],[Memory]]/1024)</f>
        <v>1</v>
      </c>
      <c r="G179">
        <v>8</v>
      </c>
      <c r="H179" t="s">
        <v>1796</v>
      </c>
      <c r="I179">
        <f xml:space="preserve"> IF(Table1[[#This Row],[Unit  Of Storage]]="TB",Table1[[#This Row],[Storage]]*1024,IF(Table1[[#This Row],[Unit  Of Storage]]="MB",Table1[[#This Row],[Storage]]/1024,Table1[[#This Row],[Storage]]))</f>
        <v>8</v>
      </c>
      <c r="J179" t="s">
        <v>11</v>
      </c>
      <c r="K179" s="2">
        <v>3.3</v>
      </c>
      <c r="L179" s="3">
        <v>4999</v>
      </c>
      <c r="M179" s="3">
        <v>8999</v>
      </c>
      <c r="N179" t="s">
        <v>1897</v>
      </c>
      <c r="O179" s="3">
        <f>Table1[[#This Row],[Original Price]]-Table1[[#This Row],[Selling Price]]</f>
        <v>4000</v>
      </c>
      <c r="P179" s="4">
        <f>(Table1[[#This Row],[Discount]]/Table1[[#This Row],[Original Price]])</f>
        <v>0.44449383264807202</v>
      </c>
    </row>
    <row r="180" spans="1:16" x14ac:dyDescent="0.3">
      <c r="A180" s="1" t="s">
        <v>1559</v>
      </c>
      <c r="B180" s="1" t="s">
        <v>258</v>
      </c>
      <c r="C180" t="s">
        <v>259</v>
      </c>
      <c r="D180">
        <v>6</v>
      </c>
      <c r="E180" t="s">
        <v>1796</v>
      </c>
      <c r="F180">
        <f>IF(Table1[[#This Row],[Unit]]="GB",Table1[[#This Row],[Memory]],Table1[[#This Row],[Memory]]/1024)</f>
        <v>6</v>
      </c>
      <c r="G180">
        <v>128</v>
      </c>
      <c r="H180" t="s">
        <v>1796</v>
      </c>
      <c r="I180">
        <f xml:space="preserve"> IF(Table1[[#This Row],[Unit  Of Storage]]="TB",Table1[[#This Row],[Storage]]*1024,IF(Table1[[#This Row],[Unit  Of Storage]]="MB",Table1[[#This Row],[Storage]]/1024,Table1[[#This Row],[Storage]]))</f>
        <v>128</v>
      </c>
      <c r="J180" t="s">
        <v>11</v>
      </c>
      <c r="K180" s="2">
        <v>4.3</v>
      </c>
      <c r="L180" s="3">
        <v>16990</v>
      </c>
      <c r="M180" s="3">
        <v>19990</v>
      </c>
      <c r="N180" t="s">
        <v>1936</v>
      </c>
      <c r="O180" s="3">
        <f>Table1[[#This Row],[Original Price]]-Table1[[#This Row],[Selling Price]]</f>
        <v>3000</v>
      </c>
      <c r="P180" s="4">
        <f>(Table1[[#This Row],[Discount]]/Table1[[#This Row],[Original Price]])</f>
        <v>0.15007503751875939</v>
      </c>
    </row>
    <row r="181" spans="1:16" x14ac:dyDescent="0.3">
      <c r="A181" s="1" t="s">
        <v>1556</v>
      </c>
      <c r="B181" s="1" t="s">
        <v>260</v>
      </c>
      <c r="C181" t="s">
        <v>261</v>
      </c>
      <c r="D181">
        <v>4</v>
      </c>
      <c r="E181" t="s">
        <v>1796</v>
      </c>
      <c r="F181">
        <f>IF(Table1[[#This Row],[Unit]]="GB",Table1[[#This Row],[Memory]],Table1[[#This Row],[Memory]]/1024)</f>
        <v>4</v>
      </c>
      <c r="G181">
        <v>64</v>
      </c>
      <c r="H181" t="s">
        <v>1796</v>
      </c>
      <c r="I181">
        <f xml:space="preserve"> IF(Table1[[#This Row],[Unit  Of Storage]]="TB",Table1[[#This Row],[Storage]]*1024,IF(Table1[[#This Row],[Unit  Of Storage]]="MB",Table1[[#This Row],[Storage]]/1024,Table1[[#This Row],[Storage]]))</f>
        <v>64</v>
      </c>
      <c r="J181" t="s">
        <v>11</v>
      </c>
      <c r="K181" s="2">
        <v>4</v>
      </c>
      <c r="L181" s="3">
        <v>13224</v>
      </c>
      <c r="M181" s="3">
        <v>13899</v>
      </c>
      <c r="N181" t="s">
        <v>1937</v>
      </c>
      <c r="O181" s="3">
        <f>Table1[[#This Row],[Original Price]]-Table1[[#This Row],[Selling Price]]</f>
        <v>675</v>
      </c>
      <c r="P181" s="4">
        <f>(Table1[[#This Row],[Discount]]/Table1[[#This Row],[Original Price]])</f>
        <v>4.856464493848478E-2</v>
      </c>
    </row>
    <row r="182" spans="1:16" x14ac:dyDescent="0.3">
      <c r="A182" s="1" t="s">
        <v>83</v>
      </c>
      <c r="B182" s="1" t="s">
        <v>1607</v>
      </c>
      <c r="C182" t="s">
        <v>84</v>
      </c>
      <c r="D182">
        <v>4</v>
      </c>
      <c r="E182" t="s">
        <v>1796</v>
      </c>
      <c r="F182">
        <f>IF(Table1[[#This Row],[Unit]]="GB",Table1[[#This Row],[Memory]],Table1[[#This Row],[Memory]]/1024)</f>
        <v>4</v>
      </c>
      <c r="G182">
        <v>64</v>
      </c>
      <c r="H182" t="s">
        <v>1796</v>
      </c>
      <c r="I182">
        <f xml:space="preserve"> IF(Table1[[#This Row],[Unit  Of Storage]]="TB",Table1[[#This Row],[Storage]]*1024,IF(Table1[[#This Row],[Unit  Of Storage]]="MB",Table1[[#This Row],[Storage]]/1024,Table1[[#This Row],[Storage]]))</f>
        <v>64</v>
      </c>
      <c r="J182" t="s">
        <v>11</v>
      </c>
      <c r="K182" s="2">
        <v>4.5</v>
      </c>
      <c r="L182" s="3">
        <v>44999</v>
      </c>
      <c r="M182" s="3">
        <v>44999</v>
      </c>
      <c r="N182" t="s">
        <v>1938</v>
      </c>
      <c r="O182" s="3">
        <f>Table1[[#This Row],[Original Price]]-Table1[[#This Row],[Selling Price]]</f>
        <v>0</v>
      </c>
      <c r="P182" s="4">
        <f>(Table1[[#This Row],[Discount]]/Table1[[#This Row],[Original Price]])</f>
        <v>0</v>
      </c>
    </row>
    <row r="183" spans="1:16" x14ac:dyDescent="0.3">
      <c r="A183" s="1" t="s">
        <v>1556</v>
      </c>
      <c r="B183" s="1" t="s">
        <v>262</v>
      </c>
      <c r="C183" t="s">
        <v>22</v>
      </c>
      <c r="D183">
        <v>10</v>
      </c>
      <c r="E183" t="s">
        <v>1797</v>
      </c>
      <c r="F183">
        <f>IF(Table1[[#This Row],[Unit]]="GB",Table1[[#This Row],[Memory]],Table1[[#This Row],[Memory]]/1024)</f>
        <v>9.765625E-3</v>
      </c>
      <c r="G183">
        <v>2</v>
      </c>
      <c r="H183" t="s">
        <v>1797</v>
      </c>
      <c r="I183">
        <f xml:space="preserve"> IF(Table1[[#This Row],[Unit  Of Storage]]="TB",Table1[[#This Row],[Storage]]*1024,IF(Table1[[#This Row],[Unit  Of Storage]]="MB",Table1[[#This Row],[Storage]]/1024,Table1[[#This Row],[Storage]]))</f>
        <v>1.953125E-3</v>
      </c>
      <c r="J183" t="s">
        <v>11</v>
      </c>
      <c r="K183" s="2">
        <v>4.3</v>
      </c>
      <c r="L183" s="3">
        <v>2290</v>
      </c>
      <c r="M183" s="3">
        <v>2290</v>
      </c>
      <c r="N183" t="s">
        <v>1939</v>
      </c>
      <c r="O183" s="3">
        <f>Table1[[#This Row],[Original Price]]-Table1[[#This Row],[Selling Price]]</f>
        <v>0</v>
      </c>
      <c r="P183" s="4">
        <f>(Table1[[#This Row],[Discount]]/Table1[[#This Row],[Original Price]])</f>
        <v>0</v>
      </c>
    </row>
    <row r="184" spans="1:16" x14ac:dyDescent="0.3">
      <c r="A184" s="1" t="s">
        <v>1559</v>
      </c>
      <c r="B184" s="1" t="s">
        <v>173</v>
      </c>
      <c r="C184" t="s">
        <v>22</v>
      </c>
      <c r="D184">
        <v>6</v>
      </c>
      <c r="E184" t="s">
        <v>1796</v>
      </c>
      <c r="F184">
        <f>IF(Table1[[#This Row],[Unit]]="GB",Table1[[#This Row],[Memory]],Table1[[#This Row],[Memory]]/1024)</f>
        <v>6</v>
      </c>
      <c r="G184">
        <v>64</v>
      </c>
      <c r="H184" t="s">
        <v>1796</v>
      </c>
      <c r="I184">
        <f xml:space="preserve"> IF(Table1[[#This Row],[Unit  Of Storage]]="TB",Table1[[#This Row],[Storage]]*1024,IF(Table1[[#This Row],[Unit  Of Storage]]="MB",Table1[[#This Row],[Storage]]/1024,Table1[[#This Row],[Storage]]))</f>
        <v>64</v>
      </c>
      <c r="J184" t="s">
        <v>11</v>
      </c>
      <c r="K184" s="2">
        <v>4.3</v>
      </c>
      <c r="L184" s="3">
        <v>22990</v>
      </c>
      <c r="M184" s="3">
        <v>22990</v>
      </c>
      <c r="N184" t="s">
        <v>1877</v>
      </c>
      <c r="O184" s="3">
        <f>Table1[[#This Row],[Original Price]]-Table1[[#This Row],[Selling Price]]</f>
        <v>0</v>
      </c>
      <c r="P184" s="4">
        <f>(Table1[[#This Row],[Discount]]/Table1[[#This Row],[Original Price]])</f>
        <v>0</v>
      </c>
    </row>
    <row r="185" spans="1:16" x14ac:dyDescent="0.3">
      <c r="A185" s="1" t="s">
        <v>1557</v>
      </c>
      <c r="B185" s="1" t="s">
        <v>1571</v>
      </c>
      <c r="C185" t="s">
        <v>263</v>
      </c>
      <c r="D185">
        <v>3</v>
      </c>
      <c r="E185" t="s">
        <v>1796</v>
      </c>
      <c r="F185">
        <f>IF(Table1[[#This Row],[Unit]]="GB",Table1[[#This Row],[Memory]],Table1[[#This Row],[Memory]]/1024)</f>
        <v>3</v>
      </c>
      <c r="G185">
        <v>16</v>
      </c>
      <c r="H185" t="s">
        <v>1796</v>
      </c>
      <c r="I185">
        <f xml:space="preserve"> IF(Table1[[#This Row],[Unit  Of Storage]]="TB",Table1[[#This Row],[Storage]]*1024,IF(Table1[[#This Row],[Unit  Of Storage]]="MB",Table1[[#This Row],[Storage]]/1024,Table1[[#This Row],[Storage]]))</f>
        <v>16</v>
      </c>
      <c r="J185" t="s">
        <v>11</v>
      </c>
      <c r="K185" s="2">
        <v>4.2</v>
      </c>
      <c r="L185" s="3">
        <v>11900</v>
      </c>
      <c r="M185" s="3">
        <v>12990</v>
      </c>
      <c r="N185" t="s">
        <v>1812</v>
      </c>
      <c r="O185" s="3">
        <f>Table1[[#This Row],[Original Price]]-Table1[[#This Row],[Selling Price]]</f>
        <v>1090</v>
      </c>
      <c r="P185" s="4">
        <f>(Table1[[#This Row],[Discount]]/Table1[[#This Row],[Original Price]])</f>
        <v>8.391070053887606E-2</v>
      </c>
    </row>
    <row r="186" spans="1:16" x14ac:dyDescent="0.3">
      <c r="A186" s="1" t="s">
        <v>1561</v>
      </c>
      <c r="B186" s="1" t="s">
        <v>206</v>
      </c>
      <c r="C186" t="s">
        <v>49</v>
      </c>
      <c r="D186">
        <v>6</v>
      </c>
      <c r="E186" t="s">
        <v>1796</v>
      </c>
      <c r="F186">
        <f>IF(Table1[[#This Row],[Unit]]="GB",Table1[[#This Row],[Memory]],Table1[[#This Row],[Memory]]/1024)</f>
        <v>6</v>
      </c>
      <c r="G186">
        <v>64</v>
      </c>
      <c r="H186" t="s">
        <v>1796</v>
      </c>
      <c r="I186">
        <f xml:space="preserve"> IF(Table1[[#This Row],[Unit  Of Storage]]="TB",Table1[[#This Row],[Storage]]*1024,IF(Table1[[#This Row],[Unit  Of Storage]]="MB",Table1[[#This Row],[Storage]]/1024,Table1[[#This Row],[Storage]]))</f>
        <v>64</v>
      </c>
      <c r="J186" t="s">
        <v>11</v>
      </c>
      <c r="K186" s="2">
        <v>4.3</v>
      </c>
      <c r="L186" s="3">
        <v>17999</v>
      </c>
      <c r="M186" s="3">
        <v>17999</v>
      </c>
      <c r="N186" t="s">
        <v>1900</v>
      </c>
      <c r="O186" s="3">
        <f>Table1[[#This Row],[Original Price]]-Table1[[#This Row],[Selling Price]]</f>
        <v>0</v>
      </c>
      <c r="P186" s="4">
        <f>(Table1[[#This Row],[Discount]]/Table1[[#This Row],[Original Price]])</f>
        <v>0</v>
      </c>
    </row>
    <row r="187" spans="1:16" x14ac:dyDescent="0.3">
      <c r="A187" s="1" t="s">
        <v>21</v>
      </c>
      <c r="B187" s="1" t="s">
        <v>1608</v>
      </c>
      <c r="C187" t="s">
        <v>230</v>
      </c>
      <c r="D187">
        <v>2</v>
      </c>
      <c r="E187" t="s">
        <v>1796</v>
      </c>
      <c r="F187">
        <f>IF(Table1[[#This Row],[Unit]]="GB",Table1[[#This Row],[Memory]],Table1[[#This Row],[Memory]]/1024)</f>
        <v>2</v>
      </c>
      <c r="G187">
        <v>128</v>
      </c>
      <c r="H187" t="s">
        <v>1796</v>
      </c>
      <c r="I187">
        <f xml:space="preserve"> IF(Table1[[#This Row],[Unit  Of Storage]]="TB",Table1[[#This Row],[Storage]]*1024,IF(Table1[[#This Row],[Unit  Of Storage]]="MB",Table1[[#This Row],[Storage]]/1024,Table1[[#This Row],[Storage]]))</f>
        <v>128</v>
      </c>
      <c r="J187" t="s">
        <v>11</v>
      </c>
      <c r="K187" s="2">
        <v>4.5</v>
      </c>
      <c r="L187" s="3">
        <v>34900</v>
      </c>
      <c r="M187" s="3">
        <v>34900</v>
      </c>
      <c r="N187" t="s">
        <v>1940</v>
      </c>
      <c r="O187" s="3">
        <f>Table1[[#This Row],[Original Price]]-Table1[[#This Row],[Selling Price]]</f>
        <v>0</v>
      </c>
      <c r="P187" s="4">
        <f>(Table1[[#This Row],[Discount]]/Table1[[#This Row],[Original Price]])</f>
        <v>0</v>
      </c>
    </row>
    <row r="188" spans="1:16" x14ac:dyDescent="0.3">
      <c r="A188" s="1" t="s">
        <v>1556</v>
      </c>
      <c r="B188" s="1" t="s">
        <v>146</v>
      </c>
      <c r="C188" t="s">
        <v>264</v>
      </c>
      <c r="D188">
        <v>4</v>
      </c>
      <c r="E188" t="s">
        <v>1796</v>
      </c>
      <c r="F188">
        <f>IF(Table1[[#This Row],[Unit]]="GB",Table1[[#This Row],[Memory]],Table1[[#This Row],[Memory]]/1024)</f>
        <v>4</v>
      </c>
      <c r="G188">
        <v>128</v>
      </c>
      <c r="H188" t="s">
        <v>1796</v>
      </c>
      <c r="I188">
        <f xml:space="preserve"> IF(Table1[[#This Row],[Unit  Of Storage]]="TB",Table1[[#This Row],[Storage]]*1024,IF(Table1[[#This Row],[Unit  Of Storage]]="MB",Table1[[#This Row],[Storage]]/1024,Table1[[#This Row],[Storage]]))</f>
        <v>128</v>
      </c>
      <c r="J188" t="s">
        <v>11</v>
      </c>
      <c r="K188" s="2">
        <v>4</v>
      </c>
      <c r="L188" s="3">
        <v>15999</v>
      </c>
      <c r="M188" s="3">
        <v>22999</v>
      </c>
      <c r="N188" t="s">
        <v>1862</v>
      </c>
      <c r="O188" s="3">
        <f>Table1[[#This Row],[Original Price]]-Table1[[#This Row],[Selling Price]]</f>
        <v>7000</v>
      </c>
      <c r="P188" s="4">
        <f>(Table1[[#This Row],[Discount]]/Table1[[#This Row],[Original Price]])</f>
        <v>0.30436105917648593</v>
      </c>
    </row>
    <row r="189" spans="1:16" x14ac:dyDescent="0.3">
      <c r="A189" s="1" t="s">
        <v>1556</v>
      </c>
      <c r="B189" s="1" t="s">
        <v>1609</v>
      </c>
      <c r="C189" t="s">
        <v>265</v>
      </c>
      <c r="D189">
        <v>8</v>
      </c>
      <c r="E189" t="s">
        <v>1796</v>
      </c>
      <c r="F189">
        <f>IF(Table1[[#This Row],[Unit]]="GB",Table1[[#This Row],[Memory]],Table1[[#This Row],[Memory]]/1024)</f>
        <v>8</v>
      </c>
      <c r="G189">
        <v>128</v>
      </c>
      <c r="H189" t="s">
        <v>1796</v>
      </c>
      <c r="I189">
        <f xml:space="preserve"> IF(Table1[[#This Row],[Unit  Of Storage]]="TB",Table1[[#This Row],[Storage]]*1024,IF(Table1[[#This Row],[Unit  Of Storage]]="MB",Table1[[#This Row],[Storage]]/1024,Table1[[#This Row],[Storage]]))</f>
        <v>128</v>
      </c>
      <c r="J189" t="s">
        <v>11</v>
      </c>
      <c r="K189" s="2">
        <v>4</v>
      </c>
      <c r="L189" s="3">
        <v>49999</v>
      </c>
      <c r="M189" s="3">
        <v>65999</v>
      </c>
      <c r="N189" t="s">
        <v>1941</v>
      </c>
      <c r="O189" s="3">
        <f>Table1[[#This Row],[Original Price]]-Table1[[#This Row],[Selling Price]]</f>
        <v>16000</v>
      </c>
      <c r="P189" s="4">
        <f>(Table1[[#This Row],[Discount]]/Table1[[#This Row],[Original Price]])</f>
        <v>0.2424279155744784</v>
      </c>
    </row>
    <row r="190" spans="1:16" x14ac:dyDescent="0.3">
      <c r="A190" s="1" t="s">
        <v>1556</v>
      </c>
      <c r="B190" s="1" t="s">
        <v>266</v>
      </c>
      <c r="C190" t="s">
        <v>241</v>
      </c>
      <c r="D190">
        <v>8</v>
      </c>
      <c r="E190" t="s">
        <v>1796</v>
      </c>
      <c r="F190">
        <f>IF(Table1[[#This Row],[Unit]]="GB",Table1[[#This Row],[Memory]],Table1[[#This Row],[Memory]]/1024)</f>
        <v>8</v>
      </c>
      <c r="G190">
        <v>128</v>
      </c>
      <c r="H190" t="s">
        <v>1796</v>
      </c>
      <c r="I190">
        <f xml:space="preserve"> IF(Table1[[#This Row],[Unit  Of Storage]]="TB",Table1[[#This Row],[Storage]]*1024,IF(Table1[[#This Row],[Unit  Of Storage]]="MB",Table1[[#This Row],[Storage]]/1024,Table1[[#This Row],[Storage]]))</f>
        <v>128</v>
      </c>
      <c r="J190" t="s">
        <v>11</v>
      </c>
      <c r="K190" s="2">
        <v>4.5999999999999996</v>
      </c>
      <c r="L190" s="3">
        <v>59900</v>
      </c>
      <c r="M190" s="3">
        <v>59900</v>
      </c>
      <c r="N190" t="s">
        <v>1942</v>
      </c>
      <c r="O190" s="3">
        <f>Table1[[#This Row],[Original Price]]-Table1[[#This Row],[Selling Price]]</f>
        <v>0</v>
      </c>
      <c r="P190" s="4">
        <f>(Table1[[#This Row],[Discount]]/Table1[[#This Row],[Original Price]])</f>
        <v>0</v>
      </c>
    </row>
    <row r="191" spans="1:16" x14ac:dyDescent="0.3">
      <c r="A191" s="1" t="s">
        <v>44</v>
      </c>
      <c r="B191" s="1" t="s">
        <v>267</v>
      </c>
      <c r="C191" t="s">
        <v>22</v>
      </c>
      <c r="D191">
        <v>3</v>
      </c>
      <c r="E191" t="s">
        <v>1796</v>
      </c>
      <c r="F191">
        <f>IF(Table1[[#This Row],[Unit]]="GB",Table1[[#This Row],[Memory]],Table1[[#This Row],[Memory]]/1024)</f>
        <v>3</v>
      </c>
      <c r="G191">
        <v>32</v>
      </c>
      <c r="H191" t="s">
        <v>1796</v>
      </c>
      <c r="I191">
        <f xml:space="preserve"> IF(Table1[[#This Row],[Unit  Of Storage]]="TB",Table1[[#This Row],[Storage]]*1024,IF(Table1[[#This Row],[Unit  Of Storage]]="MB",Table1[[#This Row],[Storage]]/1024,Table1[[#This Row],[Storage]]))</f>
        <v>32</v>
      </c>
      <c r="J191" t="s">
        <v>11</v>
      </c>
      <c r="K191" s="2">
        <v>4.2</v>
      </c>
      <c r="L191" s="3">
        <v>9999</v>
      </c>
      <c r="M191" s="3">
        <v>9999</v>
      </c>
      <c r="N191" t="s">
        <v>268</v>
      </c>
      <c r="O191" s="3">
        <f>Table1[[#This Row],[Original Price]]-Table1[[#This Row],[Selling Price]]</f>
        <v>0</v>
      </c>
      <c r="P191" s="4">
        <f>(Table1[[#This Row],[Discount]]/Table1[[#This Row],[Original Price]])</f>
        <v>0</v>
      </c>
    </row>
    <row r="192" spans="1:16" x14ac:dyDescent="0.3">
      <c r="A192" s="1" t="s">
        <v>28</v>
      </c>
      <c r="B192" s="1" t="s">
        <v>269</v>
      </c>
      <c r="C192" t="s">
        <v>270</v>
      </c>
      <c r="D192">
        <v>4</v>
      </c>
      <c r="E192" t="s">
        <v>1796</v>
      </c>
      <c r="F192">
        <f>IF(Table1[[#This Row],[Unit]]="GB",Table1[[#This Row],[Memory]],Table1[[#This Row],[Memory]]/1024)</f>
        <v>4</v>
      </c>
      <c r="G192">
        <v>64</v>
      </c>
      <c r="H192" t="s">
        <v>1796</v>
      </c>
      <c r="I192">
        <f xml:space="preserve"> IF(Table1[[#This Row],[Unit  Of Storage]]="TB",Table1[[#This Row],[Storage]]*1024,IF(Table1[[#This Row],[Unit  Of Storage]]="MB",Table1[[#This Row],[Storage]]/1024,Table1[[#This Row],[Storage]]))</f>
        <v>64</v>
      </c>
      <c r="J192" t="s">
        <v>11</v>
      </c>
      <c r="K192" s="2">
        <v>4.3</v>
      </c>
      <c r="L192" s="3">
        <v>16488</v>
      </c>
      <c r="M192" s="3">
        <v>16999</v>
      </c>
      <c r="N192" t="s">
        <v>271</v>
      </c>
      <c r="O192" s="3">
        <f>Table1[[#This Row],[Original Price]]-Table1[[#This Row],[Selling Price]]</f>
        <v>511</v>
      </c>
      <c r="P192" s="4">
        <f>(Table1[[#This Row],[Discount]]/Table1[[#This Row],[Original Price]])</f>
        <v>3.006059179951762E-2</v>
      </c>
    </row>
    <row r="193" spans="1:16" x14ac:dyDescent="0.3">
      <c r="A193" s="1" t="s">
        <v>1556</v>
      </c>
      <c r="B193" s="1" t="s">
        <v>272</v>
      </c>
      <c r="C193" t="s">
        <v>22</v>
      </c>
      <c r="D193">
        <v>3</v>
      </c>
      <c r="E193" t="s">
        <v>1796</v>
      </c>
      <c r="F193">
        <f>IF(Table1[[#This Row],[Unit]]="GB",Table1[[#This Row],[Memory]],Table1[[#This Row],[Memory]]/1024)</f>
        <v>3</v>
      </c>
      <c r="G193">
        <v>32</v>
      </c>
      <c r="H193" t="s">
        <v>1796</v>
      </c>
      <c r="I193">
        <f xml:space="preserve"> IF(Table1[[#This Row],[Unit  Of Storage]]="TB",Table1[[#This Row],[Storage]]*1024,IF(Table1[[#This Row],[Unit  Of Storage]]="MB",Table1[[#This Row],[Storage]]/1024,Table1[[#This Row],[Storage]]))</f>
        <v>32</v>
      </c>
      <c r="J193" t="s">
        <v>11</v>
      </c>
      <c r="K193" s="2">
        <v>4.2</v>
      </c>
      <c r="L193" s="3">
        <v>8780</v>
      </c>
      <c r="M193" s="3">
        <v>8780</v>
      </c>
      <c r="N193" t="s">
        <v>1943</v>
      </c>
      <c r="O193" s="3">
        <f>Table1[[#This Row],[Original Price]]-Table1[[#This Row],[Selling Price]]</f>
        <v>0</v>
      </c>
      <c r="P193" s="4">
        <f>(Table1[[#This Row],[Discount]]/Table1[[#This Row],[Original Price]])</f>
        <v>0</v>
      </c>
    </row>
    <row r="194" spans="1:16" x14ac:dyDescent="0.3">
      <c r="A194" s="1" t="s">
        <v>12</v>
      </c>
      <c r="B194" s="1" t="s">
        <v>1610</v>
      </c>
      <c r="C194" t="s">
        <v>98</v>
      </c>
      <c r="D194">
        <v>3</v>
      </c>
      <c r="E194" t="s">
        <v>1796</v>
      </c>
      <c r="F194">
        <f>IF(Table1[[#This Row],[Unit]]="GB",Table1[[#This Row],[Memory]],Table1[[#This Row],[Memory]]/1024)</f>
        <v>3</v>
      </c>
      <c r="G194">
        <v>16</v>
      </c>
      <c r="H194" t="s">
        <v>1796</v>
      </c>
      <c r="I194">
        <f xml:space="preserve"> IF(Table1[[#This Row],[Unit  Of Storage]]="TB",Table1[[#This Row],[Storage]]*1024,IF(Table1[[#This Row],[Unit  Of Storage]]="MB",Table1[[#This Row],[Storage]]/1024,Table1[[#This Row],[Storage]]))</f>
        <v>16</v>
      </c>
      <c r="J194" t="s">
        <v>11</v>
      </c>
      <c r="K194" s="2">
        <v>4.0999999999999996</v>
      </c>
      <c r="L194" s="3">
        <v>7139</v>
      </c>
      <c r="M194" s="3">
        <v>7139</v>
      </c>
      <c r="N194" t="s">
        <v>273</v>
      </c>
      <c r="O194" s="3">
        <f>Table1[[#This Row],[Original Price]]-Table1[[#This Row],[Selling Price]]</f>
        <v>0</v>
      </c>
      <c r="P194" s="4">
        <f>(Table1[[#This Row],[Discount]]/Table1[[#This Row],[Original Price]])</f>
        <v>0</v>
      </c>
    </row>
    <row r="195" spans="1:16" x14ac:dyDescent="0.3">
      <c r="A195" s="1" t="s">
        <v>21</v>
      </c>
      <c r="B195" s="1" t="s">
        <v>1568</v>
      </c>
      <c r="C195" t="s">
        <v>55</v>
      </c>
      <c r="D195">
        <v>4</v>
      </c>
      <c r="E195" t="s">
        <v>1796</v>
      </c>
      <c r="F195">
        <f>IF(Table1[[#This Row],[Unit]]="GB",Table1[[#This Row],[Memory]],Table1[[#This Row],[Memory]]/1024)</f>
        <v>4</v>
      </c>
      <c r="G195">
        <v>128</v>
      </c>
      <c r="H195" t="s">
        <v>1796</v>
      </c>
      <c r="I195">
        <f xml:space="preserve"> IF(Table1[[#This Row],[Unit  Of Storage]]="TB",Table1[[#This Row],[Storage]]*1024,IF(Table1[[#This Row],[Unit  Of Storage]]="MB",Table1[[#This Row],[Storage]]/1024,Table1[[#This Row],[Storage]]))</f>
        <v>128</v>
      </c>
      <c r="J195" t="s">
        <v>11</v>
      </c>
      <c r="K195" s="2">
        <v>4.5999999999999996</v>
      </c>
      <c r="L195" s="3">
        <v>54900</v>
      </c>
      <c r="M195" s="3">
        <v>54900</v>
      </c>
      <c r="N195" t="s">
        <v>1800</v>
      </c>
      <c r="O195" s="3">
        <f>Table1[[#This Row],[Original Price]]-Table1[[#This Row],[Selling Price]]</f>
        <v>0</v>
      </c>
      <c r="P195" s="4">
        <f>(Table1[[#This Row],[Discount]]/Table1[[#This Row],[Original Price]])</f>
        <v>0</v>
      </c>
    </row>
    <row r="196" spans="1:16" x14ac:dyDescent="0.3">
      <c r="A196" s="1" t="s">
        <v>28</v>
      </c>
      <c r="B196" s="1" t="s">
        <v>274</v>
      </c>
      <c r="C196" t="s">
        <v>275</v>
      </c>
      <c r="D196">
        <v>6</v>
      </c>
      <c r="E196" t="s">
        <v>1796</v>
      </c>
      <c r="F196">
        <f>IF(Table1[[#This Row],[Unit]]="GB",Table1[[#This Row],[Memory]],Table1[[#This Row],[Memory]]/1024)</f>
        <v>6</v>
      </c>
      <c r="G196">
        <v>128</v>
      </c>
      <c r="H196" t="s">
        <v>1796</v>
      </c>
      <c r="I196">
        <f xml:space="preserve"> IF(Table1[[#This Row],[Unit  Of Storage]]="TB",Table1[[#This Row],[Storage]]*1024,IF(Table1[[#This Row],[Unit  Of Storage]]="MB",Table1[[#This Row],[Storage]]/1024,Table1[[#This Row],[Storage]]))</f>
        <v>128</v>
      </c>
      <c r="J196" t="s">
        <v>11</v>
      </c>
      <c r="K196" s="2">
        <v>4.3</v>
      </c>
      <c r="L196" s="3">
        <v>21999</v>
      </c>
      <c r="M196" s="3">
        <v>24999</v>
      </c>
      <c r="N196" t="s">
        <v>276</v>
      </c>
      <c r="O196" s="3">
        <f>Table1[[#This Row],[Original Price]]-Table1[[#This Row],[Selling Price]]</f>
        <v>3000</v>
      </c>
      <c r="P196" s="4">
        <f>(Table1[[#This Row],[Discount]]/Table1[[#This Row],[Original Price]])</f>
        <v>0.12000480019200768</v>
      </c>
    </row>
    <row r="197" spans="1:16" x14ac:dyDescent="0.3">
      <c r="A197" s="1" t="s">
        <v>12</v>
      </c>
      <c r="B197" s="1" t="s">
        <v>1611</v>
      </c>
      <c r="C197" t="s">
        <v>22</v>
      </c>
      <c r="D197">
        <v>8</v>
      </c>
      <c r="E197" t="s">
        <v>1797</v>
      </c>
      <c r="F197">
        <f>IF(Table1[[#This Row],[Unit]]="GB",Table1[[#This Row],[Memory]],Table1[[#This Row],[Memory]]/1024)</f>
        <v>7.8125E-3</v>
      </c>
      <c r="G197">
        <v>16</v>
      </c>
      <c r="H197" t="s">
        <v>1797</v>
      </c>
      <c r="I197">
        <f xml:space="preserve"> IF(Table1[[#This Row],[Unit  Of Storage]]="TB",Table1[[#This Row],[Storage]]*1024,IF(Table1[[#This Row],[Unit  Of Storage]]="MB",Table1[[#This Row],[Storage]]/1024,Table1[[#This Row],[Storage]]))</f>
        <v>1.5625E-2</v>
      </c>
      <c r="J197" t="s">
        <v>11</v>
      </c>
      <c r="K197" s="2">
        <v>4.2</v>
      </c>
      <c r="L197" s="3">
        <v>3740</v>
      </c>
      <c r="M197" s="3">
        <v>3740</v>
      </c>
      <c r="N197" t="s">
        <v>1944</v>
      </c>
      <c r="O197" s="3">
        <f>Table1[[#This Row],[Original Price]]-Table1[[#This Row],[Selling Price]]</f>
        <v>0</v>
      </c>
      <c r="P197" s="4">
        <f>(Table1[[#This Row],[Discount]]/Table1[[#This Row],[Original Price]])</f>
        <v>0</v>
      </c>
    </row>
    <row r="198" spans="1:16" x14ac:dyDescent="0.3">
      <c r="A198" s="1" t="s">
        <v>21</v>
      </c>
      <c r="B198" s="1" t="s">
        <v>1612</v>
      </c>
      <c r="C198" t="s">
        <v>98</v>
      </c>
      <c r="D198">
        <v>6</v>
      </c>
      <c r="E198" t="s">
        <v>1796</v>
      </c>
      <c r="F198">
        <f>IF(Table1[[#This Row],[Unit]]="GB",Table1[[#This Row],[Memory]],Table1[[#This Row],[Memory]]/1024)</f>
        <v>6</v>
      </c>
      <c r="G198">
        <v>512</v>
      </c>
      <c r="H198" t="s">
        <v>1796</v>
      </c>
      <c r="I198">
        <f xml:space="preserve"> IF(Table1[[#This Row],[Unit  Of Storage]]="TB",Table1[[#This Row],[Storage]]*1024,IF(Table1[[#This Row],[Unit  Of Storage]]="MB",Table1[[#This Row],[Storage]]/1024,Table1[[#This Row],[Storage]]))</f>
        <v>512</v>
      </c>
      <c r="J198" t="s">
        <v>11</v>
      </c>
      <c r="K198" s="2">
        <v>4.2</v>
      </c>
      <c r="L198" s="3">
        <v>149900</v>
      </c>
      <c r="M198" s="3">
        <v>149900</v>
      </c>
      <c r="N198" t="s">
        <v>1945</v>
      </c>
      <c r="O198" s="3">
        <f>Table1[[#This Row],[Original Price]]-Table1[[#This Row],[Selling Price]]</f>
        <v>0</v>
      </c>
      <c r="P198" s="4">
        <f>(Table1[[#This Row],[Discount]]/Table1[[#This Row],[Original Price]])</f>
        <v>0</v>
      </c>
    </row>
    <row r="199" spans="1:16" x14ac:dyDescent="0.3">
      <c r="A199" s="1" t="s">
        <v>1556</v>
      </c>
      <c r="B199" s="1" t="s">
        <v>277</v>
      </c>
      <c r="C199" t="s">
        <v>22</v>
      </c>
      <c r="D199">
        <v>2</v>
      </c>
      <c r="E199" t="s">
        <v>1796</v>
      </c>
      <c r="F199">
        <f>IF(Table1[[#This Row],[Unit]]="GB",Table1[[#This Row],[Memory]],Table1[[#This Row],[Memory]]/1024)</f>
        <v>2</v>
      </c>
      <c r="G199">
        <v>2</v>
      </c>
      <c r="H199" t="s">
        <v>1797</v>
      </c>
      <c r="I199">
        <f xml:space="preserve"> IF(Table1[[#This Row],[Unit  Of Storage]]="TB",Table1[[#This Row],[Storage]]*1024,IF(Table1[[#This Row],[Unit  Of Storage]]="MB",Table1[[#This Row],[Storage]]/1024,Table1[[#This Row],[Storage]]))</f>
        <v>1.953125E-3</v>
      </c>
      <c r="J199" t="s">
        <v>11</v>
      </c>
      <c r="K199" s="2">
        <v>4.3</v>
      </c>
      <c r="L199" s="3">
        <v>1100</v>
      </c>
      <c r="M199" s="3">
        <v>1100</v>
      </c>
      <c r="N199" t="s">
        <v>1946</v>
      </c>
      <c r="O199" s="3">
        <f>Table1[[#This Row],[Original Price]]-Table1[[#This Row],[Selling Price]]</f>
        <v>0</v>
      </c>
      <c r="P199" s="4">
        <f>(Table1[[#This Row],[Discount]]/Table1[[#This Row],[Original Price]])</f>
        <v>0</v>
      </c>
    </row>
    <row r="200" spans="1:16" x14ac:dyDescent="0.3">
      <c r="A200" s="1" t="s">
        <v>17</v>
      </c>
      <c r="B200" s="1" t="s">
        <v>278</v>
      </c>
      <c r="C200" t="s">
        <v>88</v>
      </c>
      <c r="D200">
        <v>4</v>
      </c>
      <c r="E200" t="s">
        <v>1796</v>
      </c>
      <c r="F200">
        <f>IF(Table1[[#This Row],[Unit]]="GB",Table1[[#This Row],[Memory]],Table1[[#This Row],[Memory]]/1024)</f>
        <v>4</v>
      </c>
      <c r="G200">
        <v>64</v>
      </c>
      <c r="H200" t="s">
        <v>1796</v>
      </c>
      <c r="I200">
        <f xml:space="preserve"> IF(Table1[[#This Row],[Unit  Of Storage]]="TB",Table1[[#This Row],[Storage]]*1024,IF(Table1[[#This Row],[Unit  Of Storage]]="MB",Table1[[#This Row],[Storage]]/1024,Table1[[#This Row],[Storage]]))</f>
        <v>64</v>
      </c>
      <c r="J200" t="s">
        <v>11</v>
      </c>
      <c r="K200" s="2">
        <v>4.4000000000000004</v>
      </c>
      <c r="L200" s="3">
        <v>11999</v>
      </c>
      <c r="M200" s="3">
        <v>11999</v>
      </c>
      <c r="N200" t="s">
        <v>279</v>
      </c>
      <c r="O200" s="3">
        <f>Table1[[#This Row],[Original Price]]-Table1[[#This Row],[Selling Price]]</f>
        <v>0</v>
      </c>
      <c r="P200" s="4">
        <f>(Table1[[#This Row],[Discount]]/Table1[[#This Row],[Original Price]])</f>
        <v>0</v>
      </c>
    </row>
    <row r="201" spans="1:16" x14ac:dyDescent="0.3">
      <c r="A201" s="1" t="s">
        <v>1556</v>
      </c>
      <c r="B201" s="1" t="s">
        <v>280</v>
      </c>
      <c r="C201" t="s">
        <v>22</v>
      </c>
      <c r="D201">
        <v>512</v>
      </c>
      <c r="E201" t="s">
        <v>1797</v>
      </c>
      <c r="F201">
        <f>IF(Table1[[#This Row],[Unit]]="GB",Table1[[#This Row],[Memory]],Table1[[#This Row],[Memory]]/1024)</f>
        <v>0.5</v>
      </c>
      <c r="G201">
        <v>4</v>
      </c>
      <c r="H201" t="s">
        <v>1796</v>
      </c>
      <c r="I201">
        <f xml:space="preserve"> IF(Table1[[#This Row],[Unit  Of Storage]]="TB",Table1[[#This Row],[Storage]]*1024,IF(Table1[[#This Row],[Unit  Of Storage]]="MB",Table1[[#This Row],[Storage]]/1024,Table1[[#This Row],[Storage]]))</f>
        <v>4</v>
      </c>
      <c r="J201" t="s">
        <v>11</v>
      </c>
      <c r="K201" s="2">
        <v>3.9</v>
      </c>
      <c r="L201" s="3">
        <v>4988</v>
      </c>
      <c r="M201" s="3">
        <v>4988</v>
      </c>
      <c r="N201" t="s">
        <v>1947</v>
      </c>
      <c r="O201" s="3">
        <f>Table1[[#This Row],[Original Price]]-Table1[[#This Row],[Selling Price]]</f>
        <v>0</v>
      </c>
      <c r="P201" s="4">
        <f>(Table1[[#This Row],[Discount]]/Table1[[#This Row],[Original Price]])</f>
        <v>0</v>
      </c>
    </row>
    <row r="202" spans="1:16" x14ac:dyDescent="0.3">
      <c r="A202" s="1" t="s">
        <v>1559</v>
      </c>
      <c r="B202" s="1" t="s">
        <v>281</v>
      </c>
      <c r="C202" t="s">
        <v>282</v>
      </c>
      <c r="D202">
        <v>6</v>
      </c>
      <c r="E202" t="s">
        <v>1796</v>
      </c>
      <c r="F202">
        <f>IF(Table1[[#This Row],[Unit]]="GB",Table1[[#This Row],[Memory]],Table1[[#This Row],[Memory]]/1024)</f>
        <v>6</v>
      </c>
      <c r="G202">
        <v>64</v>
      </c>
      <c r="H202" t="s">
        <v>1796</v>
      </c>
      <c r="I202">
        <f xml:space="preserve"> IF(Table1[[#This Row],[Unit  Of Storage]]="TB",Table1[[#This Row],[Storage]]*1024,IF(Table1[[#This Row],[Unit  Of Storage]]="MB",Table1[[#This Row],[Storage]]/1024,Table1[[#This Row],[Storage]]))</f>
        <v>64</v>
      </c>
      <c r="J202" t="s">
        <v>11</v>
      </c>
      <c r="K202" s="2">
        <v>4.5</v>
      </c>
      <c r="L202" s="3">
        <v>16890</v>
      </c>
      <c r="M202" s="3">
        <v>28990</v>
      </c>
      <c r="N202" t="s">
        <v>1948</v>
      </c>
      <c r="O202" s="3">
        <f>Table1[[#This Row],[Original Price]]-Table1[[#This Row],[Selling Price]]</f>
        <v>12100</v>
      </c>
      <c r="P202" s="4">
        <f>(Table1[[#This Row],[Discount]]/Table1[[#This Row],[Original Price]])</f>
        <v>0.41738530527768197</v>
      </c>
    </row>
    <row r="203" spans="1:16" x14ac:dyDescent="0.3">
      <c r="A203" s="1" t="s">
        <v>28</v>
      </c>
      <c r="B203" s="1" t="s">
        <v>283</v>
      </c>
      <c r="C203" t="s">
        <v>22</v>
      </c>
      <c r="D203">
        <v>4</v>
      </c>
      <c r="E203" t="s">
        <v>1796</v>
      </c>
      <c r="F203">
        <f>IF(Table1[[#This Row],[Unit]]="GB",Table1[[#This Row],[Memory]],Table1[[#This Row],[Memory]]/1024)</f>
        <v>4</v>
      </c>
      <c r="G203">
        <v>64</v>
      </c>
      <c r="H203" t="s">
        <v>1796</v>
      </c>
      <c r="I203">
        <f xml:space="preserve"> IF(Table1[[#This Row],[Unit  Of Storage]]="TB",Table1[[#This Row],[Storage]]*1024,IF(Table1[[#This Row],[Unit  Of Storage]]="MB",Table1[[#This Row],[Storage]]/1024,Table1[[#This Row],[Storage]]))</f>
        <v>64</v>
      </c>
      <c r="J203" t="s">
        <v>11</v>
      </c>
      <c r="K203" s="2">
        <v>4.3</v>
      </c>
      <c r="L203" s="3">
        <v>11990</v>
      </c>
      <c r="M203" s="3">
        <v>12899</v>
      </c>
      <c r="N203" t="s">
        <v>284</v>
      </c>
      <c r="O203" s="3">
        <f>Table1[[#This Row],[Original Price]]-Table1[[#This Row],[Selling Price]]</f>
        <v>909</v>
      </c>
      <c r="P203" s="4">
        <f>(Table1[[#This Row],[Discount]]/Table1[[#This Row],[Original Price]])</f>
        <v>7.0470579114660051E-2</v>
      </c>
    </row>
    <row r="204" spans="1:16" x14ac:dyDescent="0.3">
      <c r="A204" s="1" t="s">
        <v>1559</v>
      </c>
      <c r="B204" s="1" t="s">
        <v>285</v>
      </c>
      <c r="C204" t="s">
        <v>55</v>
      </c>
      <c r="D204">
        <v>1</v>
      </c>
      <c r="E204" t="s">
        <v>1796</v>
      </c>
      <c r="F204">
        <f>IF(Table1[[#This Row],[Unit]]="GB",Table1[[#This Row],[Memory]],Table1[[#This Row],[Memory]]/1024)</f>
        <v>1</v>
      </c>
      <c r="G204">
        <v>16</v>
      </c>
      <c r="H204" t="s">
        <v>1796</v>
      </c>
      <c r="I204">
        <f xml:space="preserve"> IF(Table1[[#This Row],[Unit  Of Storage]]="TB",Table1[[#This Row],[Storage]]*1024,IF(Table1[[#This Row],[Unit  Of Storage]]="MB",Table1[[#This Row],[Storage]]/1024,Table1[[#This Row],[Storage]]))</f>
        <v>16</v>
      </c>
      <c r="J204" t="s">
        <v>11</v>
      </c>
      <c r="K204" s="2">
        <v>3.8</v>
      </c>
      <c r="L204" s="3">
        <v>8490</v>
      </c>
      <c r="M204" s="3">
        <v>8490</v>
      </c>
      <c r="N204" t="s">
        <v>1949</v>
      </c>
      <c r="O204" s="3">
        <f>Table1[[#This Row],[Original Price]]-Table1[[#This Row],[Selling Price]]</f>
        <v>0</v>
      </c>
      <c r="P204" s="4">
        <f>(Table1[[#This Row],[Discount]]/Table1[[#This Row],[Original Price]])</f>
        <v>0</v>
      </c>
    </row>
    <row r="205" spans="1:16" x14ac:dyDescent="0.3">
      <c r="A205" s="1" t="s">
        <v>21</v>
      </c>
      <c r="B205" s="1" t="s">
        <v>1613</v>
      </c>
      <c r="C205" t="s">
        <v>286</v>
      </c>
      <c r="D205">
        <v>4</v>
      </c>
      <c r="E205" t="s">
        <v>1796</v>
      </c>
      <c r="F205">
        <f>IF(Table1[[#This Row],[Unit]]="GB",Table1[[#This Row],[Memory]],Table1[[#This Row],[Memory]]/1024)</f>
        <v>4</v>
      </c>
      <c r="G205">
        <v>64</v>
      </c>
      <c r="H205" t="s">
        <v>1796</v>
      </c>
      <c r="I205">
        <f xml:space="preserve"> IF(Table1[[#This Row],[Unit  Of Storage]]="TB",Table1[[#This Row],[Storage]]*1024,IF(Table1[[#This Row],[Unit  Of Storage]]="MB",Table1[[#This Row],[Storage]]/1024,Table1[[#This Row],[Storage]]))</f>
        <v>64</v>
      </c>
      <c r="J205" t="s">
        <v>11</v>
      </c>
      <c r="K205" s="2">
        <v>4.5999999999999996</v>
      </c>
      <c r="L205" s="3">
        <v>79999</v>
      </c>
      <c r="M205" s="3">
        <v>106600</v>
      </c>
      <c r="N205" t="s">
        <v>1950</v>
      </c>
      <c r="O205" s="3">
        <f>Table1[[#This Row],[Original Price]]-Table1[[#This Row],[Selling Price]]</f>
        <v>26601</v>
      </c>
      <c r="P205" s="4">
        <f>(Table1[[#This Row],[Discount]]/Table1[[#This Row],[Original Price]])</f>
        <v>0.24954033771106943</v>
      </c>
    </row>
    <row r="206" spans="1:16" x14ac:dyDescent="0.3">
      <c r="A206" s="1" t="s">
        <v>1561</v>
      </c>
      <c r="B206" s="1" t="s">
        <v>287</v>
      </c>
      <c r="C206" t="s">
        <v>43</v>
      </c>
      <c r="D206">
        <v>2</v>
      </c>
      <c r="E206" t="s">
        <v>1796</v>
      </c>
      <c r="F206">
        <f>IF(Table1[[#This Row],[Unit]]="GB",Table1[[#This Row],[Memory]],Table1[[#This Row],[Memory]]/1024)</f>
        <v>2</v>
      </c>
      <c r="G206">
        <v>16</v>
      </c>
      <c r="H206" t="s">
        <v>1796</v>
      </c>
      <c r="I206">
        <f xml:space="preserve"> IF(Table1[[#This Row],[Unit  Of Storage]]="TB",Table1[[#This Row],[Storage]]*1024,IF(Table1[[#This Row],[Unit  Of Storage]]="MB",Table1[[#This Row],[Storage]]/1024,Table1[[#This Row],[Storage]]))</f>
        <v>16</v>
      </c>
      <c r="J206" t="s">
        <v>11</v>
      </c>
      <c r="K206" s="2">
        <v>3.9</v>
      </c>
      <c r="L206" s="3">
        <v>15999</v>
      </c>
      <c r="M206" s="3">
        <v>15999</v>
      </c>
      <c r="N206" t="s">
        <v>1951</v>
      </c>
      <c r="O206" s="3">
        <f>Table1[[#This Row],[Original Price]]-Table1[[#This Row],[Selling Price]]</f>
        <v>0</v>
      </c>
      <c r="P206" s="4">
        <f>(Table1[[#This Row],[Discount]]/Table1[[#This Row],[Original Price]])</f>
        <v>0</v>
      </c>
    </row>
    <row r="207" spans="1:16" x14ac:dyDescent="0.3">
      <c r="A207" s="1" t="s">
        <v>1559</v>
      </c>
      <c r="B207" s="1" t="s">
        <v>152</v>
      </c>
      <c r="C207" t="s">
        <v>288</v>
      </c>
      <c r="D207">
        <v>8</v>
      </c>
      <c r="E207" t="s">
        <v>1796</v>
      </c>
      <c r="F207">
        <f>IF(Table1[[#This Row],[Unit]]="GB",Table1[[#This Row],[Memory]],Table1[[#This Row],[Memory]]/1024)</f>
        <v>8</v>
      </c>
      <c r="G207">
        <v>128</v>
      </c>
      <c r="H207" t="s">
        <v>1796</v>
      </c>
      <c r="I207">
        <f xml:space="preserve"> IF(Table1[[#This Row],[Unit  Of Storage]]="TB",Table1[[#This Row],[Storage]]*1024,IF(Table1[[#This Row],[Unit  Of Storage]]="MB",Table1[[#This Row],[Storage]]/1024,Table1[[#This Row],[Storage]]))</f>
        <v>128</v>
      </c>
      <c r="J207" t="s">
        <v>11</v>
      </c>
      <c r="K207" s="2">
        <v>4.4000000000000004</v>
      </c>
      <c r="L207" s="3">
        <v>18990</v>
      </c>
      <c r="M207" s="3">
        <v>22990</v>
      </c>
      <c r="N207" t="s">
        <v>1864</v>
      </c>
      <c r="O207" s="3">
        <f>Table1[[#This Row],[Original Price]]-Table1[[#This Row],[Selling Price]]</f>
        <v>4000</v>
      </c>
      <c r="P207" s="4">
        <f>(Table1[[#This Row],[Discount]]/Table1[[#This Row],[Original Price]])</f>
        <v>0.17398869073510223</v>
      </c>
    </row>
    <row r="208" spans="1:16" x14ac:dyDescent="0.3">
      <c r="A208" s="1" t="s">
        <v>1560</v>
      </c>
      <c r="B208" s="1" t="s">
        <v>289</v>
      </c>
      <c r="C208" t="s">
        <v>290</v>
      </c>
      <c r="D208">
        <v>4</v>
      </c>
      <c r="E208" t="s">
        <v>1796</v>
      </c>
      <c r="F208">
        <f>IF(Table1[[#This Row],[Unit]]="GB",Table1[[#This Row],[Memory]],Table1[[#This Row],[Memory]]/1024)</f>
        <v>4</v>
      </c>
      <c r="G208">
        <v>64</v>
      </c>
      <c r="H208" t="s">
        <v>1796</v>
      </c>
      <c r="I208">
        <f xml:space="preserve"> IF(Table1[[#This Row],[Unit  Of Storage]]="TB",Table1[[#This Row],[Storage]]*1024,IF(Table1[[#This Row],[Unit  Of Storage]]="MB",Table1[[#This Row],[Storage]]/1024,Table1[[#This Row],[Storage]]))</f>
        <v>64</v>
      </c>
      <c r="J208" t="s">
        <v>11</v>
      </c>
      <c r="K208" s="2">
        <v>4.5</v>
      </c>
      <c r="L208" s="3">
        <v>15990</v>
      </c>
      <c r="M208" s="3">
        <v>15990</v>
      </c>
      <c r="N208" t="s">
        <v>1952</v>
      </c>
      <c r="O208" s="3">
        <f>Table1[[#This Row],[Original Price]]-Table1[[#This Row],[Selling Price]]</f>
        <v>0</v>
      </c>
      <c r="P208" s="4">
        <f>(Table1[[#This Row],[Discount]]/Table1[[#This Row],[Original Price]])</f>
        <v>0</v>
      </c>
    </row>
    <row r="209" spans="1:16" x14ac:dyDescent="0.3">
      <c r="A209" s="1" t="s">
        <v>28</v>
      </c>
      <c r="B209" s="1" t="s">
        <v>1614</v>
      </c>
      <c r="C209" t="s">
        <v>153</v>
      </c>
      <c r="D209">
        <v>4</v>
      </c>
      <c r="E209" t="s">
        <v>1796</v>
      </c>
      <c r="F209">
        <f>IF(Table1[[#This Row],[Unit]]="GB",Table1[[#This Row],[Memory]],Table1[[#This Row],[Memory]]/1024)</f>
        <v>4</v>
      </c>
      <c r="G209">
        <v>64</v>
      </c>
      <c r="H209" t="s">
        <v>1796</v>
      </c>
      <c r="I209">
        <f xml:space="preserve"> IF(Table1[[#This Row],[Unit  Of Storage]]="TB",Table1[[#This Row],[Storage]]*1024,IF(Table1[[#This Row],[Unit  Of Storage]]="MB",Table1[[#This Row],[Storage]]/1024,Table1[[#This Row],[Storage]]))</f>
        <v>64</v>
      </c>
      <c r="J209" t="s">
        <v>11</v>
      </c>
      <c r="K209" s="2">
        <v>4.4000000000000004</v>
      </c>
      <c r="L209" s="3">
        <v>11499</v>
      </c>
      <c r="M209" s="3">
        <v>13999</v>
      </c>
      <c r="N209" t="s">
        <v>1953</v>
      </c>
      <c r="O209" s="3">
        <f>Table1[[#This Row],[Original Price]]-Table1[[#This Row],[Selling Price]]</f>
        <v>2500</v>
      </c>
      <c r="P209" s="4">
        <f>(Table1[[#This Row],[Discount]]/Table1[[#This Row],[Original Price]])</f>
        <v>0.1785841845846132</v>
      </c>
    </row>
    <row r="210" spans="1:16" x14ac:dyDescent="0.3">
      <c r="A210" s="1" t="s">
        <v>1556</v>
      </c>
      <c r="B210" s="1" t="s">
        <v>1615</v>
      </c>
      <c r="C210" t="s">
        <v>22</v>
      </c>
      <c r="D210">
        <v>2</v>
      </c>
      <c r="E210" t="s">
        <v>1796</v>
      </c>
      <c r="F210">
        <f>IF(Table1[[#This Row],[Unit]]="GB",Table1[[#This Row],[Memory]],Table1[[#This Row],[Memory]]/1024)</f>
        <v>2</v>
      </c>
      <c r="G210">
        <v>32</v>
      </c>
      <c r="H210" t="s">
        <v>1796</v>
      </c>
      <c r="I210">
        <f xml:space="preserve"> IF(Table1[[#This Row],[Unit  Of Storage]]="TB",Table1[[#This Row],[Storage]]*1024,IF(Table1[[#This Row],[Unit  Of Storage]]="MB",Table1[[#This Row],[Storage]]/1024,Table1[[#This Row],[Storage]]))</f>
        <v>32</v>
      </c>
      <c r="J210" t="s">
        <v>11</v>
      </c>
      <c r="K210" s="2">
        <v>4.4000000000000004</v>
      </c>
      <c r="L210" s="3">
        <v>10000</v>
      </c>
      <c r="M210" s="3">
        <v>10000</v>
      </c>
      <c r="N210" t="s">
        <v>1954</v>
      </c>
      <c r="O210" s="3">
        <f>Table1[[#This Row],[Original Price]]-Table1[[#This Row],[Selling Price]]</f>
        <v>0</v>
      </c>
      <c r="P210" s="4">
        <f>(Table1[[#This Row],[Discount]]/Table1[[#This Row],[Original Price]])</f>
        <v>0</v>
      </c>
    </row>
    <row r="211" spans="1:16" x14ac:dyDescent="0.3">
      <c r="A211" s="1" t="s">
        <v>1558</v>
      </c>
      <c r="B211" s="1" t="s">
        <v>291</v>
      </c>
      <c r="C211" t="s">
        <v>52</v>
      </c>
      <c r="D211">
        <v>3</v>
      </c>
      <c r="E211" t="s">
        <v>1796</v>
      </c>
      <c r="F211">
        <f>IF(Table1[[#This Row],[Unit]]="GB",Table1[[#This Row],[Memory]],Table1[[#This Row],[Memory]]/1024)</f>
        <v>3</v>
      </c>
      <c r="G211">
        <v>32</v>
      </c>
      <c r="H211" t="s">
        <v>1796</v>
      </c>
      <c r="I211">
        <f xml:space="preserve"> IF(Table1[[#This Row],[Unit  Of Storage]]="TB",Table1[[#This Row],[Storage]]*1024,IF(Table1[[#This Row],[Unit  Of Storage]]="MB",Table1[[#This Row],[Storage]]/1024,Table1[[#This Row],[Storage]]))</f>
        <v>32</v>
      </c>
      <c r="J211" t="s">
        <v>11</v>
      </c>
      <c r="K211" s="2">
        <v>3.9</v>
      </c>
      <c r="L211" s="3">
        <v>5950</v>
      </c>
      <c r="M211" s="3">
        <v>5950</v>
      </c>
      <c r="N211" t="s">
        <v>1955</v>
      </c>
      <c r="O211" s="3">
        <f>Table1[[#This Row],[Original Price]]-Table1[[#This Row],[Selling Price]]</f>
        <v>0</v>
      </c>
      <c r="P211" s="4">
        <f>(Table1[[#This Row],[Discount]]/Table1[[#This Row],[Original Price]])</f>
        <v>0</v>
      </c>
    </row>
    <row r="212" spans="1:16" x14ac:dyDescent="0.3">
      <c r="A212" s="1" t="s">
        <v>28</v>
      </c>
      <c r="B212" s="1" t="s">
        <v>292</v>
      </c>
      <c r="C212" t="s">
        <v>49</v>
      </c>
      <c r="D212">
        <v>4</v>
      </c>
      <c r="E212" t="s">
        <v>1796</v>
      </c>
      <c r="F212">
        <f>IF(Table1[[#This Row],[Unit]]="GB",Table1[[#This Row],[Memory]],Table1[[#This Row],[Memory]]/1024)</f>
        <v>4</v>
      </c>
      <c r="G212">
        <v>64</v>
      </c>
      <c r="H212" t="s">
        <v>1796</v>
      </c>
      <c r="I212">
        <f xml:space="preserve"> IF(Table1[[#This Row],[Unit  Of Storage]]="TB",Table1[[#This Row],[Storage]]*1024,IF(Table1[[#This Row],[Unit  Of Storage]]="MB",Table1[[#This Row],[Storage]]/1024,Table1[[#This Row],[Storage]]))</f>
        <v>64</v>
      </c>
      <c r="J212" t="s">
        <v>11</v>
      </c>
      <c r="K212" s="2">
        <v>4.4000000000000004</v>
      </c>
      <c r="L212" s="3">
        <v>14999</v>
      </c>
      <c r="M212" s="3">
        <v>14999</v>
      </c>
      <c r="N212" t="s">
        <v>293</v>
      </c>
      <c r="O212" s="3">
        <f>Table1[[#This Row],[Original Price]]-Table1[[#This Row],[Selling Price]]</f>
        <v>0</v>
      </c>
      <c r="P212" s="4">
        <f>(Table1[[#This Row],[Discount]]/Table1[[#This Row],[Original Price]])</f>
        <v>0</v>
      </c>
    </row>
    <row r="213" spans="1:16" x14ac:dyDescent="0.3">
      <c r="A213" s="1" t="s">
        <v>1563</v>
      </c>
      <c r="B213" s="1" t="s">
        <v>294</v>
      </c>
      <c r="C213" t="s">
        <v>295</v>
      </c>
      <c r="D213">
        <v>4</v>
      </c>
      <c r="E213" t="s">
        <v>1796</v>
      </c>
      <c r="F213">
        <f>IF(Table1[[#This Row],[Unit]]="GB",Table1[[#This Row],[Memory]],Table1[[#This Row],[Memory]]/1024)</f>
        <v>4</v>
      </c>
      <c r="G213">
        <v>64</v>
      </c>
      <c r="H213" t="s">
        <v>1796</v>
      </c>
      <c r="I213">
        <f xml:space="preserve"> IF(Table1[[#This Row],[Unit  Of Storage]]="TB",Table1[[#This Row],[Storage]]*1024,IF(Table1[[#This Row],[Unit  Of Storage]]="MB",Table1[[#This Row],[Storage]]/1024,Table1[[#This Row],[Storage]]))</f>
        <v>64</v>
      </c>
      <c r="J213" t="s">
        <v>11</v>
      </c>
      <c r="K213" s="2">
        <v>3.8</v>
      </c>
      <c r="L213" s="3">
        <v>12950</v>
      </c>
      <c r="M213" s="3">
        <v>12950</v>
      </c>
      <c r="N213" t="s">
        <v>1956</v>
      </c>
      <c r="O213" s="3">
        <f>Table1[[#This Row],[Original Price]]-Table1[[#This Row],[Selling Price]]</f>
        <v>0</v>
      </c>
      <c r="P213" s="4">
        <f>(Table1[[#This Row],[Discount]]/Table1[[#This Row],[Original Price]])</f>
        <v>0</v>
      </c>
    </row>
    <row r="214" spans="1:16" x14ac:dyDescent="0.3">
      <c r="A214" s="1" t="s">
        <v>21</v>
      </c>
      <c r="B214" s="1" t="s">
        <v>1613</v>
      </c>
      <c r="C214" t="s">
        <v>98</v>
      </c>
      <c r="D214">
        <v>4</v>
      </c>
      <c r="E214" t="s">
        <v>1796</v>
      </c>
      <c r="F214">
        <f>IF(Table1[[#This Row],[Unit]]="GB",Table1[[#This Row],[Memory]],Table1[[#This Row],[Memory]]/1024)</f>
        <v>4</v>
      </c>
      <c r="G214">
        <v>64</v>
      </c>
      <c r="H214" t="s">
        <v>1796</v>
      </c>
      <c r="I214">
        <f xml:space="preserve"> IF(Table1[[#This Row],[Unit  Of Storage]]="TB",Table1[[#This Row],[Storage]]*1024,IF(Table1[[#This Row],[Unit  Of Storage]]="MB",Table1[[#This Row],[Storage]]/1024,Table1[[#This Row],[Storage]]))</f>
        <v>64</v>
      </c>
      <c r="J214" t="s">
        <v>11</v>
      </c>
      <c r="K214" s="2">
        <v>4.5999999999999996</v>
      </c>
      <c r="L214" s="3">
        <v>79999</v>
      </c>
      <c r="M214" s="3">
        <v>106600</v>
      </c>
      <c r="N214" t="s">
        <v>1950</v>
      </c>
      <c r="O214" s="3">
        <f>Table1[[#This Row],[Original Price]]-Table1[[#This Row],[Selling Price]]</f>
        <v>26601</v>
      </c>
      <c r="P214" s="4">
        <f>(Table1[[#This Row],[Discount]]/Table1[[#This Row],[Original Price]])</f>
        <v>0.24954033771106943</v>
      </c>
    </row>
    <row r="215" spans="1:16" x14ac:dyDescent="0.3">
      <c r="A215" s="1" t="s">
        <v>1559</v>
      </c>
      <c r="B215" s="1" t="s">
        <v>641</v>
      </c>
      <c r="C215" t="s">
        <v>43</v>
      </c>
      <c r="D215">
        <v>8</v>
      </c>
      <c r="E215" t="s">
        <v>1796</v>
      </c>
      <c r="F215">
        <f>IF(Table1[[#This Row],[Unit]]="GB",Table1[[#This Row],[Memory]],Table1[[#This Row],[Memory]]/1024)</f>
        <v>8</v>
      </c>
      <c r="G215">
        <v>128</v>
      </c>
      <c r="H215" t="s">
        <v>1796</v>
      </c>
      <c r="I215">
        <f xml:space="preserve"> IF(Table1[[#This Row],[Unit  Of Storage]]="TB",Table1[[#This Row],[Storage]]*1024,IF(Table1[[#This Row],[Unit  Of Storage]]="MB",Table1[[#This Row],[Storage]]/1024,Table1[[#This Row],[Storage]]))</f>
        <v>128</v>
      </c>
      <c r="J215" t="s">
        <v>11</v>
      </c>
      <c r="K215" s="2">
        <v>4.3</v>
      </c>
      <c r="L215" s="3">
        <v>21999</v>
      </c>
      <c r="M215" s="3">
        <v>21999</v>
      </c>
      <c r="N215" t="s">
        <v>1957</v>
      </c>
      <c r="O215" s="3">
        <f>Table1[[#This Row],[Original Price]]-Table1[[#This Row],[Selling Price]]</f>
        <v>0</v>
      </c>
      <c r="P215" s="4">
        <f>(Table1[[#This Row],[Discount]]/Table1[[#This Row],[Original Price]])</f>
        <v>0</v>
      </c>
    </row>
    <row r="216" spans="1:16" x14ac:dyDescent="0.3">
      <c r="A216" s="1" t="s">
        <v>21</v>
      </c>
      <c r="B216" s="1" t="s">
        <v>1569</v>
      </c>
      <c r="C216" t="s">
        <v>49</v>
      </c>
      <c r="D216">
        <v>4</v>
      </c>
      <c r="E216" t="s">
        <v>1796</v>
      </c>
      <c r="F216">
        <f>IF(Table1[[#This Row],[Unit]]="GB",Table1[[#This Row],[Memory]],Table1[[#This Row],[Memory]]/1024)</f>
        <v>4</v>
      </c>
      <c r="G216">
        <v>256</v>
      </c>
      <c r="H216" t="s">
        <v>1796</v>
      </c>
      <c r="I216">
        <f xml:space="preserve"> IF(Table1[[#This Row],[Unit  Of Storage]]="TB",Table1[[#This Row],[Storage]]*1024,IF(Table1[[#This Row],[Unit  Of Storage]]="MB",Table1[[#This Row],[Storage]]/1024,Table1[[#This Row],[Storage]]))</f>
        <v>256</v>
      </c>
      <c r="J216" t="s">
        <v>11</v>
      </c>
      <c r="K216" s="2">
        <v>4.2</v>
      </c>
      <c r="L216" s="3">
        <v>79900</v>
      </c>
      <c r="M216" s="3">
        <v>79900</v>
      </c>
      <c r="N216" t="s">
        <v>1802</v>
      </c>
      <c r="O216" s="3">
        <f>Table1[[#This Row],[Original Price]]-Table1[[#This Row],[Selling Price]]</f>
        <v>0</v>
      </c>
      <c r="P216" s="4">
        <f>(Table1[[#This Row],[Discount]]/Table1[[#This Row],[Original Price]])</f>
        <v>0</v>
      </c>
    </row>
    <row r="217" spans="1:16" x14ac:dyDescent="0.3">
      <c r="A217" s="1" t="s">
        <v>1557</v>
      </c>
      <c r="B217" s="1" t="s">
        <v>296</v>
      </c>
      <c r="C217" t="s">
        <v>198</v>
      </c>
      <c r="D217">
        <v>8</v>
      </c>
      <c r="E217" t="s">
        <v>1796</v>
      </c>
      <c r="F217">
        <f>IF(Table1[[#This Row],[Unit]]="GB",Table1[[#This Row],[Memory]],Table1[[#This Row],[Memory]]/1024)</f>
        <v>8</v>
      </c>
      <c r="G217">
        <v>256</v>
      </c>
      <c r="H217" t="s">
        <v>1796</v>
      </c>
      <c r="I217">
        <f xml:space="preserve"> IF(Table1[[#This Row],[Unit  Of Storage]]="TB",Table1[[#This Row],[Storage]]*1024,IF(Table1[[#This Row],[Unit  Of Storage]]="MB",Table1[[#This Row],[Storage]]/1024,Table1[[#This Row],[Storage]]))</f>
        <v>256</v>
      </c>
      <c r="J217" t="s">
        <v>11</v>
      </c>
      <c r="K217" s="2">
        <v>4.5</v>
      </c>
      <c r="L217" s="3">
        <v>24999</v>
      </c>
      <c r="M217" s="3">
        <v>24999</v>
      </c>
      <c r="N217" t="s">
        <v>1958</v>
      </c>
      <c r="O217" s="3">
        <f>Table1[[#This Row],[Original Price]]-Table1[[#This Row],[Selling Price]]</f>
        <v>0</v>
      </c>
      <c r="P217" s="4">
        <f>(Table1[[#This Row],[Discount]]/Table1[[#This Row],[Original Price]])</f>
        <v>0</v>
      </c>
    </row>
    <row r="218" spans="1:16" x14ac:dyDescent="0.3">
      <c r="A218" s="1" t="s">
        <v>17</v>
      </c>
      <c r="B218" s="1" t="s">
        <v>297</v>
      </c>
      <c r="C218" t="s">
        <v>94</v>
      </c>
      <c r="D218">
        <v>8</v>
      </c>
      <c r="E218" t="s">
        <v>1796</v>
      </c>
      <c r="F218">
        <f>IF(Table1[[#This Row],[Unit]]="GB",Table1[[#This Row],[Memory]],Table1[[#This Row],[Memory]]/1024)</f>
        <v>8</v>
      </c>
      <c r="G218">
        <v>256</v>
      </c>
      <c r="H218" t="s">
        <v>1796</v>
      </c>
      <c r="I218">
        <f xml:space="preserve"> IF(Table1[[#This Row],[Unit  Of Storage]]="TB",Table1[[#This Row],[Storage]]*1024,IF(Table1[[#This Row],[Unit  Of Storage]]="MB",Table1[[#This Row],[Storage]]/1024,Table1[[#This Row],[Storage]]))</f>
        <v>256</v>
      </c>
      <c r="J218" t="s">
        <v>11</v>
      </c>
      <c r="K218" s="2">
        <v>4.2</v>
      </c>
      <c r="L218" s="3">
        <v>16999</v>
      </c>
      <c r="M218" s="3">
        <v>19999</v>
      </c>
      <c r="N218" t="s">
        <v>298</v>
      </c>
      <c r="O218" s="3">
        <f>Table1[[#This Row],[Original Price]]-Table1[[#This Row],[Selling Price]]</f>
        <v>3000</v>
      </c>
      <c r="P218" s="4">
        <f>(Table1[[#This Row],[Discount]]/Table1[[#This Row],[Original Price]])</f>
        <v>0.15000750037501875</v>
      </c>
    </row>
    <row r="219" spans="1:16" x14ac:dyDescent="0.3">
      <c r="A219" s="1" t="s">
        <v>1557</v>
      </c>
      <c r="B219" s="1" t="s">
        <v>58</v>
      </c>
      <c r="C219" t="s">
        <v>59</v>
      </c>
      <c r="D219">
        <v>4</v>
      </c>
      <c r="E219" t="s">
        <v>1796</v>
      </c>
      <c r="F219">
        <f>IF(Table1[[#This Row],[Unit]]="GB",Table1[[#This Row],[Memory]],Table1[[#This Row],[Memory]]/1024)</f>
        <v>4</v>
      </c>
      <c r="G219">
        <v>16</v>
      </c>
      <c r="H219" t="s">
        <v>1796</v>
      </c>
      <c r="I219">
        <f xml:space="preserve"> IF(Table1[[#This Row],[Unit  Of Storage]]="TB",Table1[[#This Row],[Storage]]*1024,IF(Table1[[#This Row],[Unit  Of Storage]]="MB",Table1[[#This Row],[Storage]]/1024,Table1[[#This Row],[Storage]]))</f>
        <v>16</v>
      </c>
      <c r="J219" t="s">
        <v>11</v>
      </c>
      <c r="K219" s="2">
        <v>4.3</v>
      </c>
      <c r="L219" s="3">
        <v>10499</v>
      </c>
      <c r="M219" s="3">
        <v>10999</v>
      </c>
      <c r="N219" t="s">
        <v>1815</v>
      </c>
      <c r="O219" s="3">
        <f>Table1[[#This Row],[Original Price]]-Table1[[#This Row],[Selling Price]]</f>
        <v>500</v>
      </c>
      <c r="P219" s="4">
        <f>(Table1[[#This Row],[Discount]]/Table1[[#This Row],[Original Price]])</f>
        <v>4.5458678061641965E-2</v>
      </c>
    </row>
    <row r="220" spans="1:16" x14ac:dyDescent="0.3">
      <c r="A220" s="1" t="s">
        <v>1557</v>
      </c>
      <c r="B220" s="1" t="s">
        <v>296</v>
      </c>
      <c r="C220" t="s">
        <v>299</v>
      </c>
      <c r="D220">
        <v>8</v>
      </c>
      <c r="E220" t="s">
        <v>1796</v>
      </c>
      <c r="F220">
        <f>IF(Table1[[#This Row],[Unit]]="GB",Table1[[#This Row],[Memory]],Table1[[#This Row],[Memory]]/1024)</f>
        <v>8</v>
      </c>
      <c r="G220">
        <v>128</v>
      </c>
      <c r="H220" t="s">
        <v>1796</v>
      </c>
      <c r="I220">
        <f xml:space="preserve"> IF(Table1[[#This Row],[Unit  Of Storage]]="TB",Table1[[#This Row],[Storage]]*1024,IF(Table1[[#This Row],[Unit  Of Storage]]="MB",Table1[[#This Row],[Storage]]/1024,Table1[[#This Row],[Storage]]))</f>
        <v>128</v>
      </c>
      <c r="J220" t="s">
        <v>11</v>
      </c>
      <c r="K220" s="2">
        <v>4.5</v>
      </c>
      <c r="L220" s="3">
        <v>20999</v>
      </c>
      <c r="M220" s="3">
        <v>20999</v>
      </c>
      <c r="N220" t="s">
        <v>1958</v>
      </c>
      <c r="O220" s="3">
        <f>Table1[[#This Row],[Original Price]]-Table1[[#This Row],[Selling Price]]</f>
        <v>0</v>
      </c>
      <c r="P220" s="4">
        <f>(Table1[[#This Row],[Discount]]/Table1[[#This Row],[Original Price]])</f>
        <v>0</v>
      </c>
    </row>
    <row r="221" spans="1:16" x14ac:dyDescent="0.3">
      <c r="A221" s="1" t="s">
        <v>1557</v>
      </c>
      <c r="B221" s="1" t="s">
        <v>1576</v>
      </c>
      <c r="C221" t="s">
        <v>91</v>
      </c>
      <c r="D221">
        <v>12</v>
      </c>
      <c r="E221" t="s">
        <v>1796</v>
      </c>
      <c r="F221">
        <f>IF(Table1[[#This Row],[Unit]]="GB",Table1[[#This Row],[Memory]],Table1[[#This Row],[Memory]]/1024)</f>
        <v>12</v>
      </c>
      <c r="G221">
        <v>256</v>
      </c>
      <c r="H221" t="s">
        <v>1796</v>
      </c>
      <c r="I221">
        <f xml:space="preserve"> IF(Table1[[#This Row],[Unit  Of Storage]]="TB",Table1[[#This Row],[Storage]]*1024,IF(Table1[[#This Row],[Unit  Of Storage]]="MB",Table1[[#This Row],[Storage]]/1024,Table1[[#This Row],[Storage]]))</f>
        <v>256</v>
      </c>
      <c r="J221" t="s">
        <v>11</v>
      </c>
      <c r="K221" s="2">
        <v>4.4000000000000004</v>
      </c>
      <c r="L221" s="3">
        <v>35999</v>
      </c>
      <c r="M221" s="3">
        <v>38999</v>
      </c>
      <c r="N221" t="s">
        <v>1833</v>
      </c>
      <c r="O221" s="3">
        <f>Table1[[#This Row],[Original Price]]-Table1[[#This Row],[Selling Price]]</f>
        <v>3000</v>
      </c>
      <c r="P221" s="4">
        <f>(Table1[[#This Row],[Discount]]/Table1[[#This Row],[Original Price]])</f>
        <v>7.692504936024E-2</v>
      </c>
    </row>
    <row r="222" spans="1:16" x14ac:dyDescent="0.3">
      <c r="A222" s="1" t="s">
        <v>17</v>
      </c>
      <c r="B222" s="1" t="s">
        <v>300</v>
      </c>
      <c r="C222" t="s">
        <v>223</v>
      </c>
      <c r="D222">
        <v>4</v>
      </c>
      <c r="E222" t="s">
        <v>1796</v>
      </c>
      <c r="F222">
        <f>IF(Table1[[#This Row],[Unit]]="GB",Table1[[#This Row],[Memory]],Table1[[#This Row],[Memory]]/1024)</f>
        <v>4</v>
      </c>
      <c r="G222">
        <v>64</v>
      </c>
      <c r="H222" t="s">
        <v>1796</v>
      </c>
      <c r="I222">
        <f xml:space="preserve"> IF(Table1[[#This Row],[Unit  Of Storage]]="TB",Table1[[#This Row],[Storage]]*1024,IF(Table1[[#This Row],[Unit  Of Storage]]="MB",Table1[[#This Row],[Storage]]/1024,Table1[[#This Row],[Storage]]))</f>
        <v>64</v>
      </c>
      <c r="J222" t="s">
        <v>11</v>
      </c>
      <c r="K222" s="2">
        <v>4.3</v>
      </c>
      <c r="L222" s="3">
        <v>9299</v>
      </c>
      <c r="M222" s="3">
        <v>10999</v>
      </c>
      <c r="N222" t="s">
        <v>301</v>
      </c>
      <c r="O222" s="3">
        <f>Table1[[#This Row],[Original Price]]-Table1[[#This Row],[Selling Price]]</f>
        <v>1700</v>
      </c>
      <c r="P222" s="4">
        <f>(Table1[[#This Row],[Discount]]/Table1[[#This Row],[Original Price]])</f>
        <v>0.15455950540958269</v>
      </c>
    </row>
    <row r="223" spans="1:16" x14ac:dyDescent="0.3">
      <c r="A223" s="1" t="s">
        <v>50</v>
      </c>
      <c r="B223" s="1" t="s">
        <v>302</v>
      </c>
      <c r="C223" t="s">
        <v>303</v>
      </c>
      <c r="D223">
        <v>4</v>
      </c>
      <c r="E223" t="s">
        <v>1796</v>
      </c>
      <c r="F223">
        <f>IF(Table1[[#This Row],[Unit]]="GB",Table1[[#This Row],[Memory]],Table1[[#This Row],[Memory]]/1024)</f>
        <v>4</v>
      </c>
      <c r="G223">
        <v>64</v>
      </c>
      <c r="H223" t="s">
        <v>1796</v>
      </c>
      <c r="I223">
        <f xml:space="preserve"> IF(Table1[[#This Row],[Unit  Of Storage]]="TB",Table1[[#This Row],[Storage]]*1024,IF(Table1[[#This Row],[Unit  Of Storage]]="MB",Table1[[#This Row],[Storage]]/1024,Table1[[#This Row],[Storage]]))</f>
        <v>64</v>
      </c>
      <c r="J223" t="s">
        <v>11</v>
      </c>
      <c r="K223" s="2">
        <v>4.4000000000000004</v>
      </c>
      <c r="L223" s="3">
        <v>27999</v>
      </c>
      <c r="M223" s="3">
        <v>27999</v>
      </c>
      <c r="N223" t="s">
        <v>304</v>
      </c>
      <c r="O223" s="3">
        <f>Table1[[#This Row],[Original Price]]-Table1[[#This Row],[Selling Price]]</f>
        <v>0</v>
      </c>
      <c r="P223" s="4">
        <f>(Table1[[#This Row],[Discount]]/Table1[[#This Row],[Original Price]])</f>
        <v>0</v>
      </c>
    </row>
    <row r="224" spans="1:16" x14ac:dyDescent="0.3">
      <c r="A224" s="1" t="s">
        <v>28</v>
      </c>
      <c r="B224" s="1" t="s">
        <v>305</v>
      </c>
      <c r="C224" t="s">
        <v>306</v>
      </c>
      <c r="D224">
        <v>3</v>
      </c>
      <c r="E224" t="s">
        <v>1796</v>
      </c>
      <c r="F224">
        <f>IF(Table1[[#This Row],[Unit]]="GB",Table1[[#This Row],[Memory]],Table1[[#This Row],[Memory]]/1024)</f>
        <v>3</v>
      </c>
      <c r="G224">
        <v>32</v>
      </c>
      <c r="H224" t="s">
        <v>1796</v>
      </c>
      <c r="I224">
        <f xml:space="preserve"> IF(Table1[[#This Row],[Unit  Of Storage]]="TB",Table1[[#This Row],[Storage]]*1024,IF(Table1[[#This Row],[Unit  Of Storage]]="MB",Table1[[#This Row],[Storage]]/1024,Table1[[#This Row],[Storage]]))</f>
        <v>32</v>
      </c>
      <c r="J224" t="s">
        <v>11</v>
      </c>
      <c r="K224" s="2">
        <v>4.3</v>
      </c>
      <c r="L224" s="3">
        <v>9450</v>
      </c>
      <c r="M224" s="3">
        <v>9450</v>
      </c>
      <c r="N224" t="s">
        <v>307</v>
      </c>
      <c r="O224" s="3">
        <f>Table1[[#This Row],[Original Price]]-Table1[[#This Row],[Selling Price]]</f>
        <v>0</v>
      </c>
      <c r="P224" s="4">
        <f>(Table1[[#This Row],[Discount]]/Table1[[#This Row],[Original Price]])</f>
        <v>0</v>
      </c>
    </row>
    <row r="225" spans="1:16" x14ac:dyDescent="0.3">
      <c r="A225" s="1" t="s">
        <v>1557</v>
      </c>
      <c r="B225" s="1" t="s">
        <v>308</v>
      </c>
      <c r="C225" t="s">
        <v>69</v>
      </c>
      <c r="D225">
        <v>6</v>
      </c>
      <c r="E225" t="s">
        <v>1796</v>
      </c>
      <c r="F225">
        <f>IF(Table1[[#This Row],[Unit]]="GB",Table1[[#This Row],[Memory]],Table1[[#This Row],[Memory]]/1024)</f>
        <v>6</v>
      </c>
      <c r="G225">
        <v>128</v>
      </c>
      <c r="H225" t="s">
        <v>1796</v>
      </c>
      <c r="I225">
        <f xml:space="preserve"> IF(Table1[[#This Row],[Unit  Of Storage]]="TB",Table1[[#This Row],[Storage]]*1024,IF(Table1[[#This Row],[Unit  Of Storage]]="MB",Table1[[#This Row],[Storage]]/1024,Table1[[#This Row],[Storage]]))</f>
        <v>128</v>
      </c>
      <c r="J225" t="s">
        <v>11</v>
      </c>
      <c r="K225" s="2">
        <v>4.4000000000000004</v>
      </c>
      <c r="L225" s="3">
        <v>17999</v>
      </c>
      <c r="M225" s="3">
        <v>21999</v>
      </c>
      <c r="N225" t="s">
        <v>1959</v>
      </c>
      <c r="O225" s="3">
        <f>Table1[[#This Row],[Original Price]]-Table1[[#This Row],[Selling Price]]</f>
        <v>4000</v>
      </c>
      <c r="P225" s="4">
        <f>(Table1[[#This Row],[Discount]]/Table1[[#This Row],[Original Price]])</f>
        <v>0.18182644665666622</v>
      </c>
    </row>
    <row r="226" spans="1:16" x14ac:dyDescent="0.3">
      <c r="A226" s="1" t="s">
        <v>1560</v>
      </c>
      <c r="B226" s="1" t="s">
        <v>233</v>
      </c>
      <c r="C226" t="s">
        <v>309</v>
      </c>
      <c r="D226">
        <v>8</v>
      </c>
      <c r="E226" t="s">
        <v>1796</v>
      </c>
      <c r="F226">
        <f>IF(Table1[[#This Row],[Unit]]="GB",Table1[[#This Row],[Memory]],Table1[[#This Row],[Memory]]/1024)</f>
        <v>8</v>
      </c>
      <c r="G226">
        <v>256</v>
      </c>
      <c r="H226" t="s">
        <v>1796</v>
      </c>
      <c r="I226">
        <f xml:space="preserve"> IF(Table1[[#This Row],[Unit  Of Storage]]="TB",Table1[[#This Row],[Storage]]*1024,IF(Table1[[#This Row],[Unit  Of Storage]]="MB",Table1[[#This Row],[Storage]]/1024,Table1[[#This Row],[Storage]]))</f>
        <v>256</v>
      </c>
      <c r="J226" t="s">
        <v>11</v>
      </c>
      <c r="K226" s="2">
        <v>4.3</v>
      </c>
      <c r="L226" s="3">
        <v>14990</v>
      </c>
      <c r="M226" s="3">
        <v>14990</v>
      </c>
      <c r="N226" t="s">
        <v>1923</v>
      </c>
      <c r="O226" s="3">
        <f>Table1[[#This Row],[Original Price]]-Table1[[#This Row],[Selling Price]]</f>
        <v>0</v>
      </c>
      <c r="P226" s="4">
        <f>(Table1[[#This Row],[Discount]]/Table1[[#This Row],[Original Price]])</f>
        <v>0</v>
      </c>
    </row>
    <row r="227" spans="1:16" x14ac:dyDescent="0.3">
      <c r="A227" s="1" t="s">
        <v>1557</v>
      </c>
      <c r="B227" s="1" t="s">
        <v>77</v>
      </c>
      <c r="C227" t="s">
        <v>69</v>
      </c>
      <c r="D227">
        <v>8</v>
      </c>
      <c r="E227" t="s">
        <v>1796</v>
      </c>
      <c r="F227">
        <f>IF(Table1[[#This Row],[Unit]]="GB",Table1[[#This Row],[Memory]],Table1[[#This Row],[Memory]]/1024)</f>
        <v>8</v>
      </c>
      <c r="G227">
        <v>128</v>
      </c>
      <c r="H227" t="s">
        <v>1796</v>
      </c>
      <c r="I227">
        <f xml:space="preserve"> IF(Table1[[#This Row],[Unit  Of Storage]]="TB",Table1[[#This Row],[Storage]]*1024,IF(Table1[[#This Row],[Unit  Of Storage]]="MB",Table1[[#This Row],[Storage]]/1024,Table1[[#This Row],[Storage]]))</f>
        <v>128</v>
      </c>
      <c r="J227" t="s">
        <v>11</v>
      </c>
      <c r="K227" s="2">
        <v>4.4000000000000004</v>
      </c>
      <c r="L227" s="3">
        <v>26999</v>
      </c>
      <c r="M227" s="3">
        <v>29999</v>
      </c>
      <c r="N227" t="s">
        <v>1828</v>
      </c>
      <c r="O227" s="3">
        <f>Table1[[#This Row],[Original Price]]-Table1[[#This Row],[Selling Price]]</f>
        <v>3000</v>
      </c>
      <c r="P227" s="4">
        <f>(Table1[[#This Row],[Discount]]/Table1[[#This Row],[Original Price]])</f>
        <v>0.10000333344444814</v>
      </c>
    </row>
    <row r="228" spans="1:16" x14ac:dyDescent="0.3">
      <c r="A228" s="1" t="s">
        <v>1556</v>
      </c>
      <c r="B228" s="1" t="s">
        <v>310</v>
      </c>
      <c r="C228" t="s">
        <v>311</v>
      </c>
      <c r="D228">
        <v>6</v>
      </c>
      <c r="E228" t="s">
        <v>1796</v>
      </c>
      <c r="F228">
        <f>IF(Table1[[#This Row],[Unit]]="GB",Table1[[#This Row],[Memory]],Table1[[#This Row],[Memory]]/1024)</f>
        <v>6</v>
      </c>
      <c r="G228">
        <v>128</v>
      </c>
      <c r="H228" t="s">
        <v>1796</v>
      </c>
      <c r="I228">
        <f xml:space="preserve"> IF(Table1[[#This Row],[Unit  Of Storage]]="TB",Table1[[#This Row],[Storage]]*1024,IF(Table1[[#This Row],[Unit  Of Storage]]="MB",Table1[[#This Row],[Storage]]/1024,Table1[[#This Row],[Storage]]))</f>
        <v>128</v>
      </c>
      <c r="J228" t="s">
        <v>11</v>
      </c>
      <c r="K228" s="2">
        <v>4.3</v>
      </c>
      <c r="L228" s="3">
        <v>27499</v>
      </c>
      <c r="M228" s="3">
        <v>30499</v>
      </c>
      <c r="N228" t="s">
        <v>1960</v>
      </c>
      <c r="O228" s="3">
        <f>Table1[[#This Row],[Original Price]]-Table1[[#This Row],[Selling Price]]</f>
        <v>3000</v>
      </c>
      <c r="P228" s="4">
        <f>(Table1[[#This Row],[Discount]]/Table1[[#This Row],[Original Price]])</f>
        <v>9.836388078297649E-2</v>
      </c>
    </row>
    <row r="229" spans="1:16" x14ac:dyDescent="0.3">
      <c r="A229" s="1" t="s">
        <v>1561</v>
      </c>
      <c r="B229" s="1" t="s">
        <v>1616</v>
      </c>
      <c r="C229" t="s">
        <v>43</v>
      </c>
      <c r="D229">
        <v>2</v>
      </c>
      <c r="E229" t="s">
        <v>1796</v>
      </c>
      <c r="F229">
        <f>IF(Table1[[#This Row],[Unit]]="GB",Table1[[#This Row],[Memory]],Table1[[#This Row],[Memory]]/1024)</f>
        <v>2</v>
      </c>
      <c r="G229">
        <v>16</v>
      </c>
      <c r="H229" t="s">
        <v>1796</v>
      </c>
      <c r="I229">
        <f xml:space="preserve"> IF(Table1[[#This Row],[Unit  Of Storage]]="TB",Table1[[#This Row],[Storage]]*1024,IF(Table1[[#This Row],[Unit  Of Storage]]="MB",Table1[[#This Row],[Storage]]/1024,Table1[[#This Row],[Storage]]))</f>
        <v>16</v>
      </c>
      <c r="J229" t="s">
        <v>11</v>
      </c>
      <c r="K229" s="2">
        <v>4.2</v>
      </c>
      <c r="L229" s="3">
        <v>7199</v>
      </c>
      <c r="M229" s="3">
        <v>7199</v>
      </c>
      <c r="N229" t="s">
        <v>1961</v>
      </c>
      <c r="O229" s="3">
        <f>Table1[[#This Row],[Original Price]]-Table1[[#This Row],[Selling Price]]</f>
        <v>0</v>
      </c>
      <c r="P229" s="4">
        <f>(Table1[[#This Row],[Discount]]/Table1[[#This Row],[Original Price]])</f>
        <v>0</v>
      </c>
    </row>
    <row r="230" spans="1:16" x14ac:dyDescent="0.3">
      <c r="A230" s="1" t="s">
        <v>1557</v>
      </c>
      <c r="B230" s="1" t="s">
        <v>308</v>
      </c>
      <c r="C230" t="s">
        <v>282</v>
      </c>
      <c r="D230">
        <v>8</v>
      </c>
      <c r="E230" t="s">
        <v>1796</v>
      </c>
      <c r="F230">
        <f>IF(Table1[[#This Row],[Unit]]="GB",Table1[[#This Row],[Memory]],Table1[[#This Row],[Memory]]/1024)</f>
        <v>8</v>
      </c>
      <c r="G230">
        <v>128</v>
      </c>
      <c r="H230" t="s">
        <v>1796</v>
      </c>
      <c r="I230">
        <f xml:space="preserve"> IF(Table1[[#This Row],[Unit  Of Storage]]="TB",Table1[[#This Row],[Storage]]*1024,IF(Table1[[#This Row],[Unit  Of Storage]]="MB",Table1[[#This Row],[Storage]]/1024,Table1[[#This Row],[Storage]]))</f>
        <v>128</v>
      </c>
      <c r="J230" t="s">
        <v>11</v>
      </c>
      <c r="K230" s="2">
        <v>4.4000000000000004</v>
      </c>
      <c r="L230" s="3">
        <v>20999</v>
      </c>
      <c r="M230" s="3">
        <v>23999</v>
      </c>
      <c r="N230" t="s">
        <v>1959</v>
      </c>
      <c r="O230" s="3">
        <f>Table1[[#This Row],[Original Price]]-Table1[[#This Row],[Selling Price]]</f>
        <v>3000</v>
      </c>
      <c r="P230" s="4">
        <f>(Table1[[#This Row],[Discount]]/Table1[[#This Row],[Original Price]])</f>
        <v>0.12500520855035627</v>
      </c>
    </row>
    <row r="231" spans="1:16" x14ac:dyDescent="0.3">
      <c r="A231" s="1" t="s">
        <v>1562</v>
      </c>
      <c r="B231" s="1" t="s">
        <v>312</v>
      </c>
      <c r="C231" t="s">
        <v>169</v>
      </c>
      <c r="D231">
        <v>1</v>
      </c>
      <c r="E231" t="s">
        <v>1796</v>
      </c>
      <c r="F231">
        <f>IF(Table1[[#This Row],[Unit]]="GB",Table1[[#This Row],[Memory]],Table1[[#This Row],[Memory]]/1024)</f>
        <v>1</v>
      </c>
      <c r="G231">
        <v>16</v>
      </c>
      <c r="H231" t="s">
        <v>1796</v>
      </c>
      <c r="I231">
        <f xml:space="preserve"> IF(Table1[[#This Row],[Unit  Of Storage]]="TB",Table1[[#This Row],[Storage]]*1024,IF(Table1[[#This Row],[Unit  Of Storage]]="MB",Table1[[#This Row],[Storage]]/1024,Table1[[#This Row],[Storage]]))</f>
        <v>16</v>
      </c>
      <c r="J231" t="s">
        <v>11</v>
      </c>
      <c r="K231" s="2">
        <v>4</v>
      </c>
      <c r="L231" s="3">
        <v>6999</v>
      </c>
      <c r="M231" s="3">
        <v>6999</v>
      </c>
      <c r="N231" t="s">
        <v>1962</v>
      </c>
      <c r="O231" s="3">
        <f>Table1[[#This Row],[Original Price]]-Table1[[#This Row],[Selling Price]]</f>
        <v>0</v>
      </c>
      <c r="P231" s="4">
        <f>(Table1[[#This Row],[Discount]]/Table1[[#This Row],[Original Price]])</f>
        <v>0</v>
      </c>
    </row>
    <row r="232" spans="1:16" x14ac:dyDescent="0.3">
      <c r="A232" s="1" t="s">
        <v>21</v>
      </c>
      <c r="B232" s="1" t="s">
        <v>1617</v>
      </c>
      <c r="C232" t="s">
        <v>43</v>
      </c>
      <c r="D232">
        <v>4</v>
      </c>
      <c r="E232" t="s">
        <v>1796</v>
      </c>
      <c r="F232">
        <f>IF(Table1[[#This Row],[Unit]]="GB",Table1[[#This Row],[Memory]],Table1[[#This Row],[Memory]]/1024)</f>
        <v>4</v>
      </c>
      <c r="G232">
        <v>64</v>
      </c>
      <c r="H232" t="s">
        <v>1796</v>
      </c>
      <c r="I232">
        <f xml:space="preserve"> IF(Table1[[#This Row],[Unit  Of Storage]]="TB",Table1[[#This Row],[Storage]]*1024,IF(Table1[[#This Row],[Unit  Of Storage]]="MB",Table1[[#This Row],[Storage]]/1024,Table1[[#This Row],[Storage]]))</f>
        <v>64</v>
      </c>
      <c r="J232" t="s">
        <v>11</v>
      </c>
      <c r="K232" s="2">
        <v>4.5999999999999996</v>
      </c>
      <c r="L232" s="3">
        <v>73999</v>
      </c>
      <c r="M232" s="3">
        <v>109900</v>
      </c>
      <c r="N232" t="s">
        <v>1963</v>
      </c>
      <c r="O232" s="3">
        <f>Table1[[#This Row],[Original Price]]-Table1[[#This Row],[Selling Price]]</f>
        <v>35901</v>
      </c>
      <c r="P232" s="4">
        <f>(Table1[[#This Row],[Discount]]/Table1[[#This Row],[Original Price]])</f>
        <v>0.32666969972702459</v>
      </c>
    </row>
    <row r="233" spans="1:16" x14ac:dyDescent="0.3">
      <c r="A233" s="1" t="s">
        <v>83</v>
      </c>
      <c r="B233" s="1" t="s">
        <v>1618</v>
      </c>
      <c r="C233" t="s">
        <v>84</v>
      </c>
      <c r="D233">
        <v>6</v>
      </c>
      <c r="E233" t="s">
        <v>1796</v>
      </c>
      <c r="F233">
        <f>IF(Table1[[#This Row],[Unit]]="GB",Table1[[#This Row],[Memory]],Table1[[#This Row],[Memory]]/1024)</f>
        <v>6</v>
      </c>
      <c r="G233">
        <v>128</v>
      </c>
      <c r="H233" t="s">
        <v>1796</v>
      </c>
      <c r="I233">
        <f xml:space="preserve"> IF(Table1[[#This Row],[Unit  Of Storage]]="TB",Table1[[#This Row],[Storage]]*1024,IF(Table1[[#This Row],[Unit  Of Storage]]="MB",Table1[[#This Row],[Storage]]/1024,Table1[[#This Row],[Storage]]))</f>
        <v>128</v>
      </c>
      <c r="J233" t="s">
        <v>11</v>
      </c>
      <c r="K233" s="2">
        <v>4.5</v>
      </c>
      <c r="L233" s="3">
        <v>31999</v>
      </c>
      <c r="M233" s="3">
        <v>31999</v>
      </c>
      <c r="N233" t="s">
        <v>1964</v>
      </c>
      <c r="O233" s="3">
        <f>Table1[[#This Row],[Original Price]]-Table1[[#This Row],[Selling Price]]</f>
        <v>0</v>
      </c>
      <c r="P233" s="4">
        <f>(Table1[[#This Row],[Discount]]/Table1[[#This Row],[Original Price]])</f>
        <v>0</v>
      </c>
    </row>
    <row r="234" spans="1:16" x14ac:dyDescent="0.3">
      <c r="A234" s="1" t="s">
        <v>1556</v>
      </c>
      <c r="B234" s="1" t="s">
        <v>313</v>
      </c>
      <c r="C234" t="s">
        <v>43</v>
      </c>
      <c r="D234">
        <v>2</v>
      </c>
      <c r="E234" t="s">
        <v>1796</v>
      </c>
      <c r="F234">
        <f>IF(Table1[[#This Row],[Unit]]="GB",Table1[[#This Row],[Memory]],Table1[[#This Row],[Memory]]/1024)</f>
        <v>2</v>
      </c>
      <c r="G234">
        <v>16</v>
      </c>
      <c r="H234" t="s">
        <v>1796</v>
      </c>
      <c r="I234">
        <f xml:space="preserve"> IF(Table1[[#This Row],[Unit  Of Storage]]="TB",Table1[[#This Row],[Storage]]*1024,IF(Table1[[#This Row],[Unit  Of Storage]]="MB",Table1[[#This Row],[Storage]]/1024,Table1[[#This Row],[Storage]]))</f>
        <v>16</v>
      </c>
      <c r="J234" t="s">
        <v>11</v>
      </c>
      <c r="K234" s="2">
        <v>4.0999999999999996</v>
      </c>
      <c r="L234" s="3">
        <v>5990</v>
      </c>
      <c r="M234" s="3">
        <v>9499</v>
      </c>
      <c r="N234" t="s">
        <v>1965</v>
      </c>
      <c r="O234" s="3">
        <f>Table1[[#This Row],[Original Price]]-Table1[[#This Row],[Selling Price]]</f>
        <v>3509</v>
      </c>
      <c r="P234" s="4">
        <f>(Table1[[#This Row],[Discount]]/Table1[[#This Row],[Original Price]])</f>
        <v>0.36940730603221394</v>
      </c>
    </row>
    <row r="235" spans="1:16" x14ac:dyDescent="0.3">
      <c r="A235" s="1" t="s">
        <v>1557</v>
      </c>
      <c r="B235" s="1" t="s">
        <v>314</v>
      </c>
      <c r="C235" t="s">
        <v>315</v>
      </c>
      <c r="D235">
        <v>4</v>
      </c>
      <c r="E235" t="s">
        <v>1796</v>
      </c>
      <c r="F235">
        <f>IF(Table1[[#This Row],[Unit]]="GB",Table1[[#This Row],[Memory]],Table1[[#This Row],[Memory]]/1024)</f>
        <v>4</v>
      </c>
      <c r="G235">
        <v>64</v>
      </c>
      <c r="H235" t="s">
        <v>1796</v>
      </c>
      <c r="I235">
        <f xml:space="preserve"> IF(Table1[[#This Row],[Unit  Of Storage]]="TB",Table1[[#This Row],[Storage]]*1024,IF(Table1[[#This Row],[Unit  Of Storage]]="MB",Table1[[#This Row],[Storage]]/1024,Table1[[#This Row],[Storage]]))</f>
        <v>64</v>
      </c>
      <c r="J235" t="s">
        <v>11</v>
      </c>
      <c r="K235" s="2">
        <v>4.3</v>
      </c>
      <c r="L235" s="3">
        <v>11499</v>
      </c>
      <c r="M235" s="3">
        <v>12999</v>
      </c>
      <c r="N235" t="s">
        <v>1966</v>
      </c>
      <c r="O235" s="3">
        <f>Table1[[#This Row],[Original Price]]-Table1[[#This Row],[Selling Price]]</f>
        <v>1500</v>
      </c>
      <c r="P235" s="4">
        <f>(Table1[[#This Row],[Discount]]/Table1[[#This Row],[Original Price]])</f>
        <v>0.11539349180706208</v>
      </c>
    </row>
    <row r="236" spans="1:16" x14ac:dyDescent="0.3">
      <c r="A236" s="1" t="s">
        <v>1560</v>
      </c>
      <c r="B236" s="1" t="s">
        <v>316</v>
      </c>
      <c r="C236" t="s">
        <v>317</v>
      </c>
      <c r="D236">
        <v>3</v>
      </c>
      <c r="E236" t="s">
        <v>1796</v>
      </c>
      <c r="F236">
        <f>IF(Table1[[#This Row],[Unit]]="GB",Table1[[#This Row],[Memory]],Table1[[#This Row],[Memory]]/1024)</f>
        <v>3</v>
      </c>
      <c r="G236">
        <v>16</v>
      </c>
      <c r="H236" t="s">
        <v>1796</v>
      </c>
      <c r="I236">
        <f xml:space="preserve"> IF(Table1[[#This Row],[Unit  Of Storage]]="TB",Table1[[#This Row],[Storage]]*1024,IF(Table1[[#This Row],[Unit  Of Storage]]="MB",Table1[[#This Row],[Storage]]/1024,Table1[[#This Row],[Storage]]))</f>
        <v>16</v>
      </c>
      <c r="J236" t="s">
        <v>11</v>
      </c>
      <c r="K236" s="2">
        <v>4.3</v>
      </c>
      <c r="L236" s="3">
        <v>18990</v>
      </c>
      <c r="M236" s="3">
        <v>20990</v>
      </c>
      <c r="N236" t="s">
        <v>1967</v>
      </c>
      <c r="O236" s="3">
        <f>Table1[[#This Row],[Original Price]]-Table1[[#This Row],[Selling Price]]</f>
        <v>2000</v>
      </c>
      <c r="P236" s="4">
        <f>(Table1[[#This Row],[Discount]]/Table1[[#This Row],[Original Price]])</f>
        <v>9.5283468318246786E-2</v>
      </c>
    </row>
    <row r="237" spans="1:16" x14ac:dyDescent="0.3">
      <c r="A237" s="1" t="s">
        <v>1557</v>
      </c>
      <c r="B237" s="1" t="s">
        <v>1619</v>
      </c>
      <c r="C237" t="s">
        <v>318</v>
      </c>
      <c r="D237">
        <v>4</v>
      </c>
      <c r="E237" t="s">
        <v>1796</v>
      </c>
      <c r="F237">
        <f>IF(Table1[[#This Row],[Unit]]="GB",Table1[[#This Row],[Memory]],Table1[[#This Row],[Memory]]/1024)</f>
        <v>4</v>
      </c>
      <c r="G237">
        <v>16</v>
      </c>
      <c r="H237" t="s">
        <v>1796</v>
      </c>
      <c r="I237">
        <f xml:space="preserve"> IF(Table1[[#This Row],[Unit  Of Storage]]="TB",Table1[[#This Row],[Storage]]*1024,IF(Table1[[#This Row],[Unit  Of Storage]]="MB",Table1[[#This Row],[Storage]]/1024,Table1[[#This Row],[Storage]]))</f>
        <v>16</v>
      </c>
      <c r="J237" t="s">
        <v>11</v>
      </c>
      <c r="K237" s="2">
        <v>4.3</v>
      </c>
      <c r="L237" s="3">
        <v>15999</v>
      </c>
      <c r="M237" s="3">
        <v>16999</v>
      </c>
      <c r="N237" t="s">
        <v>1968</v>
      </c>
      <c r="O237" s="3">
        <f>Table1[[#This Row],[Original Price]]-Table1[[#This Row],[Selling Price]]</f>
        <v>1000</v>
      </c>
      <c r="P237" s="4">
        <f>(Table1[[#This Row],[Discount]]/Table1[[#This Row],[Original Price]])</f>
        <v>5.8826989822930761E-2</v>
      </c>
    </row>
    <row r="238" spans="1:16" x14ac:dyDescent="0.3">
      <c r="A238" s="1" t="s">
        <v>1558</v>
      </c>
      <c r="B238" s="1" t="s">
        <v>200</v>
      </c>
      <c r="C238" t="s">
        <v>49</v>
      </c>
      <c r="D238">
        <v>1</v>
      </c>
      <c r="E238" t="s">
        <v>1796</v>
      </c>
      <c r="F238">
        <f>IF(Table1[[#This Row],[Unit]]="GB",Table1[[#This Row],[Memory]],Table1[[#This Row],[Memory]]/1024)</f>
        <v>1</v>
      </c>
      <c r="G238">
        <v>16</v>
      </c>
      <c r="H238" t="s">
        <v>1796</v>
      </c>
      <c r="I238">
        <f xml:space="preserve"> IF(Table1[[#This Row],[Unit  Of Storage]]="TB",Table1[[#This Row],[Storage]]*1024,IF(Table1[[#This Row],[Unit  Of Storage]]="MB",Table1[[#This Row],[Storage]]/1024,Table1[[#This Row],[Storage]]))</f>
        <v>16</v>
      </c>
      <c r="J238" t="s">
        <v>11</v>
      </c>
      <c r="K238" s="2">
        <v>3.7</v>
      </c>
      <c r="L238" s="3">
        <v>4899</v>
      </c>
      <c r="M238" s="3">
        <v>8999</v>
      </c>
      <c r="N238" t="s">
        <v>1894</v>
      </c>
      <c r="O238" s="3">
        <f>Table1[[#This Row],[Original Price]]-Table1[[#This Row],[Selling Price]]</f>
        <v>4100</v>
      </c>
      <c r="P238" s="4">
        <f>(Table1[[#This Row],[Discount]]/Table1[[#This Row],[Original Price]])</f>
        <v>0.45560617846427381</v>
      </c>
    </row>
    <row r="239" spans="1:16" x14ac:dyDescent="0.3">
      <c r="A239" s="1" t="s">
        <v>1556</v>
      </c>
      <c r="B239" s="1" t="s">
        <v>319</v>
      </c>
      <c r="C239" t="s">
        <v>55</v>
      </c>
      <c r="D239">
        <v>1.5</v>
      </c>
      <c r="E239" t="s">
        <v>1796</v>
      </c>
      <c r="F239">
        <f>IF(Table1[[#This Row],[Unit]]="GB",Table1[[#This Row],[Memory]],Table1[[#This Row],[Memory]]/1024)</f>
        <v>1.5</v>
      </c>
      <c r="G239">
        <v>8</v>
      </c>
      <c r="H239" t="s">
        <v>1796</v>
      </c>
      <c r="I239">
        <f xml:space="preserve"> IF(Table1[[#This Row],[Unit  Of Storage]]="TB",Table1[[#This Row],[Storage]]*1024,IF(Table1[[#This Row],[Unit  Of Storage]]="MB",Table1[[#This Row],[Storage]]/1024,Table1[[#This Row],[Storage]]))</f>
        <v>8</v>
      </c>
      <c r="J239" t="s">
        <v>11</v>
      </c>
      <c r="K239" s="2">
        <v>3.8</v>
      </c>
      <c r="L239" s="3">
        <v>19999</v>
      </c>
      <c r="M239" s="3">
        <v>19999</v>
      </c>
      <c r="N239" t="s">
        <v>1969</v>
      </c>
      <c r="O239" s="3">
        <f>Table1[[#This Row],[Original Price]]-Table1[[#This Row],[Selling Price]]</f>
        <v>0</v>
      </c>
      <c r="P239" s="4">
        <f>(Table1[[#This Row],[Discount]]/Table1[[#This Row],[Original Price]])</f>
        <v>0</v>
      </c>
    </row>
    <row r="240" spans="1:16" x14ac:dyDescent="0.3">
      <c r="A240" s="1" t="s">
        <v>50</v>
      </c>
      <c r="B240" s="1" t="s">
        <v>51</v>
      </c>
      <c r="C240" t="s">
        <v>43</v>
      </c>
      <c r="D240">
        <v>3</v>
      </c>
      <c r="E240" t="s">
        <v>1796</v>
      </c>
      <c r="F240">
        <f>IF(Table1[[#This Row],[Unit]]="GB",Table1[[#This Row],[Memory]],Table1[[#This Row],[Memory]]/1024)</f>
        <v>3</v>
      </c>
      <c r="G240">
        <v>32</v>
      </c>
      <c r="H240" t="s">
        <v>1796</v>
      </c>
      <c r="I240">
        <f xml:space="preserve"> IF(Table1[[#This Row],[Unit  Of Storage]]="TB",Table1[[#This Row],[Storage]]*1024,IF(Table1[[#This Row],[Unit  Of Storage]]="MB",Table1[[#This Row],[Storage]]/1024,Table1[[#This Row],[Storage]]))</f>
        <v>32</v>
      </c>
      <c r="J240" t="s">
        <v>11</v>
      </c>
      <c r="K240" s="2">
        <v>3.9</v>
      </c>
      <c r="L240" s="3">
        <v>14999</v>
      </c>
      <c r="M240" s="3">
        <v>14999</v>
      </c>
      <c r="N240" t="s">
        <v>53</v>
      </c>
      <c r="O240" s="3">
        <f>Table1[[#This Row],[Original Price]]-Table1[[#This Row],[Selling Price]]</f>
        <v>0</v>
      </c>
      <c r="P240" s="4">
        <f>(Table1[[#This Row],[Discount]]/Table1[[#This Row],[Original Price]])</f>
        <v>0</v>
      </c>
    </row>
    <row r="241" spans="1:16" x14ac:dyDescent="0.3">
      <c r="A241" s="1" t="s">
        <v>21</v>
      </c>
      <c r="B241" s="1" t="s">
        <v>1620</v>
      </c>
      <c r="C241" t="s">
        <v>98</v>
      </c>
      <c r="D241">
        <v>6</v>
      </c>
      <c r="E241" t="s">
        <v>1796</v>
      </c>
      <c r="F241">
        <f>IF(Table1[[#This Row],[Unit]]="GB",Table1[[#This Row],[Memory]],Table1[[#This Row],[Memory]]/1024)</f>
        <v>6</v>
      </c>
      <c r="G241">
        <v>256</v>
      </c>
      <c r="H241" t="s">
        <v>1796</v>
      </c>
      <c r="I241">
        <f xml:space="preserve"> IF(Table1[[#This Row],[Unit  Of Storage]]="TB",Table1[[#This Row],[Storage]]*1024,IF(Table1[[#This Row],[Unit  Of Storage]]="MB",Table1[[#This Row],[Storage]]/1024,Table1[[#This Row],[Storage]]))</f>
        <v>256</v>
      </c>
      <c r="J241" t="s">
        <v>11</v>
      </c>
      <c r="K241" s="2">
        <v>4.2</v>
      </c>
      <c r="L241" s="3">
        <v>139900</v>
      </c>
      <c r="M241" s="3">
        <v>139900</v>
      </c>
      <c r="N241" t="s">
        <v>1970</v>
      </c>
      <c r="O241" s="3">
        <f>Table1[[#This Row],[Original Price]]-Table1[[#This Row],[Selling Price]]</f>
        <v>0</v>
      </c>
      <c r="P241" s="4">
        <f>(Table1[[#This Row],[Discount]]/Table1[[#This Row],[Original Price]])</f>
        <v>0</v>
      </c>
    </row>
    <row r="242" spans="1:16" x14ac:dyDescent="0.3">
      <c r="A242" s="1" t="s">
        <v>1556</v>
      </c>
      <c r="B242" s="1" t="s">
        <v>320</v>
      </c>
      <c r="C242" t="s">
        <v>22</v>
      </c>
      <c r="D242">
        <v>2</v>
      </c>
      <c r="E242" t="s">
        <v>1796</v>
      </c>
      <c r="F242">
        <f>IF(Table1[[#This Row],[Unit]]="GB",Table1[[#This Row],[Memory]],Table1[[#This Row],[Memory]]/1024)</f>
        <v>2</v>
      </c>
      <c r="G242">
        <v>2</v>
      </c>
      <c r="H242" t="s">
        <v>1797</v>
      </c>
      <c r="I242">
        <f xml:space="preserve"> IF(Table1[[#This Row],[Unit  Of Storage]]="TB",Table1[[#This Row],[Storage]]*1024,IF(Table1[[#This Row],[Unit  Of Storage]]="MB",Table1[[#This Row],[Storage]]/1024,Table1[[#This Row],[Storage]]))</f>
        <v>1.953125E-3</v>
      </c>
      <c r="J242" t="s">
        <v>11</v>
      </c>
      <c r="K242" s="2">
        <v>4.0999999999999996</v>
      </c>
      <c r="L242" s="3">
        <v>1599</v>
      </c>
      <c r="M242" s="3">
        <v>1599</v>
      </c>
      <c r="N242" t="s">
        <v>1971</v>
      </c>
      <c r="O242" s="3">
        <f>Table1[[#This Row],[Original Price]]-Table1[[#This Row],[Selling Price]]</f>
        <v>0</v>
      </c>
      <c r="P242" s="4">
        <f>(Table1[[#This Row],[Discount]]/Table1[[#This Row],[Original Price]])</f>
        <v>0</v>
      </c>
    </row>
    <row r="243" spans="1:16" x14ac:dyDescent="0.3">
      <c r="A243" s="1" t="s">
        <v>17</v>
      </c>
      <c r="B243" s="1" t="s">
        <v>321</v>
      </c>
      <c r="C243" t="s">
        <v>94</v>
      </c>
      <c r="D243">
        <v>6</v>
      </c>
      <c r="E243" t="s">
        <v>1796</v>
      </c>
      <c r="F243">
        <f>IF(Table1[[#This Row],[Unit]]="GB",Table1[[#This Row],[Memory]],Table1[[#This Row],[Memory]]/1024)</f>
        <v>6</v>
      </c>
      <c r="G243">
        <v>128</v>
      </c>
      <c r="H243" t="s">
        <v>1796</v>
      </c>
      <c r="I243">
        <f xml:space="preserve"> IF(Table1[[#This Row],[Unit  Of Storage]]="TB",Table1[[#This Row],[Storage]]*1024,IF(Table1[[#This Row],[Unit  Of Storage]]="MB",Table1[[#This Row],[Storage]]/1024,Table1[[#This Row],[Storage]]))</f>
        <v>128</v>
      </c>
      <c r="J243" t="s">
        <v>11</v>
      </c>
      <c r="K243" s="2">
        <v>4.2</v>
      </c>
      <c r="L243" s="3">
        <v>12499</v>
      </c>
      <c r="M243" s="3">
        <v>14999</v>
      </c>
      <c r="N243" t="s">
        <v>322</v>
      </c>
      <c r="O243" s="3">
        <f>Table1[[#This Row],[Original Price]]-Table1[[#This Row],[Selling Price]]</f>
        <v>2500</v>
      </c>
      <c r="P243" s="4">
        <f>(Table1[[#This Row],[Discount]]/Table1[[#This Row],[Original Price]])</f>
        <v>0.16667777851856791</v>
      </c>
    </row>
    <row r="244" spans="1:16" x14ac:dyDescent="0.3">
      <c r="A244" s="1" t="s">
        <v>1559</v>
      </c>
      <c r="B244" s="1" t="s">
        <v>240</v>
      </c>
      <c r="C244" t="s">
        <v>323</v>
      </c>
      <c r="D244">
        <v>4</v>
      </c>
      <c r="E244" t="s">
        <v>1796</v>
      </c>
      <c r="F244">
        <f>IF(Table1[[#This Row],[Unit]]="GB",Table1[[#This Row],[Memory]],Table1[[#This Row],[Memory]]/1024)</f>
        <v>4</v>
      </c>
      <c r="G244">
        <v>64</v>
      </c>
      <c r="H244" t="s">
        <v>1796</v>
      </c>
      <c r="I244">
        <f xml:space="preserve"> IF(Table1[[#This Row],[Unit  Of Storage]]="TB",Table1[[#This Row],[Storage]]*1024,IF(Table1[[#This Row],[Unit  Of Storage]]="MB",Table1[[#This Row],[Storage]]/1024,Table1[[#This Row],[Storage]]))</f>
        <v>64</v>
      </c>
      <c r="J244" t="s">
        <v>11</v>
      </c>
      <c r="K244" s="2">
        <v>4.5</v>
      </c>
      <c r="L244" s="3">
        <v>13499</v>
      </c>
      <c r="M244" s="3">
        <v>13499</v>
      </c>
      <c r="N244" t="s">
        <v>1925</v>
      </c>
      <c r="O244" s="3">
        <f>Table1[[#This Row],[Original Price]]-Table1[[#This Row],[Selling Price]]</f>
        <v>0</v>
      </c>
      <c r="P244" s="4">
        <f>(Table1[[#This Row],[Discount]]/Table1[[#This Row],[Original Price]])</f>
        <v>0</v>
      </c>
    </row>
    <row r="245" spans="1:16" x14ac:dyDescent="0.3">
      <c r="A245" s="1" t="s">
        <v>28</v>
      </c>
      <c r="B245" s="1" t="s">
        <v>324</v>
      </c>
      <c r="C245" t="s">
        <v>325</v>
      </c>
      <c r="D245">
        <v>4</v>
      </c>
      <c r="E245" t="s">
        <v>1796</v>
      </c>
      <c r="F245">
        <f>IF(Table1[[#This Row],[Unit]]="GB",Table1[[#This Row],[Memory]],Table1[[#This Row],[Memory]]/1024)</f>
        <v>4</v>
      </c>
      <c r="G245">
        <v>64</v>
      </c>
      <c r="H245" t="s">
        <v>1796</v>
      </c>
      <c r="I245">
        <f xml:space="preserve"> IF(Table1[[#This Row],[Unit  Of Storage]]="TB",Table1[[#This Row],[Storage]]*1024,IF(Table1[[#This Row],[Unit  Of Storage]]="MB",Table1[[#This Row],[Storage]]/1024,Table1[[#This Row],[Storage]]))</f>
        <v>64</v>
      </c>
      <c r="J245" t="s">
        <v>11</v>
      </c>
      <c r="K245" s="2">
        <v>4.3</v>
      </c>
      <c r="L245" s="3">
        <v>10999</v>
      </c>
      <c r="M245" s="3">
        <v>10999</v>
      </c>
      <c r="N245" t="s">
        <v>326</v>
      </c>
      <c r="O245" s="3">
        <f>Table1[[#This Row],[Original Price]]-Table1[[#This Row],[Selling Price]]</f>
        <v>0</v>
      </c>
      <c r="P245" s="4">
        <f>(Table1[[#This Row],[Discount]]/Table1[[#This Row],[Original Price]])</f>
        <v>0</v>
      </c>
    </row>
    <row r="246" spans="1:16" x14ac:dyDescent="0.3">
      <c r="A246" s="1" t="s">
        <v>1557</v>
      </c>
      <c r="B246" s="1" t="s">
        <v>1619</v>
      </c>
      <c r="C246" t="s">
        <v>327</v>
      </c>
      <c r="D246">
        <v>8</v>
      </c>
      <c r="E246" t="s">
        <v>1796</v>
      </c>
      <c r="F246">
        <f>IF(Table1[[#This Row],[Unit]]="GB",Table1[[#This Row],[Memory]],Table1[[#This Row],[Memory]]/1024)</f>
        <v>8</v>
      </c>
      <c r="G246">
        <v>128</v>
      </c>
      <c r="H246" t="s">
        <v>1796</v>
      </c>
      <c r="I246">
        <f xml:space="preserve"> IF(Table1[[#This Row],[Unit  Of Storage]]="TB",Table1[[#This Row],[Storage]]*1024,IF(Table1[[#This Row],[Unit  Of Storage]]="MB",Table1[[#This Row],[Storage]]/1024,Table1[[#This Row],[Storage]]))</f>
        <v>128</v>
      </c>
      <c r="J246" t="s">
        <v>11</v>
      </c>
      <c r="K246" s="2">
        <v>4.3</v>
      </c>
      <c r="L246" s="3">
        <v>17999</v>
      </c>
      <c r="M246" s="3">
        <v>18999</v>
      </c>
      <c r="N246" t="s">
        <v>1968</v>
      </c>
      <c r="O246" s="3">
        <f>Table1[[#This Row],[Original Price]]-Table1[[#This Row],[Selling Price]]</f>
        <v>1000</v>
      </c>
      <c r="P246" s="4">
        <f>(Table1[[#This Row],[Discount]]/Table1[[#This Row],[Original Price]])</f>
        <v>5.2634349176272438E-2</v>
      </c>
    </row>
    <row r="247" spans="1:16" x14ac:dyDescent="0.3">
      <c r="A247" s="1" t="s">
        <v>1560</v>
      </c>
      <c r="B247" s="1" t="s">
        <v>328</v>
      </c>
      <c r="C247" t="s">
        <v>329</v>
      </c>
      <c r="D247">
        <v>8</v>
      </c>
      <c r="E247" t="s">
        <v>1796</v>
      </c>
      <c r="F247">
        <f>IF(Table1[[#This Row],[Unit]]="GB",Table1[[#This Row],[Memory]],Table1[[#This Row],[Memory]]/1024)</f>
        <v>8</v>
      </c>
      <c r="G247">
        <v>256</v>
      </c>
      <c r="H247" t="s">
        <v>1796</v>
      </c>
      <c r="I247">
        <f xml:space="preserve"> IF(Table1[[#This Row],[Unit  Of Storage]]="TB",Table1[[#This Row],[Storage]]*1024,IF(Table1[[#This Row],[Unit  Of Storage]]="MB",Table1[[#This Row],[Storage]]/1024,Table1[[#This Row],[Storage]]))</f>
        <v>256</v>
      </c>
      <c r="J247" t="s">
        <v>11</v>
      </c>
      <c r="K247" s="2">
        <v>5</v>
      </c>
      <c r="L247" s="3">
        <v>44990</v>
      </c>
      <c r="M247" s="3">
        <v>44990</v>
      </c>
      <c r="N247" t="s">
        <v>1972</v>
      </c>
      <c r="O247" s="3">
        <f>Table1[[#This Row],[Original Price]]-Table1[[#This Row],[Selling Price]]</f>
        <v>0</v>
      </c>
      <c r="P247" s="4">
        <f>(Table1[[#This Row],[Discount]]/Table1[[#This Row],[Original Price]])</f>
        <v>0</v>
      </c>
    </row>
    <row r="248" spans="1:16" x14ac:dyDescent="0.3">
      <c r="A248" s="1" t="s">
        <v>1563</v>
      </c>
      <c r="B248" s="1" t="s">
        <v>1621</v>
      </c>
      <c r="C248" t="s">
        <v>22</v>
      </c>
      <c r="D248">
        <v>4</v>
      </c>
      <c r="E248" t="s">
        <v>1796</v>
      </c>
      <c r="F248">
        <f>IF(Table1[[#This Row],[Unit]]="GB",Table1[[#This Row],[Memory]],Table1[[#This Row],[Memory]]/1024)</f>
        <v>4</v>
      </c>
      <c r="G248">
        <v>64</v>
      </c>
      <c r="H248" t="s">
        <v>1796</v>
      </c>
      <c r="I248">
        <f xml:space="preserve"> IF(Table1[[#This Row],[Unit  Of Storage]]="TB",Table1[[#This Row],[Storage]]*1024,IF(Table1[[#This Row],[Unit  Of Storage]]="MB",Table1[[#This Row],[Storage]]/1024,Table1[[#This Row],[Storage]]))</f>
        <v>64</v>
      </c>
      <c r="J248" t="s">
        <v>11</v>
      </c>
      <c r="K248" s="2">
        <v>4.4000000000000004</v>
      </c>
      <c r="L248" s="3">
        <v>50000</v>
      </c>
      <c r="M248" s="3">
        <v>50000</v>
      </c>
      <c r="N248" t="s">
        <v>1973</v>
      </c>
      <c r="O248" s="3">
        <f>Table1[[#This Row],[Original Price]]-Table1[[#This Row],[Selling Price]]</f>
        <v>0</v>
      </c>
      <c r="P248" s="4">
        <f>(Table1[[#This Row],[Discount]]/Table1[[#This Row],[Original Price]])</f>
        <v>0</v>
      </c>
    </row>
    <row r="249" spans="1:16" x14ac:dyDescent="0.3">
      <c r="A249" s="1" t="s">
        <v>1558</v>
      </c>
      <c r="B249" s="1" t="s">
        <v>330</v>
      </c>
      <c r="C249" t="s">
        <v>331</v>
      </c>
      <c r="D249">
        <v>4</v>
      </c>
      <c r="E249" t="s">
        <v>1796</v>
      </c>
      <c r="F249">
        <f>IF(Table1[[#This Row],[Unit]]="GB",Table1[[#This Row],[Memory]],Table1[[#This Row],[Memory]]/1024)</f>
        <v>4</v>
      </c>
      <c r="G249">
        <v>32</v>
      </c>
      <c r="H249" t="s">
        <v>1796</v>
      </c>
      <c r="I249">
        <f xml:space="preserve"> IF(Table1[[#This Row],[Unit  Of Storage]]="TB",Table1[[#This Row],[Storage]]*1024,IF(Table1[[#This Row],[Unit  Of Storage]]="MB",Table1[[#This Row],[Storage]]/1024,Table1[[#This Row],[Storage]]))</f>
        <v>32</v>
      </c>
      <c r="J249" t="s">
        <v>11</v>
      </c>
      <c r="K249" s="2">
        <v>4</v>
      </c>
      <c r="L249" s="3">
        <v>8750</v>
      </c>
      <c r="M249" s="3">
        <v>8750</v>
      </c>
      <c r="N249" t="s">
        <v>1974</v>
      </c>
      <c r="O249" s="3">
        <f>Table1[[#This Row],[Original Price]]-Table1[[#This Row],[Selling Price]]</f>
        <v>0</v>
      </c>
      <c r="P249" s="4">
        <f>(Table1[[#This Row],[Discount]]/Table1[[#This Row],[Original Price]])</f>
        <v>0</v>
      </c>
    </row>
    <row r="250" spans="1:16" x14ac:dyDescent="0.3">
      <c r="A250" s="1" t="s">
        <v>21</v>
      </c>
      <c r="B250" s="1" t="s">
        <v>1578</v>
      </c>
      <c r="C250" t="s">
        <v>230</v>
      </c>
      <c r="D250">
        <v>3</v>
      </c>
      <c r="E250" t="s">
        <v>1796</v>
      </c>
      <c r="F250">
        <f>IF(Table1[[#This Row],[Unit]]="GB",Table1[[#This Row],[Memory]],Table1[[#This Row],[Memory]]/1024)</f>
        <v>3</v>
      </c>
      <c r="G250">
        <v>32</v>
      </c>
      <c r="H250" t="s">
        <v>1796</v>
      </c>
      <c r="I250">
        <f xml:space="preserve"> IF(Table1[[#This Row],[Unit  Of Storage]]="TB",Table1[[#This Row],[Storage]]*1024,IF(Table1[[#This Row],[Unit  Of Storage]]="MB",Table1[[#This Row],[Storage]]/1024,Table1[[#This Row],[Storage]]))</f>
        <v>32</v>
      </c>
      <c r="J250" t="s">
        <v>11</v>
      </c>
      <c r="K250" s="2">
        <v>4.5</v>
      </c>
      <c r="L250" s="3">
        <v>36999</v>
      </c>
      <c r="M250" s="3">
        <v>37900</v>
      </c>
      <c r="N250" t="s">
        <v>1836</v>
      </c>
      <c r="O250" s="3">
        <f>Table1[[#This Row],[Original Price]]-Table1[[#This Row],[Selling Price]]</f>
        <v>901</v>
      </c>
      <c r="P250" s="4">
        <f>(Table1[[#This Row],[Discount]]/Table1[[#This Row],[Original Price]])</f>
        <v>2.3773087071240106E-2</v>
      </c>
    </row>
    <row r="251" spans="1:16" x14ac:dyDescent="0.3">
      <c r="A251" s="1" t="s">
        <v>1558</v>
      </c>
      <c r="B251" s="1" t="s">
        <v>332</v>
      </c>
      <c r="C251" t="s">
        <v>52</v>
      </c>
      <c r="D251">
        <v>1</v>
      </c>
      <c r="E251" t="s">
        <v>1796</v>
      </c>
      <c r="F251">
        <f>IF(Table1[[#This Row],[Unit]]="GB",Table1[[#This Row],[Memory]],Table1[[#This Row],[Memory]]/1024)</f>
        <v>1</v>
      </c>
      <c r="G251">
        <v>16</v>
      </c>
      <c r="H251" t="s">
        <v>1796</v>
      </c>
      <c r="I251">
        <f xml:space="preserve"> IF(Table1[[#This Row],[Unit  Of Storage]]="TB",Table1[[#This Row],[Storage]]*1024,IF(Table1[[#This Row],[Unit  Of Storage]]="MB",Table1[[#This Row],[Storage]]/1024,Table1[[#This Row],[Storage]]))</f>
        <v>16</v>
      </c>
      <c r="J251" t="s">
        <v>11</v>
      </c>
      <c r="K251" s="2">
        <v>3.8</v>
      </c>
      <c r="L251" s="3">
        <v>3990</v>
      </c>
      <c r="M251" s="3">
        <v>3990</v>
      </c>
      <c r="N251" t="s">
        <v>1975</v>
      </c>
      <c r="O251" s="3">
        <f>Table1[[#This Row],[Original Price]]-Table1[[#This Row],[Selling Price]]</f>
        <v>0</v>
      </c>
      <c r="P251" s="4">
        <f>(Table1[[#This Row],[Discount]]/Table1[[#This Row],[Original Price]])</f>
        <v>0</v>
      </c>
    </row>
    <row r="252" spans="1:16" x14ac:dyDescent="0.3">
      <c r="A252" s="1" t="s">
        <v>1563</v>
      </c>
      <c r="B252" s="1" t="s">
        <v>257</v>
      </c>
      <c r="C252" t="s">
        <v>22</v>
      </c>
      <c r="D252">
        <v>4</v>
      </c>
      <c r="E252" t="s">
        <v>1796</v>
      </c>
      <c r="F252">
        <f>IF(Table1[[#This Row],[Unit]]="GB",Table1[[#This Row],[Memory]],Table1[[#This Row],[Memory]]/1024)</f>
        <v>4</v>
      </c>
      <c r="G252">
        <v>64</v>
      </c>
      <c r="H252" t="s">
        <v>1796</v>
      </c>
      <c r="I252">
        <f xml:space="preserve"> IF(Table1[[#This Row],[Unit  Of Storage]]="TB",Table1[[#This Row],[Storage]]*1024,IF(Table1[[#This Row],[Unit  Of Storage]]="MB",Table1[[#This Row],[Storage]]/1024,Table1[[#This Row],[Storage]]))</f>
        <v>64</v>
      </c>
      <c r="J252" t="s">
        <v>11</v>
      </c>
      <c r="K252" s="2">
        <v>4.2</v>
      </c>
      <c r="L252" s="3">
        <v>22990</v>
      </c>
      <c r="M252" s="3">
        <v>55000</v>
      </c>
      <c r="N252" t="s">
        <v>1935</v>
      </c>
      <c r="O252" s="3">
        <f>Table1[[#This Row],[Original Price]]-Table1[[#This Row],[Selling Price]]</f>
        <v>32010</v>
      </c>
      <c r="P252" s="4">
        <f>(Table1[[#This Row],[Discount]]/Table1[[#This Row],[Original Price]])</f>
        <v>0.58199999999999996</v>
      </c>
    </row>
    <row r="253" spans="1:16" x14ac:dyDescent="0.3">
      <c r="A253" s="1" t="s">
        <v>1557</v>
      </c>
      <c r="B253" s="1" t="s">
        <v>1574</v>
      </c>
      <c r="C253" t="s">
        <v>169</v>
      </c>
      <c r="D253">
        <v>8</v>
      </c>
      <c r="E253" t="s">
        <v>1796</v>
      </c>
      <c r="F253">
        <f>IF(Table1[[#This Row],[Unit]]="GB",Table1[[#This Row],[Memory]],Table1[[#This Row],[Memory]]/1024)</f>
        <v>8</v>
      </c>
      <c r="G253">
        <v>128</v>
      </c>
      <c r="H253" t="s">
        <v>1796</v>
      </c>
      <c r="I253">
        <f xml:space="preserve"> IF(Table1[[#This Row],[Unit  Of Storage]]="TB",Table1[[#This Row],[Storage]]*1024,IF(Table1[[#This Row],[Unit  Of Storage]]="MB",Table1[[#This Row],[Storage]]/1024,Table1[[#This Row],[Storage]]))</f>
        <v>128</v>
      </c>
      <c r="J253" t="s">
        <v>11</v>
      </c>
      <c r="K253" s="2">
        <v>4.3</v>
      </c>
      <c r="L253" s="3">
        <v>27999</v>
      </c>
      <c r="M253" s="3">
        <v>29999</v>
      </c>
      <c r="N253" t="s">
        <v>1827</v>
      </c>
      <c r="O253" s="3">
        <f>Table1[[#This Row],[Original Price]]-Table1[[#This Row],[Selling Price]]</f>
        <v>2000</v>
      </c>
      <c r="P253" s="4">
        <f>(Table1[[#This Row],[Discount]]/Table1[[#This Row],[Original Price]])</f>
        <v>6.6668888962965439E-2</v>
      </c>
    </row>
    <row r="254" spans="1:16" x14ac:dyDescent="0.3">
      <c r="A254" s="1" t="s">
        <v>1556</v>
      </c>
      <c r="B254" s="1" t="s">
        <v>333</v>
      </c>
      <c r="C254" t="s">
        <v>43</v>
      </c>
      <c r="D254">
        <v>1.5</v>
      </c>
      <c r="E254" t="s">
        <v>1796</v>
      </c>
      <c r="F254">
        <f>IF(Table1[[#This Row],[Unit]]="GB",Table1[[#This Row],[Memory]],Table1[[#This Row],[Memory]]/1024)</f>
        <v>1.5</v>
      </c>
      <c r="G254">
        <v>8</v>
      </c>
      <c r="H254" t="s">
        <v>1796</v>
      </c>
      <c r="I254">
        <f xml:space="preserve"> IF(Table1[[#This Row],[Unit  Of Storage]]="TB",Table1[[#This Row],[Storage]]*1024,IF(Table1[[#This Row],[Unit  Of Storage]]="MB",Table1[[#This Row],[Storage]]/1024,Table1[[#This Row],[Storage]]))</f>
        <v>8</v>
      </c>
      <c r="J254" t="s">
        <v>11</v>
      </c>
      <c r="K254" s="2">
        <v>4.0999999999999996</v>
      </c>
      <c r="L254" s="3">
        <v>8090</v>
      </c>
      <c r="M254" s="3">
        <v>8090</v>
      </c>
      <c r="N254" t="s">
        <v>1976</v>
      </c>
      <c r="O254" s="3">
        <f>Table1[[#This Row],[Original Price]]-Table1[[#This Row],[Selling Price]]</f>
        <v>0</v>
      </c>
      <c r="P254" s="4">
        <f>(Table1[[#This Row],[Discount]]/Table1[[#This Row],[Original Price]])</f>
        <v>0</v>
      </c>
    </row>
    <row r="255" spans="1:16" x14ac:dyDescent="0.3">
      <c r="A255" s="1" t="s">
        <v>28</v>
      </c>
      <c r="B255" s="1" t="s">
        <v>1585</v>
      </c>
      <c r="C255" t="s">
        <v>334</v>
      </c>
      <c r="D255">
        <v>8</v>
      </c>
      <c r="E255" t="s">
        <v>1796</v>
      </c>
      <c r="F255">
        <f>IF(Table1[[#This Row],[Unit]]="GB",Table1[[#This Row],[Memory]],Table1[[#This Row],[Memory]]/1024)</f>
        <v>8</v>
      </c>
      <c r="G255">
        <v>128</v>
      </c>
      <c r="H255" t="s">
        <v>1796</v>
      </c>
      <c r="I255">
        <f xml:space="preserve"> IF(Table1[[#This Row],[Unit  Of Storage]]="TB",Table1[[#This Row],[Storage]]*1024,IF(Table1[[#This Row],[Unit  Of Storage]]="MB",Table1[[#This Row],[Storage]]/1024,Table1[[#This Row],[Storage]]))</f>
        <v>128</v>
      </c>
      <c r="J255" t="s">
        <v>11</v>
      </c>
      <c r="K255" s="2">
        <v>4.3</v>
      </c>
      <c r="L255" s="3">
        <v>28999</v>
      </c>
      <c r="M255" s="3">
        <v>33999</v>
      </c>
      <c r="N255" t="s">
        <v>1859</v>
      </c>
      <c r="O255" s="3">
        <f>Table1[[#This Row],[Original Price]]-Table1[[#This Row],[Selling Price]]</f>
        <v>5000</v>
      </c>
      <c r="P255" s="4">
        <f>(Table1[[#This Row],[Discount]]/Table1[[#This Row],[Original Price]])</f>
        <v>0.14706314891614458</v>
      </c>
    </row>
    <row r="256" spans="1:16" x14ac:dyDescent="0.3">
      <c r="A256" s="1" t="s">
        <v>12</v>
      </c>
      <c r="B256" s="1" t="s">
        <v>1622</v>
      </c>
      <c r="C256" t="s">
        <v>22</v>
      </c>
      <c r="D256">
        <v>2</v>
      </c>
      <c r="E256" t="s">
        <v>1796</v>
      </c>
      <c r="F256">
        <f>IF(Table1[[#This Row],[Unit]]="GB",Table1[[#This Row],[Memory]],Table1[[#This Row],[Memory]]/1024)</f>
        <v>2</v>
      </c>
      <c r="G256">
        <v>2</v>
      </c>
      <c r="H256" t="s">
        <v>1797</v>
      </c>
      <c r="I256">
        <f xml:space="preserve"> IF(Table1[[#This Row],[Unit  Of Storage]]="TB",Table1[[#This Row],[Storage]]*1024,IF(Table1[[#This Row],[Unit  Of Storage]]="MB",Table1[[#This Row],[Storage]]/1024,Table1[[#This Row],[Storage]]))</f>
        <v>1.953125E-3</v>
      </c>
      <c r="J256" t="s">
        <v>11</v>
      </c>
      <c r="K256" s="2">
        <v>3.9</v>
      </c>
      <c r="L256" s="3">
        <v>1519</v>
      </c>
      <c r="M256" s="3">
        <v>1519</v>
      </c>
      <c r="N256" t="s">
        <v>335</v>
      </c>
      <c r="O256" s="3">
        <f>Table1[[#This Row],[Original Price]]-Table1[[#This Row],[Selling Price]]</f>
        <v>0</v>
      </c>
      <c r="P256" s="4">
        <f>(Table1[[#This Row],[Discount]]/Table1[[#This Row],[Original Price]])</f>
        <v>0</v>
      </c>
    </row>
    <row r="257" spans="1:16" x14ac:dyDescent="0.3">
      <c r="A257" s="1" t="s">
        <v>1559</v>
      </c>
      <c r="B257" s="1" t="s">
        <v>336</v>
      </c>
      <c r="C257" t="s">
        <v>337</v>
      </c>
      <c r="D257">
        <v>4</v>
      </c>
      <c r="E257" t="s">
        <v>1796</v>
      </c>
      <c r="F257">
        <f>IF(Table1[[#This Row],[Unit]]="GB",Table1[[#This Row],[Memory]],Table1[[#This Row],[Memory]]/1024)</f>
        <v>4</v>
      </c>
      <c r="G257">
        <v>64</v>
      </c>
      <c r="H257" t="s">
        <v>1796</v>
      </c>
      <c r="I257">
        <f xml:space="preserve"> IF(Table1[[#This Row],[Unit  Of Storage]]="TB",Table1[[#This Row],[Storage]]*1024,IF(Table1[[#This Row],[Unit  Of Storage]]="MB",Table1[[#This Row],[Storage]]/1024,Table1[[#This Row],[Storage]]))</f>
        <v>64</v>
      </c>
      <c r="J257" t="s">
        <v>11</v>
      </c>
      <c r="K257" s="2">
        <v>4.4000000000000004</v>
      </c>
      <c r="L257" s="3">
        <v>14990</v>
      </c>
      <c r="M257" s="3">
        <v>18990</v>
      </c>
      <c r="N257" t="s">
        <v>1977</v>
      </c>
      <c r="O257" s="3">
        <f>Table1[[#This Row],[Original Price]]-Table1[[#This Row],[Selling Price]]</f>
        <v>4000</v>
      </c>
      <c r="P257" s="4">
        <f>(Table1[[#This Row],[Discount]]/Table1[[#This Row],[Original Price]])</f>
        <v>0.21063717746182201</v>
      </c>
    </row>
    <row r="258" spans="1:16" x14ac:dyDescent="0.3">
      <c r="A258" s="1" t="s">
        <v>1557</v>
      </c>
      <c r="B258" s="1" t="s">
        <v>60</v>
      </c>
      <c r="C258" t="s">
        <v>338</v>
      </c>
      <c r="D258">
        <v>8</v>
      </c>
      <c r="E258" t="s">
        <v>1796</v>
      </c>
      <c r="F258">
        <f>IF(Table1[[#This Row],[Unit]]="GB",Table1[[#This Row],[Memory]],Table1[[#This Row],[Memory]]/1024)</f>
        <v>8</v>
      </c>
      <c r="G258">
        <v>128</v>
      </c>
      <c r="H258" t="s">
        <v>1796</v>
      </c>
      <c r="I258">
        <f xml:space="preserve"> IF(Table1[[#This Row],[Unit  Of Storage]]="TB",Table1[[#This Row],[Storage]]*1024,IF(Table1[[#This Row],[Unit  Of Storage]]="MB",Table1[[#This Row],[Storage]]/1024,Table1[[#This Row],[Storage]]))</f>
        <v>128</v>
      </c>
      <c r="J258" t="s">
        <v>11</v>
      </c>
      <c r="K258" s="2">
        <v>4.4000000000000004</v>
      </c>
      <c r="L258" s="3">
        <v>19999</v>
      </c>
      <c r="M258" s="3">
        <v>21999</v>
      </c>
      <c r="N258" t="s">
        <v>1816</v>
      </c>
      <c r="O258" s="3">
        <f>Table1[[#This Row],[Original Price]]-Table1[[#This Row],[Selling Price]]</f>
        <v>2000</v>
      </c>
      <c r="P258" s="4">
        <f>(Table1[[#This Row],[Discount]]/Table1[[#This Row],[Original Price]])</f>
        <v>9.0913223328333112E-2</v>
      </c>
    </row>
    <row r="259" spans="1:16" x14ac:dyDescent="0.3">
      <c r="A259" s="1" t="s">
        <v>1556</v>
      </c>
      <c r="B259" s="1" t="s">
        <v>75</v>
      </c>
      <c r="C259" t="s">
        <v>22</v>
      </c>
      <c r="D259">
        <v>2</v>
      </c>
      <c r="E259" t="s">
        <v>1796</v>
      </c>
      <c r="F259">
        <f>IF(Table1[[#This Row],[Unit]]="GB",Table1[[#This Row],[Memory]],Table1[[#This Row],[Memory]]/1024)</f>
        <v>2</v>
      </c>
      <c r="G259">
        <v>2</v>
      </c>
      <c r="H259" t="s">
        <v>1797</v>
      </c>
      <c r="I259">
        <f xml:space="preserve"> IF(Table1[[#This Row],[Unit  Of Storage]]="TB",Table1[[#This Row],[Storage]]*1024,IF(Table1[[#This Row],[Unit  Of Storage]]="MB",Table1[[#This Row],[Storage]]/1024,Table1[[#This Row],[Storage]]))</f>
        <v>1.953125E-3</v>
      </c>
      <c r="J259" t="s">
        <v>11</v>
      </c>
      <c r="K259" s="2">
        <v>4.0999999999999996</v>
      </c>
      <c r="L259" s="3">
        <v>2299</v>
      </c>
      <c r="M259" s="3">
        <v>2299</v>
      </c>
      <c r="N259" t="s">
        <v>1825</v>
      </c>
      <c r="O259" s="3">
        <f>Table1[[#This Row],[Original Price]]-Table1[[#This Row],[Selling Price]]</f>
        <v>0</v>
      </c>
      <c r="P259" s="4">
        <f>(Table1[[#This Row],[Discount]]/Table1[[#This Row],[Original Price]])</f>
        <v>0</v>
      </c>
    </row>
    <row r="260" spans="1:16" x14ac:dyDescent="0.3">
      <c r="A260" s="1" t="s">
        <v>12</v>
      </c>
      <c r="B260" s="1" t="s">
        <v>1623</v>
      </c>
      <c r="C260" t="s">
        <v>339</v>
      </c>
      <c r="D260">
        <v>6</v>
      </c>
      <c r="E260" t="s">
        <v>1796</v>
      </c>
      <c r="F260">
        <f>IF(Table1[[#This Row],[Unit]]="GB",Table1[[#This Row],[Memory]],Table1[[#This Row],[Memory]]/1024)</f>
        <v>6</v>
      </c>
      <c r="G260">
        <v>64</v>
      </c>
      <c r="H260" t="s">
        <v>1796</v>
      </c>
      <c r="I260">
        <f xml:space="preserve"> IF(Table1[[#This Row],[Unit  Of Storage]]="TB",Table1[[#This Row],[Storage]]*1024,IF(Table1[[#This Row],[Unit  Of Storage]]="MB",Table1[[#This Row],[Storage]]/1024,Table1[[#This Row],[Storage]]))</f>
        <v>64</v>
      </c>
      <c r="J260" t="s">
        <v>11</v>
      </c>
      <c r="K260" s="2">
        <v>4.0999999999999996</v>
      </c>
      <c r="L260" s="3">
        <v>20999</v>
      </c>
      <c r="M260" s="3">
        <v>20999</v>
      </c>
      <c r="N260" t="s">
        <v>340</v>
      </c>
      <c r="O260" s="3">
        <f>Table1[[#This Row],[Original Price]]-Table1[[#This Row],[Selling Price]]</f>
        <v>0</v>
      </c>
      <c r="P260" s="4">
        <f>(Table1[[#This Row],[Discount]]/Table1[[#This Row],[Original Price]])</f>
        <v>0</v>
      </c>
    </row>
    <row r="261" spans="1:16" x14ac:dyDescent="0.3">
      <c r="A261" s="1" t="s">
        <v>1556</v>
      </c>
      <c r="B261" s="1" t="s">
        <v>341</v>
      </c>
      <c r="C261" t="s">
        <v>342</v>
      </c>
      <c r="D261">
        <v>2</v>
      </c>
      <c r="E261" t="s">
        <v>1796</v>
      </c>
      <c r="F261">
        <f>IF(Table1[[#This Row],[Unit]]="GB",Table1[[#This Row],[Memory]],Table1[[#This Row],[Memory]]/1024)</f>
        <v>2</v>
      </c>
      <c r="G261">
        <v>16</v>
      </c>
      <c r="H261" t="s">
        <v>1796</v>
      </c>
      <c r="I261">
        <f xml:space="preserve"> IF(Table1[[#This Row],[Unit  Of Storage]]="TB",Table1[[#This Row],[Storage]]*1024,IF(Table1[[#This Row],[Unit  Of Storage]]="MB",Table1[[#This Row],[Storage]]/1024,Table1[[#This Row],[Storage]]))</f>
        <v>16</v>
      </c>
      <c r="J261" t="s">
        <v>11</v>
      </c>
      <c r="K261" s="2">
        <v>3.9</v>
      </c>
      <c r="L261" s="3">
        <v>21999</v>
      </c>
      <c r="M261" s="3">
        <v>21999</v>
      </c>
      <c r="N261" t="s">
        <v>1978</v>
      </c>
      <c r="O261" s="3">
        <f>Table1[[#This Row],[Original Price]]-Table1[[#This Row],[Selling Price]]</f>
        <v>0</v>
      </c>
      <c r="P261" s="4">
        <f>(Table1[[#This Row],[Discount]]/Table1[[#This Row],[Original Price]])</f>
        <v>0</v>
      </c>
    </row>
    <row r="262" spans="1:16" x14ac:dyDescent="0.3">
      <c r="A262" s="1" t="s">
        <v>1556</v>
      </c>
      <c r="B262" s="1" t="s">
        <v>1624</v>
      </c>
      <c r="C262" t="s">
        <v>49</v>
      </c>
      <c r="D262">
        <v>4</v>
      </c>
      <c r="E262" t="s">
        <v>1796</v>
      </c>
      <c r="F262">
        <f>IF(Table1[[#This Row],[Unit]]="GB",Table1[[#This Row],[Memory]],Table1[[#This Row],[Memory]]/1024)</f>
        <v>4</v>
      </c>
      <c r="G262">
        <v>64</v>
      </c>
      <c r="H262" t="s">
        <v>1796</v>
      </c>
      <c r="I262">
        <f xml:space="preserve"> IF(Table1[[#This Row],[Unit  Of Storage]]="TB",Table1[[#This Row],[Storage]]*1024,IF(Table1[[#This Row],[Unit  Of Storage]]="MB",Table1[[#This Row],[Storage]]/1024,Table1[[#This Row],[Storage]]))</f>
        <v>64</v>
      </c>
      <c r="J262" t="s">
        <v>11</v>
      </c>
      <c r="K262" s="2">
        <v>4.2</v>
      </c>
      <c r="L262" s="3">
        <v>12499</v>
      </c>
      <c r="M262" s="3">
        <v>14499</v>
      </c>
      <c r="N262" t="s">
        <v>1979</v>
      </c>
      <c r="O262" s="3">
        <f>Table1[[#This Row],[Original Price]]-Table1[[#This Row],[Selling Price]]</f>
        <v>2000</v>
      </c>
      <c r="P262" s="4">
        <f>(Table1[[#This Row],[Discount]]/Table1[[#This Row],[Original Price]])</f>
        <v>0.13794054762397406</v>
      </c>
    </row>
    <row r="263" spans="1:16" x14ac:dyDescent="0.3">
      <c r="A263" s="1" t="s">
        <v>1556</v>
      </c>
      <c r="B263" s="1" t="s">
        <v>343</v>
      </c>
      <c r="C263" t="s">
        <v>22</v>
      </c>
      <c r="D263">
        <v>32</v>
      </c>
      <c r="E263" t="s">
        <v>1797</v>
      </c>
      <c r="F263">
        <f>IF(Table1[[#This Row],[Unit]]="GB",Table1[[#This Row],[Memory]],Table1[[#This Row],[Memory]]/1024)</f>
        <v>3.125E-2</v>
      </c>
      <c r="G263">
        <v>2</v>
      </c>
      <c r="H263" t="s">
        <v>1797</v>
      </c>
      <c r="I263">
        <f xml:space="preserve"> IF(Table1[[#This Row],[Unit  Of Storage]]="TB",Table1[[#This Row],[Storage]]*1024,IF(Table1[[#This Row],[Unit  Of Storage]]="MB",Table1[[#This Row],[Storage]]/1024,Table1[[#This Row],[Storage]]))</f>
        <v>1.953125E-3</v>
      </c>
      <c r="J263" t="s">
        <v>11</v>
      </c>
      <c r="K263" s="2">
        <v>4.0999999999999996</v>
      </c>
      <c r="L263" s="3">
        <v>2815</v>
      </c>
      <c r="M263" s="3">
        <v>2815</v>
      </c>
      <c r="N263" t="s">
        <v>1980</v>
      </c>
      <c r="O263" s="3">
        <f>Table1[[#This Row],[Original Price]]-Table1[[#This Row],[Selling Price]]</f>
        <v>0</v>
      </c>
      <c r="P263" s="4">
        <f>(Table1[[#This Row],[Discount]]/Table1[[#This Row],[Original Price]])</f>
        <v>0</v>
      </c>
    </row>
    <row r="264" spans="1:16" x14ac:dyDescent="0.3">
      <c r="A264" s="1" t="s">
        <v>1564</v>
      </c>
      <c r="B264" s="1" t="s">
        <v>344</v>
      </c>
      <c r="C264" t="s">
        <v>345</v>
      </c>
      <c r="D264">
        <v>3</v>
      </c>
      <c r="E264" t="s">
        <v>1796</v>
      </c>
      <c r="F264">
        <f>IF(Table1[[#This Row],[Unit]]="GB",Table1[[#This Row],[Memory]],Table1[[#This Row],[Memory]]/1024)</f>
        <v>3</v>
      </c>
      <c r="G264">
        <v>32</v>
      </c>
      <c r="H264" t="s">
        <v>1796</v>
      </c>
      <c r="I264">
        <f xml:space="preserve"> IF(Table1[[#This Row],[Unit  Of Storage]]="TB",Table1[[#This Row],[Storage]]*1024,IF(Table1[[#This Row],[Unit  Of Storage]]="MB",Table1[[#This Row],[Storage]]/1024,Table1[[#This Row],[Storage]]))</f>
        <v>32</v>
      </c>
      <c r="J264" t="s">
        <v>11</v>
      </c>
      <c r="K264" s="2">
        <v>4.3</v>
      </c>
      <c r="L264" s="3">
        <v>7999</v>
      </c>
      <c r="M264" s="3">
        <v>9999</v>
      </c>
      <c r="N264" t="s">
        <v>1981</v>
      </c>
      <c r="O264" s="3">
        <f>Table1[[#This Row],[Original Price]]-Table1[[#This Row],[Selling Price]]</f>
        <v>2000</v>
      </c>
      <c r="P264" s="4">
        <f>(Table1[[#This Row],[Discount]]/Table1[[#This Row],[Original Price]])</f>
        <v>0.20002000200020001</v>
      </c>
    </row>
    <row r="265" spans="1:16" x14ac:dyDescent="0.3">
      <c r="A265" s="1" t="s">
        <v>12</v>
      </c>
      <c r="B265" s="1" t="s">
        <v>1619</v>
      </c>
      <c r="C265" t="s">
        <v>346</v>
      </c>
      <c r="D265">
        <v>4</v>
      </c>
      <c r="E265" t="s">
        <v>1796</v>
      </c>
      <c r="F265">
        <f>IF(Table1[[#This Row],[Unit]]="GB",Table1[[#This Row],[Memory]],Table1[[#This Row],[Memory]]/1024)</f>
        <v>4</v>
      </c>
      <c r="G265">
        <v>64</v>
      </c>
      <c r="H265" t="s">
        <v>1796</v>
      </c>
      <c r="I265">
        <f xml:space="preserve"> IF(Table1[[#This Row],[Unit  Of Storage]]="TB",Table1[[#This Row],[Storage]]*1024,IF(Table1[[#This Row],[Unit  Of Storage]]="MB",Table1[[#This Row],[Storage]]/1024,Table1[[#This Row],[Storage]]))</f>
        <v>64</v>
      </c>
      <c r="J265" t="s">
        <v>11</v>
      </c>
      <c r="K265" s="2">
        <v>4</v>
      </c>
      <c r="L265" s="3">
        <v>39000</v>
      </c>
      <c r="M265" s="3">
        <v>39000</v>
      </c>
      <c r="N265" t="s">
        <v>347</v>
      </c>
      <c r="O265" s="3">
        <f>Table1[[#This Row],[Original Price]]-Table1[[#This Row],[Selling Price]]</f>
        <v>0</v>
      </c>
      <c r="P265" s="4">
        <f>(Table1[[#This Row],[Discount]]/Table1[[#This Row],[Original Price]])</f>
        <v>0</v>
      </c>
    </row>
    <row r="266" spans="1:16" x14ac:dyDescent="0.3">
      <c r="A266" s="1" t="s">
        <v>21</v>
      </c>
      <c r="B266" s="1" t="s">
        <v>1617</v>
      </c>
      <c r="C266" t="s">
        <v>286</v>
      </c>
      <c r="D266">
        <v>4</v>
      </c>
      <c r="E266" t="s">
        <v>1796</v>
      </c>
      <c r="F266">
        <f>IF(Table1[[#This Row],[Unit]]="GB",Table1[[#This Row],[Memory]],Table1[[#This Row],[Memory]]/1024)</f>
        <v>4</v>
      </c>
      <c r="G266">
        <v>64</v>
      </c>
      <c r="H266" t="s">
        <v>1796</v>
      </c>
      <c r="I266">
        <f xml:space="preserve"> IF(Table1[[#This Row],[Unit  Of Storage]]="TB",Table1[[#This Row],[Storage]]*1024,IF(Table1[[#This Row],[Unit  Of Storage]]="MB",Table1[[#This Row],[Storage]]/1024,Table1[[#This Row],[Storage]]))</f>
        <v>64</v>
      </c>
      <c r="J266" t="s">
        <v>11</v>
      </c>
      <c r="K266" s="2">
        <v>4.5999999999999996</v>
      </c>
      <c r="L266" s="3">
        <v>73999</v>
      </c>
      <c r="M266" s="3">
        <v>109900</v>
      </c>
      <c r="N266" t="s">
        <v>1963</v>
      </c>
      <c r="O266" s="3">
        <f>Table1[[#This Row],[Original Price]]-Table1[[#This Row],[Selling Price]]</f>
        <v>35901</v>
      </c>
      <c r="P266" s="4">
        <f>(Table1[[#This Row],[Discount]]/Table1[[#This Row],[Original Price]])</f>
        <v>0.32666969972702459</v>
      </c>
    </row>
    <row r="267" spans="1:16" x14ac:dyDescent="0.3">
      <c r="A267" s="1" t="s">
        <v>21</v>
      </c>
      <c r="B267" s="1" t="s">
        <v>1625</v>
      </c>
      <c r="C267" t="s">
        <v>98</v>
      </c>
      <c r="D267">
        <v>2</v>
      </c>
      <c r="E267" t="s">
        <v>1796</v>
      </c>
      <c r="F267">
        <f>IF(Table1[[#This Row],[Unit]]="GB",Table1[[#This Row],[Memory]],Table1[[#This Row],[Memory]]/1024)</f>
        <v>2</v>
      </c>
      <c r="G267">
        <v>32</v>
      </c>
      <c r="H267" t="s">
        <v>1796</v>
      </c>
      <c r="I267">
        <f xml:space="preserve"> IF(Table1[[#This Row],[Unit  Of Storage]]="TB",Table1[[#This Row],[Storage]]*1024,IF(Table1[[#This Row],[Unit  Of Storage]]="MB",Table1[[#This Row],[Storage]]/1024,Table1[[#This Row],[Storage]]))</f>
        <v>32</v>
      </c>
      <c r="J267" t="s">
        <v>11</v>
      </c>
      <c r="K267" s="2">
        <v>4.2</v>
      </c>
      <c r="L267" s="3">
        <v>29900</v>
      </c>
      <c r="M267" s="3">
        <v>29900</v>
      </c>
      <c r="N267" t="s">
        <v>1982</v>
      </c>
      <c r="O267" s="3">
        <f>Table1[[#This Row],[Original Price]]-Table1[[#This Row],[Selling Price]]</f>
        <v>0</v>
      </c>
      <c r="P267" s="4">
        <f>(Table1[[#This Row],[Discount]]/Table1[[#This Row],[Original Price]])</f>
        <v>0</v>
      </c>
    </row>
    <row r="268" spans="1:16" x14ac:dyDescent="0.3">
      <c r="A268" s="1" t="s">
        <v>1557</v>
      </c>
      <c r="B268" s="1" t="s">
        <v>1626</v>
      </c>
      <c r="C268" t="s">
        <v>264</v>
      </c>
      <c r="D268">
        <v>4</v>
      </c>
      <c r="E268" t="s">
        <v>1796</v>
      </c>
      <c r="F268">
        <f>IF(Table1[[#This Row],[Unit]]="GB",Table1[[#This Row],[Memory]],Table1[[#This Row],[Memory]]/1024)</f>
        <v>4</v>
      </c>
      <c r="G268">
        <v>64</v>
      </c>
      <c r="H268" t="s">
        <v>1796</v>
      </c>
      <c r="I268">
        <f xml:space="preserve"> IF(Table1[[#This Row],[Unit  Of Storage]]="TB",Table1[[#This Row],[Storage]]*1024,IF(Table1[[#This Row],[Unit  Of Storage]]="MB",Table1[[#This Row],[Storage]]/1024,Table1[[#This Row],[Storage]]))</f>
        <v>64</v>
      </c>
      <c r="J268" t="s">
        <v>11</v>
      </c>
      <c r="K268" s="2">
        <v>4.5</v>
      </c>
      <c r="L268" s="3">
        <v>10999</v>
      </c>
      <c r="M268" s="3">
        <v>10999</v>
      </c>
      <c r="N268" t="s">
        <v>1983</v>
      </c>
      <c r="O268" s="3">
        <f>Table1[[#This Row],[Original Price]]-Table1[[#This Row],[Selling Price]]</f>
        <v>0</v>
      </c>
      <c r="P268" s="4">
        <f>(Table1[[#This Row],[Discount]]/Table1[[#This Row],[Original Price]])</f>
        <v>0</v>
      </c>
    </row>
    <row r="269" spans="1:16" x14ac:dyDescent="0.3">
      <c r="A269" s="1" t="s">
        <v>1557</v>
      </c>
      <c r="B269" s="1" t="s">
        <v>60</v>
      </c>
      <c r="C269" t="s">
        <v>348</v>
      </c>
      <c r="D269">
        <v>6</v>
      </c>
      <c r="E269" t="s">
        <v>1796</v>
      </c>
      <c r="F269">
        <f>IF(Table1[[#This Row],[Unit]]="GB",Table1[[#This Row],[Memory]],Table1[[#This Row],[Memory]]/1024)</f>
        <v>6</v>
      </c>
      <c r="G269">
        <v>16</v>
      </c>
      <c r="H269" t="s">
        <v>1796</v>
      </c>
      <c r="I269">
        <f xml:space="preserve"> IF(Table1[[#This Row],[Unit  Of Storage]]="TB",Table1[[#This Row],[Storage]]*1024,IF(Table1[[#This Row],[Unit  Of Storage]]="MB",Table1[[#This Row],[Storage]]/1024,Table1[[#This Row],[Storage]]))</f>
        <v>16</v>
      </c>
      <c r="J269" t="s">
        <v>11</v>
      </c>
      <c r="K269" s="2">
        <v>4.3</v>
      </c>
      <c r="L269" s="3">
        <v>17999</v>
      </c>
      <c r="M269" s="3">
        <v>19999</v>
      </c>
      <c r="N269" t="s">
        <v>1816</v>
      </c>
      <c r="O269" s="3">
        <f>Table1[[#This Row],[Original Price]]-Table1[[#This Row],[Selling Price]]</f>
        <v>2000</v>
      </c>
      <c r="P269" s="4">
        <f>(Table1[[#This Row],[Discount]]/Table1[[#This Row],[Original Price]])</f>
        <v>0.10000500025001251</v>
      </c>
    </row>
    <row r="270" spans="1:16" x14ac:dyDescent="0.3">
      <c r="A270" s="1" t="s">
        <v>1561</v>
      </c>
      <c r="B270" s="1" t="s">
        <v>48</v>
      </c>
      <c r="C270" t="s">
        <v>55</v>
      </c>
      <c r="D270">
        <v>2</v>
      </c>
      <c r="E270" t="s">
        <v>1796</v>
      </c>
      <c r="F270">
        <f>IF(Table1[[#This Row],[Unit]]="GB",Table1[[#This Row],[Memory]],Table1[[#This Row],[Memory]]/1024)</f>
        <v>2</v>
      </c>
      <c r="G270">
        <v>16</v>
      </c>
      <c r="H270" t="s">
        <v>1796</v>
      </c>
      <c r="I270">
        <f xml:space="preserve"> IF(Table1[[#This Row],[Unit  Of Storage]]="TB",Table1[[#This Row],[Storage]]*1024,IF(Table1[[#This Row],[Unit  Of Storage]]="MB",Table1[[#This Row],[Storage]]/1024,Table1[[#This Row],[Storage]]))</f>
        <v>16</v>
      </c>
      <c r="J270" t="s">
        <v>11</v>
      </c>
      <c r="K270" s="2">
        <v>4.0999999999999996</v>
      </c>
      <c r="L270" s="3">
        <v>7499</v>
      </c>
      <c r="M270" s="3">
        <v>7499</v>
      </c>
      <c r="N270" t="s">
        <v>1811</v>
      </c>
      <c r="O270" s="3">
        <f>Table1[[#This Row],[Original Price]]-Table1[[#This Row],[Selling Price]]</f>
        <v>0</v>
      </c>
      <c r="P270" s="4">
        <f>(Table1[[#This Row],[Discount]]/Table1[[#This Row],[Original Price]])</f>
        <v>0</v>
      </c>
    </row>
    <row r="271" spans="1:16" x14ac:dyDescent="0.3">
      <c r="A271" s="1" t="s">
        <v>1557</v>
      </c>
      <c r="B271" s="1" t="s">
        <v>1627</v>
      </c>
      <c r="C271" t="s">
        <v>263</v>
      </c>
      <c r="D271">
        <v>3</v>
      </c>
      <c r="E271" t="s">
        <v>1796</v>
      </c>
      <c r="F271">
        <f>IF(Table1[[#This Row],[Unit]]="GB",Table1[[#This Row],[Memory]],Table1[[#This Row],[Memory]]/1024)</f>
        <v>3</v>
      </c>
      <c r="G271">
        <v>32</v>
      </c>
      <c r="H271" t="s">
        <v>1796</v>
      </c>
      <c r="I271">
        <f xml:space="preserve"> IF(Table1[[#This Row],[Unit  Of Storage]]="TB",Table1[[#This Row],[Storage]]*1024,IF(Table1[[#This Row],[Unit  Of Storage]]="MB",Table1[[#This Row],[Storage]]/1024,Table1[[#This Row],[Storage]]))</f>
        <v>32</v>
      </c>
      <c r="J271" t="s">
        <v>11</v>
      </c>
      <c r="K271" s="2">
        <v>4.5</v>
      </c>
      <c r="L271" s="3">
        <v>9990</v>
      </c>
      <c r="M271" s="3">
        <v>9990</v>
      </c>
      <c r="N271" t="s">
        <v>1984</v>
      </c>
      <c r="O271" s="3">
        <f>Table1[[#This Row],[Original Price]]-Table1[[#This Row],[Selling Price]]</f>
        <v>0</v>
      </c>
      <c r="P271" s="4">
        <f>(Table1[[#This Row],[Discount]]/Table1[[#This Row],[Original Price]])</f>
        <v>0</v>
      </c>
    </row>
    <row r="272" spans="1:16" x14ac:dyDescent="0.3">
      <c r="A272" s="1" t="s">
        <v>28</v>
      </c>
      <c r="B272" s="1" t="s">
        <v>349</v>
      </c>
      <c r="C272" t="s">
        <v>69</v>
      </c>
      <c r="D272">
        <v>3</v>
      </c>
      <c r="E272" t="s">
        <v>1796</v>
      </c>
      <c r="F272">
        <f>IF(Table1[[#This Row],[Unit]]="GB",Table1[[#This Row],[Memory]],Table1[[#This Row],[Memory]]/1024)</f>
        <v>3</v>
      </c>
      <c r="G272">
        <v>32</v>
      </c>
      <c r="H272" t="s">
        <v>1796</v>
      </c>
      <c r="I272">
        <f xml:space="preserve"> IF(Table1[[#This Row],[Unit  Of Storage]]="TB",Table1[[#This Row],[Storage]]*1024,IF(Table1[[#This Row],[Unit  Of Storage]]="MB",Table1[[#This Row],[Storage]]/1024,Table1[[#This Row],[Storage]]))</f>
        <v>32</v>
      </c>
      <c r="J272" t="s">
        <v>11</v>
      </c>
      <c r="K272" s="2">
        <v>4.4000000000000004</v>
      </c>
      <c r="L272" s="3">
        <v>8389</v>
      </c>
      <c r="M272" s="3">
        <v>8389</v>
      </c>
      <c r="N272" t="s">
        <v>350</v>
      </c>
      <c r="O272" s="3">
        <f>Table1[[#This Row],[Original Price]]-Table1[[#This Row],[Selling Price]]</f>
        <v>0</v>
      </c>
      <c r="P272" s="4">
        <f>(Table1[[#This Row],[Discount]]/Table1[[#This Row],[Original Price]])</f>
        <v>0</v>
      </c>
    </row>
    <row r="273" spans="1:16" x14ac:dyDescent="0.3">
      <c r="A273" s="1" t="s">
        <v>1562</v>
      </c>
      <c r="B273" s="1" t="s">
        <v>351</v>
      </c>
      <c r="C273" t="s">
        <v>352</v>
      </c>
      <c r="D273">
        <v>1</v>
      </c>
      <c r="E273" t="s">
        <v>1796</v>
      </c>
      <c r="F273">
        <f>IF(Table1[[#This Row],[Unit]]="GB",Table1[[#This Row],[Memory]],Table1[[#This Row],[Memory]]/1024)</f>
        <v>1</v>
      </c>
      <c r="G273">
        <v>16</v>
      </c>
      <c r="H273" t="s">
        <v>1796</v>
      </c>
      <c r="I273">
        <f xml:space="preserve"> IF(Table1[[#This Row],[Unit  Of Storage]]="TB",Table1[[#This Row],[Storage]]*1024,IF(Table1[[#This Row],[Unit  Of Storage]]="MB",Table1[[#This Row],[Storage]]/1024,Table1[[#This Row],[Storage]]))</f>
        <v>16</v>
      </c>
      <c r="J273" t="s">
        <v>11</v>
      </c>
      <c r="K273" s="2">
        <v>4</v>
      </c>
      <c r="L273" s="3">
        <v>12400</v>
      </c>
      <c r="M273" s="3">
        <v>12400</v>
      </c>
      <c r="N273" t="s">
        <v>1985</v>
      </c>
      <c r="O273" s="3">
        <f>Table1[[#This Row],[Original Price]]-Table1[[#This Row],[Selling Price]]</f>
        <v>0</v>
      </c>
      <c r="P273" s="4">
        <f>(Table1[[#This Row],[Discount]]/Table1[[#This Row],[Original Price]])</f>
        <v>0</v>
      </c>
    </row>
    <row r="274" spans="1:16" x14ac:dyDescent="0.3">
      <c r="A274" s="1" t="s">
        <v>17</v>
      </c>
      <c r="B274" s="1" t="s">
        <v>353</v>
      </c>
      <c r="C274" t="s">
        <v>354</v>
      </c>
      <c r="D274">
        <v>4</v>
      </c>
      <c r="E274" t="s">
        <v>1796</v>
      </c>
      <c r="F274">
        <f>IF(Table1[[#This Row],[Unit]]="GB",Table1[[#This Row],[Memory]],Table1[[#This Row],[Memory]]/1024)</f>
        <v>4</v>
      </c>
      <c r="G274">
        <v>64</v>
      </c>
      <c r="H274" t="s">
        <v>1796</v>
      </c>
      <c r="I274">
        <f xml:space="preserve"> IF(Table1[[#This Row],[Unit  Of Storage]]="TB",Table1[[#This Row],[Storage]]*1024,IF(Table1[[#This Row],[Unit  Of Storage]]="MB",Table1[[#This Row],[Storage]]/1024,Table1[[#This Row],[Storage]]))</f>
        <v>64</v>
      </c>
      <c r="J274" t="s">
        <v>11</v>
      </c>
      <c r="K274" s="2">
        <v>4.4000000000000004</v>
      </c>
      <c r="L274" s="3">
        <v>11999</v>
      </c>
      <c r="M274" s="3">
        <v>11999</v>
      </c>
      <c r="N274" t="s">
        <v>355</v>
      </c>
      <c r="O274" s="3">
        <f>Table1[[#This Row],[Original Price]]-Table1[[#This Row],[Selling Price]]</f>
        <v>0</v>
      </c>
      <c r="P274" s="4">
        <f>(Table1[[#This Row],[Discount]]/Table1[[#This Row],[Original Price]])</f>
        <v>0</v>
      </c>
    </row>
    <row r="275" spans="1:16" x14ac:dyDescent="0.3">
      <c r="A275" s="1" t="s">
        <v>1557</v>
      </c>
      <c r="B275" s="1" t="s">
        <v>154</v>
      </c>
      <c r="C275" t="s">
        <v>356</v>
      </c>
      <c r="D275">
        <v>8</v>
      </c>
      <c r="E275" t="s">
        <v>1796</v>
      </c>
      <c r="F275">
        <f>IF(Table1[[#This Row],[Unit]]="GB",Table1[[#This Row],[Memory]],Table1[[#This Row],[Memory]]/1024)</f>
        <v>8</v>
      </c>
      <c r="G275">
        <v>128</v>
      </c>
      <c r="H275" t="s">
        <v>1796</v>
      </c>
      <c r="I275">
        <f xml:space="preserve"> IF(Table1[[#This Row],[Unit  Of Storage]]="TB",Table1[[#This Row],[Storage]]*1024,IF(Table1[[#This Row],[Unit  Of Storage]]="MB",Table1[[#This Row],[Storage]]/1024,Table1[[#This Row],[Storage]]))</f>
        <v>128</v>
      </c>
      <c r="J275" t="s">
        <v>11</v>
      </c>
      <c r="K275" s="2">
        <v>4.5</v>
      </c>
      <c r="L275" s="3">
        <v>16999</v>
      </c>
      <c r="M275" s="3">
        <v>17999</v>
      </c>
      <c r="N275" t="s">
        <v>1865</v>
      </c>
      <c r="O275" s="3">
        <f>Table1[[#This Row],[Original Price]]-Table1[[#This Row],[Selling Price]]</f>
        <v>1000</v>
      </c>
      <c r="P275" s="4">
        <f>(Table1[[#This Row],[Discount]]/Table1[[#This Row],[Original Price]])</f>
        <v>5.5558642146785936E-2</v>
      </c>
    </row>
    <row r="276" spans="1:16" x14ac:dyDescent="0.3">
      <c r="A276" s="1" t="s">
        <v>1560</v>
      </c>
      <c r="B276" s="1" t="s">
        <v>357</v>
      </c>
      <c r="C276" t="s">
        <v>358</v>
      </c>
      <c r="D276">
        <v>6</v>
      </c>
      <c r="E276" t="s">
        <v>1796</v>
      </c>
      <c r="F276">
        <f>IF(Table1[[#This Row],[Unit]]="GB",Table1[[#This Row],[Memory]],Table1[[#This Row],[Memory]]/1024)</f>
        <v>6</v>
      </c>
      <c r="G276">
        <v>64</v>
      </c>
      <c r="H276" t="s">
        <v>1796</v>
      </c>
      <c r="I276">
        <f xml:space="preserve"> IF(Table1[[#This Row],[Unit  Of Storage]]="TB",Table1[[#This Row],[Storage]]*1024,IF(Table1[[#This Row],[Unit  Of Storage]]="MB",Table1[[#This Row],[Storage]]/1024,Table1[[#This Row],[Storage]]))</f>
        <v>64</v>
      </c>
      <c r="J276" t="s">
        <v>11</v>
      </c>
      <c r="K276" s="2">
        <v>4.5</v>
      </c>
      <c r="L276" s="3">
        <v>25990</v>
      </c>
      <c r="M276" s="3">
        <v>25990</v>
      </c>
      <c r="N276" t="s">
        <v>1986</v>
      </c>
      <c r="O276" s="3">
        <f>Table1[[#This Row],[Original Price]]-Table1[[#This Row],[Selling Price]]</f>
        <v>0</v>
      </c>
      <c r="P276" s="4">
        <f>(Table1[[#This Row],[Discount]]/Table1[[#This Row],[Original Price]])</f>
        <v>0</v>
      </c>
    </row>
    <row r="277" spans="1:16" x14ac:dyDescent="0.3">
      <c r="A277" s="1" t="s">
        <v>1556</v>
      </c>
      <c r="B277" s="1" t="s">
        <v>359</v>
      </c>
      <c r="C277" t="s">
        <v>43</v>
      </c>
      <c r="D277">
        <v>1</v>
      </c>
      <c r="E277" t="s">
        <v>1796</v>
      </c>
      <c r="F277">
        <f>IF(Table1[[#This Row],[Unit]]="GB",Table1[[#This Row],[Memory]],Table1[[#This Row],[Memory]]/1024)</f>
        <v>1</v>
      </c>
      <c r="G277">
        <v>8</v>
      </c>
      <c r="H277" t="s">
        <v>1796</v>
      </c>
      <c r="I277">
        <f xml:space="preserve"> IF(Table1[[#This Row],[Unit  Of Storage]]="TB",Table1[[#This Row],[Storage]]*1024,IF(Table1[[#This Row],[Unit  Of Storage]]="MB",Table1[[#This Row],[Storage]]/1024,Table1[[#This Row],[Storage]]))</f>
        <v>8</v>
      </c>
      <c r="J277" t="s">
        <v>11</v>
      </c>
      <c r="K277" s="2">
        <v>4</v>
      </c>
      <c r="L277" s="3">
        <v>7550</v>
      </c>
      <c r="M277" s="3">
        <v>7550</v>
      </c>
      <c r="N277" t="s">
        <v>1987</v>
      </c>
      <c r="O277" s="3">
        <f>Table1[[#This Row],[Original Price]]-Table1[[#This Row],[Selling Price]]</f>
        <v>0</v>
      </c>
      <c r="P277" s="4">
        <f>(Table1[[#This Row],[Discount]]/Table1[[#This Row],[Original Price]])</f>
        <v>0</v>
      </c>
    </row>
    <row r="278" spans="1:16" x14ac:dyDescent="0.3">
      <c r="A278" s="1" t="s">
        <v>83</v>
      </c>
      <c r="B278" s="1" t="s">
        <v>1628</v>
      </c>
      <c r="C278" t="s">
        <v>84</v>
      </c>
      <c r="D278">
        <v>4</v>
      </c>
      <c r="E278" t="s">
        <v>1796</v>
      </c>
      <c r="F278">
        <f>IF(Table1[[#This Row],[Unit]]="GB",Table1[[#This Row],[Memory]],Table1[[#This Row],[Memory]]/1024)</f>
        <v>4</v>
      </c>
      <c r="G278">
        <v>128</v>
      </c>
      <c r="H278" t="s">
        <v>1796</v>
      </c>
      <c r="I278">
        <f xml:space="preserve"> IF(Table1[[#This Row],[Unit  Of Storage]]="TB",Table1[[#This Row],[Storage]]*1024,IF(Table1[[#This Row],[Unit  Of Storage]]="MB",Table1[[#This Row],[Storage]]/1024,Table1[[#This Row],[Storage]]))</f>
        <v>128</v>
      </c>
      <c r="J278" t="s">
        <v>11</v>
      </c>
      <c r="K278" s="2">
        <v>4.5999999999999996</v>
      </c>
      <c r="L278" s="3">
        <v>92000</v>
      </c>
      <c r="M278" s="3">
        <v>92000</v>
      </c>
      <c r="N278" t="s">
        <v>1988</v>
      </c>
      <c r="O278" s="3">
        <f>Table1[[#This Row],[Original Price]]-Table1[[#This Row],[Selling Price]]</f>
        <v>0</v>
      </c>
      <c r="P278" s="4">
        <f>(Table1[[#This Row],[Discount]]/Table1[[#This Row],[Original Price]])</f>
        <v>0</v>
      </c>
    </row>
    <row r="279" spans="1:16" x14ac:dyDescent="0.3">
      <c r="A279" s="1" t="s">
        <v>1559</v>
      </c>
      <c r="B279" s="1" t="s">
        <v>281</v>
      </c>
      <c r="C279" t="s">
        <v>282</v>
      </c>
      <c r="D279">
        <v>6</v>
      </c>
      <c r="E279" t="s">
        <v>1796</v>
      </c>
      <c r="F279">
        <f>IF(Table1[[#This Row],[Unit]]="GB",Table1[[#This Row],[Memory]],Table1[[#This Row],[Memory]]/1024)</f>
        <v>6</v>
      </c>
      <c r="G279">
        <v>128</v>
      </c>
      <c r="H279" t="s">
        <v>1796</v>
      </c>
      <c r="I279">
        <f xml:space="preserve"> IF(Table1[[#This Row],[Unit  Of Storage]]="TB",Table1[[#This Row],[Storage]]*1024,IF(Table1[[#This Row],[Unit  Of Storage]]="MB",Table1[[#This Row],[Storage]]/1024,Table1[[#This Row],[Storage]]))</f>
        <v>128</v>
      </c>
      <c r="J279" t="s">
        <v>11</v>
      </c>
      <c r="K279" s="2">
        <v>4.5</v>
      </c>
      <c r="L279" s="3">
        <v>17990</v>
      </c>
      <c r="M279" s="3">
        <v>29990</v>
      </c>
      <c r="N279" t="s">
        <v>1948</v>
      </c>
      <c r="O279" s="3">
        <f>Table1[[#This Row],[Original Price]]-Table1[[#This Row],[Selling Price]]</f>
        <v>12000</v>
      </c>
      <c r="P279" s="4">
        <f>(Table1[[#This Row],[Discount]]/Table1[[#This Row],[Original Price]])</f>
        <v>0.40013337779259756</v>
      </c>
    </row>
    <row r="280" spans="1:16" x14ac:dyDescent="0.3">
      <c r="A280" s="1" t="s">
        <v>1556</v>
      </c>
      <c r="B280" s="1" t="s">
        <v>32</v>
      </c>
      <c r="C280" t="s">
        <v>49</v>
      </c>
      <c r="D280">
        <v>6</v>
      </c>
      <c r="E280" t="s">
        <v>1796</v>
      </c>
      <c r="F280">
        <f>IF(Table1[[#This Row],[Unit]]="GB",Table1[[#This Row],[Memory]],Table1[[#This Row],[Memory]]/1024)</f>
        <v>6</v>
      </c>
      <c r="G280">
        <v>128</v>
      </c>
      <c r="H280" t="s">
        <v>1796</v>
      </c>
      <c r="I280">
        <f xml:space="preserve"> IF(Table1[[#This Row],[Unit  Of Storage]]="TB",Table1[[#This Row],[Storage]]*1024,IF(Table1[[#This Row],[Unit  Of Storage]]="MB",Table1[[#This Row],[Storage]]/1024,Table1[[#This Row],[Storage]]))</f>
        <v>128</v>
      </c>
      <c r="J280" t="s">
        <v>11</v>
      </c>
      <c r="K280" s="2">
        <v>3.9</v>
      </c>
      <c r="L280" s="3">
        <v>16499</v>
      </c>
      <c r="M280" s="3">
        <v>17999</v>
      </c>
      <c r="N280" t="s">
        <v>1805</v>
      </c>
      <c r="O280" s="3">
        <f>Table1[[#This Row],[Original Price]]-Table1[[#This Row],[Selling Price]]</f>
        <v>1500</v>
      </c>
      <c r="P280" s="4">
        <f>(Table1[[#This Row],[Discount]]/Table1[[#This Row],[Original Price]])</f>
        <v>8.3337963220178904E-2</v>
      </c>
    </row>
    <row r="281" spans="1:16" x14ac:dyDescent="0.3">
      <c r="A281" s="1" t="s">
        <v>1559</v>
      </c>
      <c r="B281" s="1" t="s">
        <v>214</v>
      </c>
      <c r="C281" t="s">
        <v>360</v>
      </c>
      <c r="D281">
        <v>6</v>
      </c>
      <c r="E281" t="s">
        <v>1796</v>
      </c>
      <c r="F281">
        <f>IF(Table1[[#This Row],[Unit]]="GB",Table1[[#This Row],[Memory]],Table1[[#This Row],[Memory]]/1024)</f>
        <v>6</v>
      </c>
      <c r="G281">
        <v>128</v>
      </c>
      <c r="H281" t="s">
        <v>1796</v>
      </c>
      <c r="I281">
        <f xml:space="preserve"> IF(Table1[[#This Row],[Unit  Of Storage]]="TB",Table1[[#This Row],[Storage]]*1024,IF(Table1[[#This Row],[Unit  Of Storage]]="MB",Table1[[#This Row],[Storage]]/1024,Table1[[#This Row],[Storage]]))</f>
        <v>128</v>
      </c>
      <c r="J281" t="s">
        <v>11</v>
      </c>
      <c r="K281" s="2">
        <v>4.4000000000000004</v>
      </c>
      <c r="L281" s="3">
        <v>17990</v>
      </c>
      <c r="M281" s="3">
        <v>23990</v>
      </c>
      <c r="N281" t="s">
        <v>1911</v>
      </c>
      <c r="O281" s="3">
        <f>Table1[[#This Row],[Original Price]]-Table1[[#This Row],[Selling Price]]</f>
        <v>6000</v>
      </c>
      <c r="P281" s="4">
        <f>(Table1[[#This Row],[Discount]]/Table1[[#This Row],[Original Price]])</f>
        <v>0.25010421008753647</v>
      </c>
    </row>
    <row r="282" spans="1:16" x14ac:dyDescent="0.3">
      <c r="A282" s="1" t="s">
        <v>1556</v>
      </c>
      <c r="B282" s="1" t="s">
        <v>361</v>
      </c>
      <c r="C282" t="s">
        <v>59</v>
      </c>
      <c r="D282">
        <v>8</v>
      </c>
      <c r="E282" t="s">
        <v>1796</v>
      </c>
      <c r="F282">
        <f>IF(Table1[[#This Row],[Unit]]="GB",Table1[[#This Row],[Memory]],Table1[[#This Row],[Memory]]/1024)</f>
        <v>8</v>
      </c>
      <c r="G282">
        <v>128</v>
      </c>
      <c r="H282" t="s">
        <v>1796</v>
      </c>
      <c r="I282">
        <f xml:space="preserve"> IF(Table1[[#This Row],[Unit  Of Storage]]="TB",Table1[[#This Row],[Storage]]*1024,IF(Table1[[#This Row],[Unit  Of Storage]]="MB",Table1[[#This Row],[Storage]]/1024,Table1[[#This Row],[Storage]]))</f>
        <v>128</v>
      </c>
      <c r="J282" t="s">
        <v>11</v>
      </c>
      <c r="K282" s="2">
        <v>4.3</v>
      </c>
      <c r="L282" s="3">
        <v>25999</v>
      </c>
      <c r="M282" s="3">
        <v>31999</v>
      </c>
      <c r="N282" t="s">
        <v>1989</v>
      </c>
      <c r="O282" s="3">
        <f>Table1[[#This Row],[Original Price]]-Table1[[#This Row],[Selling Price]]</f>
        <v>6000</v>
      </c>
      <c r="P282" s="4">
        <f>(Table1[[#This Row],[Discount]]/Table1[[#This Row],[Original Price]])</f>
        <v>0.18750585955811119</v>
      </c>
    </row>
    <row r="283" spans="1:16" x14ac:dyDescent="0.3">
      <c r="A283" s="1" t="s">
        <v>1561</v>
      </c>
      <c r="B283" s="1" t="s">
        <v>206</v>
      </c>
      <c r="C283" t="s">
        <v>49</v>
      </c>
      <c r="D283">
        <v>3</v>
      </c>
      <c r="E283" t="s">
        <v>1796</v>
      </c>
      <c r="F283">
        <f>IF(Table1[[#This Row],[Unit]]="GB",Table1[[#This Row],[Memory]],Table1[[#This Row],[Memory]]/1024)</f>
        <v>3</v>
      </c>
      <c r="G283">
        <v>32</v>
      </c>
      <c r="H283" t="s">
        <v>1796</v>
      </c>
      <c r="I283">
        <f xml:space="preserve"> IF(Table1[[#This Row],[Unit  Of Storage]]="TB",Table1[[#This Row],[Storage]]*1024,IF(Table1[[#This Row],[Unit  Of Storage]]="MB",Table1[[#This Row],[Storage]]/1024,Table1[[#This Row],[Storage]]))</f>
        <v>32</v>
      </c>
      <c r="J283" t="s">
        <v>11</v>
      </c>
      <c r="K283" s="2">
        <v>4.3</v>
      </c>
      <c r="L283" s="3">
        <v>13199</v>
      </c>
      <c r="M283" s="3">
        <v>13199</v>
      </c>
      <c r="N283" t="s">
        <v>1900</v>
      </c>
      <c r="O283" s="3">
        <f>Table1[[#This Row],[Original Price]]-Table1[[#This Row],[Selling Price]]</f>
        <v>0</v>
      </c>
      <c r="P283" s="4">
        <f>(Table1[[#This Row],[Discount]]/Table1[[#This Row],[Original Price]])</f>
        <v>0</v>
      </c>
    </row>
    <row r="284" spans="1:16" x14ac:dyDescent="0.3">
      <c r="A284" s="1" t="s">
        <v>21</v>
      </c>
      <c r="B284" s="1" t="s">
        <v>1608</v>
      </c>
      <c r="C284" t="s">
        <v>43</v>
      </c>
      <c r="D284">
        <v>2</v>
      </c>
      <c r="E284" t="s">
        <v>1796</v>
      </c>
      <c r="F284">
        <f>IF(Table1[[#This Row],[Unit]]="GB",Table1[[#This Row],[Memory]],Table1[[#This Row],[Memory]]/1024)</f>
        <v>2</v>
      </c>
      <c r="G284">
        <v>32</v>
      </c>
      <c r="H284" t="s">
        <v>1796</v>
      </c>
      <c r="I284">
        <f xml:space="preserve"> IF(Table1[[#This Row],[Unit  Of Storage]]="TB",Table1[[#This Row],[Storage]]*1024,IF(Table1[[#This Row],[Unit  Of Storage]]="MB",Table1[[#This Row],[Storage]]/1024,Table1[[#This Row],[Storage]]))</f>
        <v>32</v>
      </c>
      <c r="J284" t="s">
        <v>11</v>
      </c>
      <c r="K284" s="2">
        <v>4.5</v>
      </c>
      <c r="L284" s="3">
        <v>24999</v>
      </c>
      <c r="M284" s="3">
        <v>31500</v>
      </c>
      <c r="N284" t="s">
        <v>1940</v>
      </c>
      <c r="O284" s="3">
        <f>Table1[[#This Row],[Original Price]]-Table1[[#This Row],[Selling Price]]</f>
        <v>6501</v>
      </c>
      <c r="P284" s="4">
        <f>(Table1[[#This Row],[Discount]]/Table1[[#This Row],[Original Price]])</f>
        <v>0.20638095238095239</v>
      </c>
    </row>
    <row r="285" spans="1:16" x14ac:dyDescent="0.3">
      <c r="A285" s="1" t="s">
        <v>1560</v>
      </c>
      <c r="B285" s="1" t="s">
        <v>396</v>
      </c>
      <c r="C285" t="s">
        <v>362</v>
      </c>
      <c r="D285">
        <v>6</v>
      </c>
      <c r="E285" t="s">
        <v>1796</v>
      </c>
      <c r="F285">
        <f>IF(Table1[[#This Row],[Unit]]="GB",Table1[[#This Row],[Memory]],Table1[[#This Row],[Memory]]/1024)</f>
        <v>6</v>
      </c>
      <c r="G285">
        <v>64</v>
      </c>
      <c r="H285" t="s">
        <v>1796</v>
      </c>
      <c r="I285">
        <f xml:space="preserve"> IF(Table1[[#This Row],[Unit  Of Storage]]="TB",Table1[[#This Row],[Storage]]*1024,IF(Table1[[#This Row],[Unit  Of Storage]]="MB",Table1[[#This Row],[Storage]]/1024,Table1[[#This Row],[Storage]]))</f>
        <v>64</v>
      </c>
      <c r="J285" t="s">
        <v>11</v>
      </c>
      <c r="K285" s="2">
        <v>4.4000000000000004</v>
      </c>
      <c r="L285" s="3">
        <v>28499</v>
      </c>
      <c r="M285" s="3">
        <v>34990</v>
      </c>
      <c r="N285" t="s">
        <v>1990</v>
      </c>
      <c r="O285" s="3">
        <f>Table1[[#This Row],[Original Price]]-Table1[[#This Row],[Selling Price]]</f>
        <v>6491</v>
      </c>
      <c r="P285" s="4">
        <f>(Table1[[#This Row],[Discount]]/Table1[[#This Row],[Original Price]])</f>
        <v>0.18551014575593028</v>
      </c>
    </row>
    <row r="286" spans="1:16" x14ac:dyDescent="0.3">
      <c r="A286" s="1" t="s">
        <v>44</v>
      </c>
      <c r="B286" s="1" t="s">
        <v>363</v>
      </c>
      <c r="C286" t="s">
        <v>364</v>
      </c>
      <c r="D286">
        <v>3</v>
      </c>
      <c r="E286" t="s">
        <v>1796</v>
      </c>
      <c r="F286">
        <f>IF(Table1[[#This Row],[Unit]]="GB",Table1[[#This Row],[Memory]],Table1[[#This Row],[Memory]]/1024)</f>
        <v>3</v>
      </c>
      <c r="G286">
        <v>32</v>
      </c>
      <c r="H286" t="s">
        <v>1796</v>
      </c>
      <c r="I286">
        <f xml:space="preserve"> IF(Table1[[#This Row],[Unit  Of Storage]]="TB",Table1[[#This Row],[Storage]]*1024,IF(Table1[[#This Row],[Unit  Of Storage]]="MB",Table1[[#This Row],[Storage]]/1024,Table1[[#This Row],[Storage]]))</f>
        <v>32</v>
      </c>
      <c r="J286" t="s">
        <v>11</v>
      </c>
      <c r="K286" s="2">
        <v>4.0999999999999996</v>
      </c>
      <c r="L286" s="3">
        <v>7490</v>
      </c>
      <c r="M286" s="3">
        <v>11499</v>
      </c>
      <c r="N286" t="s">
        <v>365</v>
      </c>
      <c r="O286" s="3">
        <f>Table1[[#This Row],[Original Price]]-Table1[[#This Row],[Selling Price]]</f>
        <v>4009</v>
      </c>
      <c r="P286" s="4">
        <f>(Table1[[#This Row],[Discount]]/Table1[[#This Row],[Original Price]])</f>
        <v>0.34863901208800763</v>
      </c>
    </row>
    <row r="287" spans="1:16" x14ac:dyDescent="0.3">
      <c r="A287" s="1" t="s">
        <v>21</v>
      </c>
      <c r="B287" s="1" t="s">
        <v>1629</v>
      </c>
      <c r="C287" t="s">
        <v>73</v>
      </c>
      <c r="D287">
        <v>4</v>
      </c>
      <c r="E287" t="s">
        <v>1796</v>
      </c>
      <c r="F287">
        <f>IF(Table1[[#This Row],[Unit]]="GB",Table1[[#This Row],[Memory]],Table1[[#This Row],[Memory]]/1024)</f>
        <v>4</v>
      </c>
      <c r="G287">
        <v>512</v>
      </c>
      <c r="H287" t="s">
        <v>1796</v>
      </c>
      <c r="I287">
        <f xml:space="preserve"> IF(Table1[[#This Row],[Unit  Of Storage]]="TB",Table1[[#This Row],[Storage]]*1024,IF(Table1[[#This Row],[Unit  Of Storage]]="MB",Table1[[#This Row],[Storage]]/1024,Table1[[#This Row],[Storage]]))</f>
        <v>512</v>
      </c>
      <c r="J287" t="s">
        <v>11</v>
      </c>
      <c r="K287" s="2">
        <v>4.5999999999999996</v>
      </c>
      <c r="L287" s="3">
        <v>94900</v>
      </c>
      <c r="M287" s="3">
        <v>99900</v>
      </c>
      <c r="N287" t="s">
        <v>1991</v>
      </c>
      <c r="O287" s="3">
        <f>Table1[[#This Row],[Original Price]]-Table1[[#This Row],[Selling Price]]</f>
        <v>5000</v>
      </c>
      <c r="P287" s="4">
        <f>(Table1[[#This Row],[Discount]]/Table1[[#This Row],[Original Price]])</f>
        <v>5.0050050050050053E-2</v>
      </c>
    </row>
    <row r="288" spans="1:16" x14ac:dyDescent="0.3">
      <c r="A288" s="1" t="s">
        <v>1556</v>
      </c>
      <c r="B288" s="1" t="s">
        <v>1630</v>
      </c>
      <c r="C288" t="s">
        <v>247</v>
      </c>
      <c r="D288">
        <v>8</v>
      </c>
      <c r="E288" t="s">
        <v>1796</v>
      </c>
      <c r="F288">
        <f>IF(Table1[[#This Row],[Unit]]="GB",Table1[[#This Row],[Memory]],Table1[[#This Row],[Memory]]/1024)</f>
        <v>8</v>
      </c>
      <c r="G288">
        <v>128</v>
      </c>
      <c r="H288" t="s">
        <v>1796</v>
      </c>
      <c r="I288">
        <f xml:space="preserve"> IF(Table1[[#This Row],[Unit  Of Storage]]="TB",Table1[[#This Row],[Storage]]*1024,IF(Table1[[#This Row],[Unit  Of Storage]]="MB",Table1[[#This Row],[Storage]]/1024,Table1[[#This Row],[Storage]]))</f>
        <v>128</v>
      </c>
      <c r="J288" t="s">
        <v>11</v>
      </c>
      <c r="K288" s="2">
        <v>4.5</v>
      </c>
      <c r="L288" s="3">
        <v>37499</v>
      </c>
      <c r="M288" s="3">
        <v>40999</v>
      </c>
      <c r="N288" t="s">
        <v>1992</v>
      </c>
      <c r="O288" s="3">
        <f>Table1[[#This Row],[Original Price]]-Table1[[#This Row],[Selling Price]]</f>
        <v>3500</v>
      </c>
      <c r="P288" s="4">
        <f>(Table1[[#This Row],[Discount]]/Table1[[#This Row],[Original Price]])</f>
        <v>8.536793580331227E-2</v>
      </c>
    </row>
    <row r="289" spans="1:16" x14ac:dyDescent="0.3">
      <c r="A289" s="1" t="s">
        <v>28</v>
      </c>
      <c r="B289" s="1" t="s">
        <v>366</v>
      </c>
      <c r="C289" t="s">
        <v>230</v>
      </c>
      <c r="D289">
        <v>2</v>
      </c>
      <c r="E289" t="s">
        <v>1796</v>
      </c>
      <c r="F289">
        <f>IF(Table1[[#This Row],[Unit]]="GB",Table1[[#This Row],[Memory]],Table1[[#This Row],[Memory]]/1024)</f>
        <v>2</v>
      </c>
      <c r="G289">
        <v>32</v>
      </c>
      <c r="H289" t="s">
        <v>1796</v>
      </c>
      <c r="I289">
        <f xml:space="preserve"> IF(Table1[[#This Row],[Unit  Of Storage]]="TB",Table1[[#This Row],[Storage]]*1024,IF(Table1[[#This Row],[Unit  Of Storage]]="MB",Table1[[#This Row],[Storage]]/1024,Table1[[#This Row],[Storage]]))</f>
        <v>32</v>
      </c>
      <c r="J289" t="s">
        <v>11</v>
      </c>
      <c r="K289" s="2">
        <v>4.3</v>
      </c>
      <c r="L289" s="3">
        <v>7699</v>
      </c>
      <c r="M289" s="3">
        <v>7699</v>
      </c>
      <c r="N289" t="s">
        <v>367</v>
      </c>
      <c r="O289" s="3">
        <f>Table1[[#This Row],[Original Price]]-Table1[[#This Row],[Selling Price]]</f>
        <v>0</v>
      </c>
      <c r="P289" s="4">
        <f>(Table1[[#This Row],[Discount]]/Table1[[#This Row],[Original Price]])</f>
        <v>0</v>
      </c>
    </row>
    <row r="290" spans="1:16" x14ac:dyDescent="0.3">
      <c r="A290" s="1" t="s">
        <v>28</v>
      </c>
      <c r="B290" s="1" t="s">
        <v>368</v>
      </c>
      <c r="C290" t="s">
        <v>369</v>
      </c>
      <c r="D290">
        <v>6</v>
      </c>
      <c r="E290" t="s">
        <v>1796</v>
      </c>
      <c r="F290">
        <f>IF(Table1[[#This Row],[Unit]]="GB",Table1[[#This Row],[Memory]],Table1[[#This Row],[Memory]]/1024)</f>
        <v>6</v>
      </c>
      <c r="G290">
        <v>64</v>
      </c>
      <c r="H290" t="s">
        <v>1796</v>
      </c>
      <c r="I290">
        <f xml:space="preserve"> IF(Table1[[#This Row],[Unit  Of Storage]]="TB",Table1[[#This Row],[Storage]]*1024,IF(Table1[[#This Row],[Unit  Of Storage]]="MB",Table1[[#This Row],[Storage]]/1024,Table1[[#This Row],[Storage]]))</f>
        <v>64</v>
      </c>
      <c r="J290" t="s">
        <v>11</v>
      </c>
      <c r="K290" s="2">
        <v>4.3</v>
      </c>
      <c r="L290" s="3">
        <v>16999</v>
      </c>
      <c r="M290" s="3">
        <v>16999</v>
      </c>
      <c r="N290" t="s">
        <v>370</v>
      </c>
      <c r="O290" s="3">
        <f>Table1[[#This Row],[Original Price]]-Table1[[#This Row],[Selling Price]]</f>
        <v>0</v>
      </c>
      <c r="P290" s="4">
        <f>(Table1[[#This Row],[Discount]]/Table1[[#This Row],[Original Price]])</f>
        <v>0</v>
      </c>
    </row>
    <row r="291" spans="1:16" x14ac:dyDescent="0.3">
      <c r="A291" s="1" t="s">
        <v>1560</v>
      </c>
      <c r="B291" s="1" t="s">
        <v>371</v>
      </c>
      <c r="C291" t="s">
        <v>22</v>
      </c>
      <c r="D291">
        <v>2</v>
      </c>
      <c r="E291" t="s">
        <v>1796</v>
      </c>
      <c r="F291">
        <f>IF(Table1[[#This Row],[Unit]]="GB",Table1[[#This Row],[Memory]],Table1[[#This Row],[Memory]]/1024)</f>
        <v>2</v>
      </c>
      <c r="G291">
        <v>16</v>
      </c>
      <c r="H291" t="s">
        <v>1796</v>
      </c>
      <c r="I291">
        <f xml:space="preserve"> IF(Table1[[#This Row],[Unit  Of Storage]]="TB",Table1[[#This Row],[Storage]]*1024,IF(Table1[[#This Row],[Unit  Of Storage]]="MB",Table1[[#This Row],[Storage]]/1024,Table1[[#This Row],[Storage]]))</f>
        <v>16</v>
      </c>
      <c r="J291" t="s">
        <v>11</v>
      </c>
      <c r="K291" s="2">
        <v>4.4000000000000004</v>
      </c>
      <c r="L291" s="3">
        <v>7990</v>
      </c>
      <c r="M291" s="3">
        <v>7990</v>
      </c>
      <c r="N291" t="s">
        <v>1993</v>
      </c>
      <c r="O291" s="3">
        <f>Table1[[#This Row],[Original Price]]-Table1[[#This Row],[Selling Price]]</f>
        <v>0</v>
      </c>
      <c r="P291" s="4">
        <f>(Table1[[#This Row],[Discount]]/Table1[[#This Row],[Original Price]])</f>
        <v>0</v>
      </c>
    </row>
    <row r="292" spans="1:16" x14ac:dyDescent="0.3">
      <c r="A292" s="1" t="s">
        <v>1559</v>
      </c>
      <c r="B292" s="1" t="s">
        <v>372</v>
      </c>
      <c r="C292" t="s">
        <v>373</v>
      </c>
      <c r="D292">
        <v>8</v>
      </c>
      <c r="E292" t="s">
        <v>1796</v>
      </c>
      <c r="F292">
        <f>IF(Table1[[#This Row],[Unit]]="GB",Table1[[#This Row],[Memory]],Table1[[#This Row],[Memory]]/1024)</f>
        <v>8</v>
      </c>
      <c r="G292">
        <v>128</v>
      </c>
      <c r="H292" t="s">
        <v>1796</v>
      </c>
      <c r="I292">
        <f xml:space="preserve"> IF(Table1[[#This Row],[Unit  Of Storage]]="TB",Table1[[#This Row],[Storage]]*1024,IF(Table1[[#This Row],[Unit  Of Storage]]="MB",Table1[[#This Row],[Storage]]/1024,Table1[[#This Row],[Storage]]))</f>
        <v>128</v>
      </c>
      <c r="J292" t="s">
        <v>11</v>
      </c>
      <c r="K292" s="2">
        <v>4.3</v>
      </c>
      <c r="L292" s="3">
        <v>29990</v>
      </c>
      <c r="M292" s="3">
        <v>35990</v>
      </c>
      <c r="N292" t="s">
        <v>1994</v>
      </c>
      <c r="O292" s="3">
        <f>Table1[[#This Row],[Original Price]]-Table1[[#This Row],[Selling Price]]</f>
        <v>6000</v>
      </c>
      <c r="P292" s="4">
        <f>(Table1[[#This Row],[Discount]]/Table1[[#This Row],[Original Price]])</f>
        <v>0.16671297582661851</v>
      </c>
    </row>
    <row r="293" spans="1:16" x14ac:dyDescent="0.3">
      <c r="A293" s="1" t="s">
        <v>1557</v>
      </c>
      <c r="B293" s="1" t="s">
        <v>374</v>
      </c>
      <c r="C293" t="s">
        <v>375</v>
      </c>
      <c r="D293">
        <v>4</v>
      </c>
      <c r="E293" t="s">
        <v>1796</v>
      </c>
      <c r="F293">
        <f>IF(Table1[[#This Row],[Unit]]="GB",Table1[[#This Row],[Memory]],Table1[[#This Row],[Memory]]/1024)</f>
        <v>4</v>
      </c>
      <c r="G293">
        <v>64</v>
      </c>
      <c r="H293" t="s">
        <v>1796</v>
      </c>
      <c r="I293">
        <f xml:space="preserve"> IF(Table1[[#This Row],[Unit  Of Storage]]="TB",Table1[[#This Row],[Storage]]*1024,IF(Table1[[#This Row],[Unit  Of Storage]]="MB",Table1[[#This Row],[Storage]]/1024,Table1[[#This Row],[Storage]]))</f>
        <v>64</v>
      </c>
      <c r="J293" t="s">
        <v>11</v>
      </c>
      <c r="K293" s="2">
        <v>4.3</v>
      </c>
      <c r="L293" s="3">
        <v>10499</v>
      </c>
      <c r="M293" s="3">
        <v>12999</v>
      </c>
      <c r="N293" t="s">
        <v>1995</v>
      </c>
      <c r="O293" s="3">
        <f>Table1[[#This Row],[Original Price]]-Table1[[#This Row],[Selling Price]]</f>
        <v>2500</v>
      </c>
      <c r="P293" s="4">
        <f>(Table1[[#This Row],[Discount]]/Table1[[#This Row],[Original Price]])</f>
        <v>0.19232248634510346</v>
      </c>
    </row>
    <row r="294" spans="1:16" x14ac:dyDescent="0.3">
      <c r="A294" s="1" t="s">
        <v>12</v>
      </c>
      <c r="B294" s="1" t="s">
        <v>1631</v>
      </c>
      <c r="C294" t="s">
        <v>22</v>
      </c>
      <c r="D294">
        <v>4</v>
      </c>
      <c r="E294" t="s">
        <v>1797</v>
      </c>
      <c r="F294">
        <f>IF(Table1[[#This Row],[Unit]]="GB",Table1[[#This Row],[Memory]],Table1[[#This Row],[Memory]]/1024)</f>
        <v>3.90625E-3</v>
      </c>
      <c r="G294">
        <v>16</v>
      </c>
      <c r="H294" t="s">
        <v>1796</v>
      </c>
      <c r="I294">
        <f xml:space="preserve"> IF(Table1[[#This Row],[Unit  Of Storage]]="TB",Table1[[#This Row],[Storage]]*1024,IF(Table1[[#This Row],[Unit  Of Storage]]="MB",Table1[[#This Row],[Storage]]/1024,Table1[[#This Row],[Storage]]))</f>
        <v>16</v>
      </c>
      <c r="J294" t="s">
        <v>11</v>
      </c>
      <c r="K294" s="2">
        <v>4.2</v>
      </c>
      <c r="L294" s="3">
        <v>1900</v>
      </c>
      <c r="M294" s="3">
        <v>1900</v>
      </c>
      <c r="N294" t="s">
        <v>1996</v>
      </c>
      <c r="O294" s="3">
        <f>Table1[[#This Row],[Original Price]]-Table1[[#This Row],[Selling Price]]</f>
        <v>0</v>
      </c>
      <c r="P294" s="4">
        <f>(Table1[[#This Row],[Discount]]/Table1[[#This Row],[Original Price]])</f>
        <v>0</v>
      </c>
    </row>
    <row r="295" spans="1:16" x14ac:dyDescent="0.3">
      <c r="A295" s="1" t="s">
        <v>28</v>
      </c>
      <c r="B295" s="1" t="s">
        <v>376</v>
      </c>
      <c r="C295" t="s">
        <v>33</v>
      </c>
      <c r="D295">
        <v>4</v>
      </c>
      <c r="E295" t="s">
        <v>1796</v>
      </c>
      <c r="F295">
        <f>IF(Table1[[#This Row],[Unit]]="GB",Table1[[#This Row],[Memory]],Table1[[#This Row],[Memory]]/1024)</f>
        <v>4</v>
      </c>
      <c r="G295">
        <v>64</v>
      </c>
      <c r="H295" t="s">
        <v>1796</v>
      </c>
      <c r="I295">
        <f xml:space="preserve"> IF(Table1[[#This Row],[Unit  Of Storage]]="TB",Table1[[#This Row],[Storage]]*1024,IF(Table1[[#This Row],[Unit  Of Storage]]="MB",Table1[[#This Row],[Storage]]/1024,Table1[[#This Row],[Storage]]))</f>
        <v>64</v>
      </c>
      <c r="J295" t="s">
        <v>11</v>
      </c>
      <c r="K295" s="2">
        <v>4.4000000000000004</v>
      </c>
      <c r="L295" s="3">
        <v>12499</v>
      </c>
      <c r="M295" s="3">
        <v>12499</v>
      </c>
      <c r="N295" t="s">
        <v>377</v>
      </c>
      <c r="O295" s="3">
        <f>Table1[[#This Row],[Original Price]]-Table1[[#This Row],[Selling Price]]</f>
        <v>0</v>
      </c>
      <c r="P295" s="4">
        <f>(Table1[[#This Row],[Discount]]/Table1[[#This Row],[Original Price]])</f>
        <v>0</v>
      </c>
    </row>
    <row r="296" spans="1:16" x14ac:dyDescent="0.3">
      <c r="A296" s="1" t="s">
        <v>1557</v>
      </c>
      <c r="B296" s="1" t="s">
        <v>296</v>
      </c>
      <c r="C296" t="s">
        <v>299</v>
      </c>
      <c r="D296">
        <v>4</v>
      </c>
      <c r="E296" t="s">
        <v>1796</v>
      </c>
      <c r="F296">
        <f>IF(Table1[[#This Row],[Unit]]="GB",Table1[[#This Row],[Memory]],Table1[[#This Row],[Memory]]/1024)</f>
        <v>4</v>
      </c>
      <c r="G296">
        <v>64</v>
      </c>
      <c r="H296" t="s">
        <v>1796</v>
      </c>
      <c r="I296">
        <f xml:space="preserve"> IF(Table1[[#This Row],[Unit  Of Storage]]="TB",Table1[[#This Row],[Storage]]*1024,IF(Table1[[#This Row],[Unit  Of Storage]]="MB",Table1[[#This Row],[Storage]]/1024,Table1[[#This Row],[Storage]]))</f>
        <v>64</v>
      </c>
      <c r="J296" t="s">
        <v>11</v>
      </c>
      <c r="K296" s="2">
        <v>4.5</v>
      </c>
      <c r="L296" s="3">
        <v>17999</v>
      </c>
      <c r="M296" s="3">
        <v>17999</v>
      </c>
      <c r="N296" t="s">
        <v>1958</v>
      </c>
      <c r="O296" s="3">
        <f>Table1[[#This Row],[Original Price]]-Table1[[#This Row],[Selling Price]]</f>
        <v>0</v>
      </c>
      <c r="P296" s="4">
        <f>(Table1[[#This Row],[Discount]]/Table1[[#This Row],[Original Price]])</f>
        <v>0</v>
      </c>
    </row>
    <row r="297" spans="1:16" x14ac:dyDescent="0.3">
      <c r="A297" s="1" t="s">
        <v>21</v>
      </c>
      <c r="B297" s="1" t="s">
        <v>1593</v>
      </c>
      <c r="C297" t="s">
        <v>286</v>
      </c>
      <c r="D297">
        <v>2</v>
      </c>
      <c r="E297" t="s">
        <v>1796</v>
      </c>
      <c r="F297">
        <f>IF(Table1[[#This Row],[Unit]]="GB",Table1[[#This Row],[Memory]],Table1[[#This Row],[Memory]]/1024)</f>
        <v>2</v>
      </c>
      <c r="G297">
        <v>64</v>
      </c>
      <c r="H297" t="s">
        <v>1796</v>
      </c>
      <c r="I297">
        <f xml:space="preserve"> IF(Table1[[#This Row],[Unit  Of Storage]]="TB",Table1[[#This Row],[Storage]]*1024,IF(Table1[[#This Row],[Unit  Of Storage]]="MB",Table1[[#This Row],[Storage]]/1024,Table1[[#This Row],[Storage]]))</f>
        <v>64</v>
      </c>
      <c r="J297" t="s">
        <v>11</v>
      </c>
      <c r="K297" s="2">
        <v>4.5</v>
      </c>
      <c r="L297" s="3">
        <v>49999</v>
      </c>
      <c r="M297" s="3">
        <v>49999</v>
      </c>
      <c r="N297" t="s">
        <v>1896</v>
      </c>
      <c r="O297" s="3">
        <f>Table1[[#This Row],[Original Price]]-Table1[[#This Row],[Selling Price]]</f>
        <v>0</v>
      </c>
      <c r="P297" s="4">
        <f>(Table1[[#This Row],[Discount]]/Table1[[#This Row],[Original Price]])</f>
        <v>0</v>
      </c>
    </row>
    <row r="298" spans="1:16" x14ac:dyDescent="0.3">
      <c r="A298" s="1" t="s">
        <v>21</v>
      </c>
      <c r="B298" s="1" t="s">
        <v>1568</v>
      </c>
      <c r="C298" t="s">
        <v>33</v>
      </c>
      <c r="D298">
        <v>4</v>
      </c>
      <c r="E298" t="s">
        <v>1796</v>
      </c>
      <c r="F298">
        <f>IF(Table1[[#This Row],[Unit]]="GB",Table1[[#This Row],[Memory]],Table1[[#This Row],[Memory]]/1024)</f>
        <v>4</v>
      </c>
      <c r="G298">
        <v>128</v>
      </c>
      <c r="H298" t="s">
        <v>1796</v>
      </c>
      <c r="I298">
        <f xml:space="preserve"> IF(Table1[[#This Row],[Unit  Of Storage]]="TB",Table1[[#This Row],[Storage]]*1024,IF(Table1[[#This Row],[Unit  Of Storage]]="MB",Table1[[#This Row],[Storage]]/1024,Table1[[#This Row],[Storage]]))</f>
        <v>128</v>
      </c>
      <c r="J298" t="s">
        <v>11</v>
      </c>
      <c r="K298" s="2">
        <v>4.5999999999999996</v>
      </c>
      <c r="L298" s="3">
        <v>54900</v>
      </c>
      <c r="M298" s="3">
        <v>54900</v>
      </c>
      <c r="N298" t="s">
        <v>1800</v>
      </c>
      <c r="O298" s="3">
        <f>Table1[[#This Row],[Original Price]]-Table1[[#This Row],[Selling Price]]</f>
        <v>0</v>
      </c>
      <c r="P298" s="4">
        <f>(Table1[[#This Row],[Discount]]/Table1[[#This Row],[Original Price]])</f>
        <v>0</v>
      </c>
    </row>
    <row r="299" spans="1:16" x14ac:dyDescent="0.3">
      <c r="A299" s="1" t="s">
        <v>12</v>
      </c>
      <c r="B299" s="1" t="s">
        <v>1632</v>
      </c>
      <c r="C299" t="s">
        <v>378</v>
      </c>
      <c r="D299">
        <v>4</v>
      </c>
      <c r="E299" t="s">
        <v>1796</v>
      </c>
      <c r="F299">
        <f>IF(Table1[[#This Row],[Unit]]="GB",Table1[[#This Row],[Memory]],Table1[[#This Row],[Memory]]/1024)</f>
        <v>4</v>
      </c>
      <c r="G299">
        <v>64</v>
      </c>
      <c r="H299" t="s">
        <v>1796</v>
      </c>
      <c r="I299">
        <f xml:space="preserve"> IF(Table1[[#This Row],[Unit  Of Storage]]="TB",Table1[[#This Row],[Storage]]*1024,IF(Table1[[#This Row],[Unit  Of Storage]]="MB",Table1[[#This Row],[Storage]]/1024,Table1[[#This Row],[Storage]]))</f>
        <v>64</v>
      </c>
      <c r="J299" t="s">
        <v>11</v>
      </c>
      <c r="K299" s="2">
        <v>3.9</v>
      </c>
      <c r="L299" s="3">
        <v>12999</v>
      </c>
      <c r="M299" s="3">
        <v>16799</v>
      </c>
      <c r="N299" t="s">
        <v>379</v>
      </c>
      <c r="O299" s="3">
        <f>Table1[[#This Row],[Original Price]]-Table1[[#This Row],[Selling Price]]</f>
        <v>3800</v>
      </c>
      <c r="P299" s="4">
        <f>(Table1[[#This Row],[Discount]]/Table1[[#This Row],[Original Price]])</f>
        <v>0.22620394071075658</v>
      </c>
    </row>
    <row r="300" spans="1:16" x14ac:dyDescent="0.3">
      <c r="A300" s="1" t="s">
        <v>1557</v>
      </c>
      <c r="B300" s="1" t="s">
        <v>1574</v>
      </c>
      <c r="C300" t="s">
        <v>57</v>
      </c>
      <c r="D300">
        <v>8</v>
      </c>
      <c r="E300" t="s">
        <v>1796</v>
      </c>
      <c r="F300">
        <f>IF(Table1[[#This Row],[Unit]]="GB",Table1[[#This Row],[Memory]],Table1[[#This Row],[Memory]]/1024)</f>
        <v>8</v>
      </c>
      <c r="G300">
        <v>128</v>
      </c>
      <c r="H300" t="s">
        <v>1796</v>
      </c>
      <c r="I300">
        <f xml:space="preserve"> IF(Table1[[#This Row],[Unit  Of Storage]]="TB",Table1[[#This Row],[Storage]]*1024,IF(Table1[[#This Row],[Unit  Of Storage]]="MB",Table1[[#This Row],[Storage]]/1024,Table1[[#This Row],[Storage]]))</f>
        <v>128</v>
      </c>
      <c r="J300" t="s">
        <v>11</v>
      </c>
      <c r="K300" s="2">
        <v>4.3</v>
      </c>
      <c r="L300" s="3">
        <v>27999</v>
      </c>
      <c r="M300" s="3">
        <v>29999</v>
      </c>
      <c r="N300" t="s">
        <v>1827</v>
      </c>
      <c r="O300" s="3">
        <f>Table1[[#This Row],[Original Price]]-Table1[[#This Row],[Selling Price]]</f>
        <v>2000</v>
      </c>
      <c r="P300" s="4">
        <f>(Table1[[#This Row],[Discount]]/Table1[[#This Row],[Original Price]])</f>
        <v>6.6668888962965439E-2</v>
      </c>
    </row>
    <row r="301" spans="1:16" x14ac:dyDescent="0.3">
      <c r="A301" s="1" t="s">
        <v>50</v>
      </c>
      <c r="B301" s="1" t="s">
        <v>380</v>
      </c>
      <c r="C301" t="s">
        <v>198</v>
      </c>
      <c r="D301">
        <v>1</v>
      </c>
      <c r="E301" t="s">
        <v>1796</v>
      </c>
      <c r="F301">
        <f>IF(Table1[[#This Row],[Unit]]="GB",Table1[[#This Row],[Memory]],Table1[[#This Row],[Memory]]/1024)</f>
        <v>1</v>
      </c>
      <c r="G301">
        <v>16</v>
      </c>
      <c r="H301" t="s">
        <v>1796</v>
      </c>
      <c r="I301">
        <f xml:space="preserve"> IF(Table1[[#This Row],[Unit  Of Storage]]="TB",Table1[[#This Row],[Storage]]*1024,IF(Table1[[#This Row],[Unit  Of Storage]]="MB",Table1[[#This Row],[Storage]]/1024,Table1[[#This Row],[Storage]]))</f>
        <v>16</v>
      </c>
      <c r="J301" t="s">
        <v>11</v>
      </c>
      <c r="K301" s="2">
        <v>3.9</v>
      </c>
      <c r="L301" s="3">
        <v>5499</v>
      </c>
      <c r="M301" s="3">
        <v>5499</v>
      </c>
      <c r="N301" t="s">
        <v>381</v>
      </c>
      <c r="O301" s="3">
        <f>Table1[[#This Row],[Original Price]]-Table1[[#This Row],[Selling Price]]</f>
        <v>0</v>
      </c>
      <c r="P301" s="4">
        <f>(Table1[[#This Row],[Discount]]/Table1[[#This Row],[Original Price]])</f>
        <v>0</v>
      </c>
    </row>
    <row r="302" spans="1:16" x14ac:dyDescent="0.3">
      <c r="A302" s="1" t="s">
        <v>1557</v>
      </c>
      <c r="B302" s="1" t="s">
        <v>382</v>
      </c>
      <c r="C302" t="s">
        <v>383</v>
      </c>
      <c r="D302">
        <v>4</v>
      </c>
      <c r="E302" t="s">
        <v>1796</v>
      </c>
      <c r="F302">
        <f>IF(Table1[[#This Row],[Unit]]="GB",Table1[[#This Row],[Memory]],Table1[[#This Row],[Memory]]/1024)</f>
        <v>4</v>
      </c>
      <c r="G302">
        <v>64</v>
      </c>
      <c r="H302" t="s">
        <v>1796</v>
      </c>
      <c r="I302">
        <f xml:space="preserve"> IF(Table1[[#This Row],[Unit  Of Storage]]="TB",Table1[[#This Row],[Storage]]*1024,IF(Table1[[#This Row],[Unit  Of Storage]]="MB",Table1[[#This Row],[Storage]]/1024,Table1[[#This Row],[Storage]]))</f>
        <v>64</v>
      </c>
      <c r="J302" t="s">
        <v>11</v>
      </c>
      <c r="K302" s="2">
        <v>4.4000000000000004</v>
      </c>
      <c r="L302" s="3">
        <v>9999</v>
      </c>
      <c r="M302" s="3">
        <v>10999</v>
      </c>
      <c r="N302" t="s">
        <v>1997</v>
      </c>
      <c r="O302" s="3">
        <f>Table1[[#This Row],[Original Price]]-Table1[[#This Row],[Selling Price]]</f>
        <v>1000</v>
      </c>
      <c r="P302" s="4">
        <f>(Table1[[#This Row],[Discount]]/Table1[[#This Row],[Original Price]])</f>
        <v>9.0917356123283929E-2</v>
      </c>
    </row>
    <row r="303" spans="1:16" x14ac:dyDescent="0.3">
      <c r="A303" s="1" t="s">
        <v>1557</v>
      </c>
      <c r="B303" s="1" t="s">
        <v>1633</v>
      </c>
      <c r="C303" t="s">
        <v>384</v>
      </c>
      <c r="D303">
        <v>6</v>
      </c>
      <c r="E303" t="s">
        <v>1796</v>
      </c>
      <c r="F303">
        <f>IF(Table1[[#This Row],[Unit]]="GB",Table1[[#This Row],[Memory]],Table1[[#This Row],[Memory]]/1024)</f>
        <v>6</v>
      </c>
      <c r="G303">
        <v>16</v>
      </c>
      <c r="H303" t="s">
        <v>1796</v>
      </c>
      <c r="I303">
        <f xml:space="preserve"> IF(Table1[[#This Row],[Unit  Of Storage]]="TB",Table1[[#This Row],[Storage]]*1024,IF(Table1[[#This Row],[Unit  Of Storage]]="MB",Table1[[#This Row],[Storage]]/1024,Table1[[#This Row],[Storage]]))</f>
        <v>16</v>
      </c>
      <c r="J303" t="s">
        <v>11</v>
      </c>
      <c r="K303" s="2">
        <v>4.4000000000000004</v>
      </c>
      <c r="L303" s="3">
        <v>14999</v>
      </c>
      <c r="M303" s="3">
        <v>17999</v>
      </c>
      <c r="N303" t="s">
        <v>1998</v>
      </c>
      <c r="O303" s="3">
        <f>Table1[[#This Row],[Original Price]]-Table1[[#This Row],[Selling Price]]</f>
        <v>3000</v>
      </c>
      <c r="P303" s="4">
        <f>(Table1[[#This Row],[Discount]]/Table1[[#This Row],[Original Price]])</f>
        <v>0.16667592644035781</v>
      </c>
    </row>
    <row r="304" spans="1:16" x14ac:dyDescent="0.3">
      <c r="A304" s="1" t="s">
        <v>21</v>
      </c>
      <c r="B304" s="1" t="s">
        <v>1570</v>
      </c>
      <c r="C304" t="s">
        <v>22</v>
      </c>
      <c r="D304">
        <v>3</v>
      </c>
      <c r="E304" t="s">
        <v>1796</v>
      </c>
      <c r="F304">
        <f>IF(Table1[[#This Row],[Unit]]="GB",Table1[[#This Row],[Memory]],Table1[[#This Row],[Memory]]/1024)</f>
        <v>3</v>
      </c>
      <c r="G304">
        <v>256</v>
      </c>
      <c r="H304" t="s">
        <v>1796</v>
      </c>
      <c r="I304">
        <f xml:space="preserve"> IF(Table1[[#This Row],[Unit  Of Storage]]="TB",Table1[[#This Row],[Storage]]*1024,IF(Table1[[#This Row],[Unit  Of Storage]]="MB",Table1[[#This Row],[Storage]]/1024,Table1[[#This Row],[Storage]]))</f>
        <v>256</v>
      </c>
      <c r="J304" t="s">
        <v>11</v>
      </c>
      <c r="K304" s="2">
        <v>4.5999999999999996</v>
      </c>
      <c r="L304" s="3">
        <v>91900</v>
      </c>
      <c r="M304" s="3">
        <v>91900</v>
      </c>
      <c r="N304" t="s">
        <v>1803</v>
      </c>
      <c r="O304" s="3">
        <f>Table1[[#This Row],[Original Price]]-Table1[[#This Row],[Selling Price]]</f>
        <v>0</v>
      </c>
      <c r="P304" s="4">
        <f>(Table1[[#This Row],[Discount]]/Table1[[#This Row],[Original Price]])</f>
        <v>0</v>
      </c>
    </row>
    <row r="305" spans="1:16" x14ac:dyDescent="0.3">
      <c r="A305" s="1" t="s">
        <v>1559</v>
      </c>
      <c r="B305" s="1" t="s">
        <v>385</v>
      </c>
      <c r="C305" t="s">
        <v>386</v>
      </c>
      <c r="D305">
        <v>6</v>
      </c>
      <c r="E305" t="s">
        <v>1796</v>
      </c>
      <c r="F305">
        <f>IF(Table1[[#This Row],[Unit]]="GB",Table1[[#This Row],[Memory]],Table1[[#This Row],[Memory]]/1024)</f>
        <v>6</v>
      </c>
      <c r="G305">
        <v>128</v>
      </c>
      <c r="H305" t="s">
        <v>1796</v>
      </c>
      <c r="I305">
        <f xml:space="preserve"> IF(Table1[[#This Row],[Unit  Of Storage]]="TB",Table1[[#This Row],[Storage]]*1024,IF(Table1[[#This Row],[Unit  Of Storage]]="MB",Table1[[#This Row],[Storage]]/1024,Table1[[#This Row],[Storage]]))</f>
        <v>128</v>
      </c>
      <c r="J305" t="s">
        <v>11</v>
      </c>
      <c r="K305" s="2">
        <v>4.2</v>
      </c>
      <c r="L305" s="3">
        <v>19990</v>
      </c>
      <c r="M305" s="3">
        <v>20990</v>
      </c>
      <c r="N305" t="s">
        <v>1999</v>
      </c>
      <c r="O305" s="3">
        <f>Table1[[#This Row],[Original Price]]-Table1[[#This Row],[Selling Price]]</f>
        <v>1000</v>
      </c>
      <c r="P305" s="4">
        <f>(Table1[[#This Row],[Discount]]/Table1[[#This Row],[Original Price]])</f>
        <v>4.7641734159123393E-2</v>
      </c>
    </row>
    <row r="306" spans="1:16" x14ac:dyDescent="0.3">
      <c r="A306" s="1" t="s">
        <v>1561</v>
      </c>
      <c r="B306" s="1" t="s">
        <v>1634</v>
      </c>
      <c r="C306" t="s">
        <v>22</v>
      </c>
      <c r="D306">
        <v>8</v>
      </c>
      <c r="E306" t="s">
        <v>1796</v>
      </c>
      <c r="F306">
        <f>IF(Table1[[#This Row],[Unit]]="GB",Table1[[#This Row],[Memory]],Table1[[#This Row],[Memory]]/1024)</f>
        <v>8</v>
      </c>
      <c r="G306">
        <v>128</v>
      </c>
      <c r="H306" t="s">
        <v>1796</v>
      </c>
      <c r="I306">
        <f xml:space="preserve"> IF(Table1[[#This Row],[Unit  Of Storage]]="TB",Table1[[#This Row],[Storage]]*1024,IF(Table1[[#This Row],[Unit  Of Storage]]="MB",Table1[[#This Row],[Storage]]/1024,Table1[[#This Row],[Storage]]))</f>
        <v>128</v>
      </c>
      <c r="J306" t="s">
        <v>11</v>
      </c>
      <c r="K306" s="2">
        <v>4.3</v>
      </c>
      <c r="L306" s="3">
        <v>26499</v>
      </c>
      <c r="M306" s="3">
        <v>83999</v>
      </c>
      <c r="N306" t="s">
        <v>2000</v>
      </c>
      <c r="O306" s="3">
        <f>Table1[[#This Row],[Original Price]]-Table1[[#This Row],[Selling Price]]</f>
        <v>57500</v>
      </c>
      <c r="P306" s="4">
        <f>(Table1[[#This Row],[Discount]]/Table1[[#This Row],[Original Price]])</f>
        <v>0.68453195871379424</v>
      </c>
    </row>
    <row r="307" spans="1:16" x14ac:dyDescent="0.3">
      <c r="A307" s="1" t="s">
        <v>1556</v>
      </c>
      <c r="B307" s="1" t="s">
        <v>66</v>
      </c>
      <c r="C307" t="s">
        <v>43</v>
      </c>
      <c r="D307">
        <v>3</v>
      </c>
      <c r="E307" t="s">
        <v>1796</v>
      </c>
      <c r="F307">
        <f>IF(Table1[[#This Row],[Unit]]="GB",Table1[[#This Row],[Memory]],Table1[[#This Row],[Memory]]/1024)</f>
        <v>3</v>
      </c>
      <c r="G307">
        <v>32</v>
      </c>
      <c r="H307" t="s">
        <v>1796</v>
      </c>
      <c r="I307">
        <f xml:space="preserve"> IF(Table1[[#This Row],[Unit  Of Storage]]="TB",Table1[[#This Row],[Storage]]*1024,IF(Table1[[#This Row],[Unit  Of Storage]]="MB",Table1[[#This Row],[Storage]]/1024,Table1[[#This Row],[Storage]]))</f>
        <v>32</v>
      </c>
      <c r="J307" t="s">
        <v>11</v>
      </c>
      <c r="K307" s="2">
        <v>4.4000000000000004</v>
      </c>
      <c r="L307" s="3">
        <v>12990</v>
      </c>
      <c r="M307" s="3">
        <v>12990</v>
      </c>
      <c r="N307" t="s">
        <v>1821</v>
      </c>
      <c r="O307" s="3">
        <f>Table1[[#This Row],[Original Price]]-Table1[[#This Row],[Selling Price]]</f>
        <v>0</v>
      </c>
      <c r="P307" s="4">
        <f>(Table1[[#This Row],[Discount]]/Table1[[#This Row],[Original Price]])</f>
        <v>0</v>
      </c>
    </row>
    <row r="308" spans="1:16" x14ac:dyDescent="0.3">
      <c r="A308" s="1" t="s">
        <v>44</v>
      </c>
      <c r="B308" s="1" t="s">
        <v>387</v>
      </c>
      <c r="C308" t="s">
        <v>49</v>
      </c>
      <c r="D308">
        <v>4</v>
      </c>
      <c r="E308" t="s">
        <v>1796</v>
      </c>
      <c r="F308">
        <f>IF(Table1[[#This Row],[Unit]]="GB",Table1[[#This Row],[Memory]],Table1[[#This Row],[Memory]]/1024)</f>
        <v>4</v>
      </c>
      <c r="G308">
        <v>64</v>
      </c>
      <c r="H308" t="s">
        <v>1796</v>
      </c>
      <c r="I308">
        <f xml:space="preserve"> IF(Table1[[#This Row],[Unit  Of Storage]]="TB",Table1[[#This Row],[Storage]]*1024,IF(Table1[[#This Row],[Unit  Of Storage]]="MB",Table1[[#This Row],[Storage]]/1024,Table1[[#This Row],[Storage]]))</f>
        <v>64</v>
      </c>
      <c r="J308" t="s">
        <v>11</v>
      </c>
      <c r="K308" s="2">
        <v>3.9</v>
      </c>
      <c r="L308" s="3">
        <v>7990</v>
      </c>
      <c r="M308" s="3">
        <v>9999</v>
      </c>
      <c r="N308" t="s">
        <v>388</v>
      </c>
      <c r="O308" s="3">
        <f>Table1[[#This Row],[Original Price]]-Table1[[#This Row],[Selling Price]]</f>
        <v>2009</v>
      </c>
      <c r="P308" s="4">
        <f>(Table1[[#This Row],[Discount]]/Table1[[#This Row],[Original Price]])</f>
        <v>0.20092009200920091</v>
      </c>
    </row>
    <row r="309" spans="1:16" x14ac:dyDescent="0.3">
      <c r="A309" s="1" t="s">
        <v>1559</v>
      </c>
      <c r="B309" s="1" t="s">
        <v>249</v>
      </c>
      <c r="C309" t="s">
        <v>389</v>
      </c>
      <c r="D309">
        <v>6</v>
      </c>
      <c r="E309" t="s">
        <v>1796</v>
      </c>
      <c r="F309">
        <f>IF(Table1[[#This Row],[Unit]]="GB",Table1[[#This Row],[Memory]],Table1[[#This Row],[Memory]]/1024)</f>
        <v>6</v>
      </c>
      <c r="G309">
        <v>128</v>
      </c>
      <c r="H309" t="s">
        <v>1796</v>
      </c>
      <c r="I309">
        <f xml:space="preserve"> IF(Table1[[#This Row],[Unit  Of Storage]]="TB",Table1[[#This Row],[Storage]]*1024,IF(Table1[[#This Row],[Unit  Of Storage]]="MB",Table1[[#This Row],[Storage]]/1024,Table1[[#This Row],[Storage]]))</f>
        <v>128</v>
      </c>
      <c r="J309" t="s">
        <v>11</v>
      </c>
      <c r="K309" s="2">
        <v>4.3</v>
      </c>
      <c r="L309" s="3">
        <v>16990</v>
      </c>
      <c r="M309" s="3">
        <v>17990</v>
      </c>
      <c r="N309" t="s">
        <v>1932</v>
      </c>
      <c r="O309" s="3">
        <f>Table1[[#This Row],[Original Price]]-Table1[[#This Row],[Selling Price]]</f>
        <v>1000</v>
      </c>
      <c r="P309" s="4">
        <f>(Table1[[#This Row],[Discount]]/Table1[[#This Row],[Original Price]])</f>
        <v>5.5586436909394105E-2</v>
      </c>
    </row>
    <row r="310" spans="1:16" x14ac:dyDescent="0.3">
      <c r="A310" s="1" t="s">
        <v>1560</v>
      </c>
      <c r="B310" s="1" t="s">
        <v>1635</v>
      </c>
      <c r="C310" t="s">
        <v>390</v>
      </c>
      <c r="D310">
        <v>6</v>
      </c>
      <c r="E310" t="s">
        <v>1796</v>
      </c>
      <c r="F310">
        <f>IF(Table1[[#This Row],[Unit]]="GB",Table1[[#This Row],[Memory]],Table1[[#This Row],[Memory]]/1024)</f>
        <v>6</v>
      </c>
      <c r="G310">
        <v>64</v>
      </c>
      <c r="H310" t="s">
        <v>1796</v>
      </c>
      <c r="I310">
        <f xml:space="preserve"> IF(Table1[[#This Row],[Unit  Of Storage]]="TB",Table1[[#This Row],[Storage]]*1024,IF(Table1[[#This Row],[Unit  Of Storage]]="MB",Table1[[#This Row],[Storage]]/1024,Table1[[#This Row],[Storage]]))</f>
        <v>64</v>
      </c>
      <c r="J310" t="s">
        <v>11</v>
      </c>
      <c r="K310" s="2">
        <v>4.5</v>
      </c>
      <c r="L310" s="3">
        <v>16989</v>
      </c>
      <c r="M310" s="3">
        <v>16989</v>
      </c>
      <c r="N310" t="s">
        <v>2001</v>
      </c>
      <c r="O310" s="3">
        <f>Table1[[#This Row],[Original Price]]-Table1[[#This Row],[Selling Price]]</f>
        <v>0</v>
      </c>
      <c r="P310" s="4">
        <f>(Table1[[#This Row],[Discount]]/Table1[[#This Row],[Original Price]])</f>
        <v>0</v>
      </c>
    </row>
    <row r="311" spans="1:16" x14ac:dyDescent="0.3">
      <c r="A311" s="1" t="s">
        <v>44</v>
      </c>
      <c r="B311" s="1" t="s">
        <v>391</v>
      </c>
      <c r="C311" t="s">
        <v>22</v>
      </c>
      <c r="D311">
        <v>1</v>
      </c>
      <c r="E311" t="s">
        <v>1796</v>
      </c>
      <c r="F311">
        <f>IF(Table1[[#This Row],[Unit]]="GB",Table1[[#This Row],[Memory]],Table1[[#This Row],[Memory]]/1024)</f>
        <v>1</v>
      </c>
      <c r="G311">
        <v>4</v>
      </c>
      <c r="H311" t="s">
        <v>1796</v>
      </c>
      <c r="I311">
        <f xml:space="preserve"> IF(Table1[[#This Row],[Unit  Of Storage]]="TB",Table1[[#This Row],[Storage]]*1024,IF(Table1[[#This Row],[Unit  Of Storage]]="MB",Table1[[#This Row],[Storage]]/1024,Table1[[#This Row],[Storage]]))</f>
        <v>4</v>
      </c>
      <c r="J311" t="s">
        <v>11</v>
      </c>
      <c r="K311" s="2">
        <v>3.8</v>
      </c>
      <c r="L311" s="3">
        <v>7499</v>
      </c>
      <c r="M311" s="3">
        <v>7499</v>
      </c>
      <c r="N311" t="s">
        <v>392</v>
      </c>
      <c r="O311" s="3">
        <f>Table1[[#This Row],[Original Price]]-Table1[[#This Row],[Selling Price]]</f>
        <v>0</v>
      </c>
      <c r="P311" s="4">
        <f>(Table1[[#This Row],[Discount]]/Table1[[#This Row],[Original Price]])</f>
        <v>0</v>
      </c>
    </row>
    <row r="312" spans="1:16" x14ac:dyDescent="0.3">
      <c r="A312" s="1" t="s">
        <v>21</v>
      </c>
      <c r="B312" s="1" t="s">
        <v>1588</v>
      </c>
      <c r="C312" t="s">
        <v>286</v>
      </c>
      <c r="D312">
        <v>4</v>
      </c>
      <c r="E312" t="s">
        <v>1796</v>
      </c>
      <c r="F312">
        <f>IF(Table1[[#This Row],[Unit]]="GB",Table1[[#This Row],[Memory]],Table1[[#This Row],[Memory]]/1024)</f>
        <v>4</v>
      </c>
      <c r="G312">
        <v>256</v>
      </c>
      <c r="H312" t="s">
        <v>1796</v>
      </c>
      <c r="I312">
        <f xml:space="preserve"> IF(Table1[[#This Row],[Unit  Of Storage]]="TB",Table1[[#This Row],[Storage]]*1024,IF(Table1[[#This Row],[Unit  Of Storage]]="MB",Table1[[#This Row],[Storage]]/1024,Table1[[#This Row],[Storage]]))</f>
        <v>256</v>
      </c>
      <c r="J312" t="s">
        <v>11</v>
      </c>
      <c r="K312" s="2">
        <v>4.7</v>
      </c>
      <c r="L312" s="3">
        <v>131900</v>
      </c>
      <c r="M312" s="3">
        <v>131900</v>
      </c>
      <c r="N312" t="s">
        <v>1874</v>
      </c>
      <c r="O312" s="3">
        <f>Table1[[#This Row],[Original Price]]-Table1[[#This Row],[Selling Price]]</f>
        <v>0</v>
      </c>
      <c r="P312" s="4">
        <f>(Table1[[#This Row],[Discount]]/Table1[[#This Row],[Original Price]])</f>
        <v>0</v>
      </c>
    </row>
    <row r="313" spans="1:16" x14ac:dyDescent="0.3">
      <c r="A313" s="1" t="s">
        <v>1558</v>
      </c>
      <c r="B313" s="1" t="s">
        <v>393</v>
      </c>
      <c r="C313" t="s">
        <v>22</v>
      </c>
      <c r="D313">
        <v>3</v>
      </c>
      <c r="E313" t="s">
        <v>1796</v>
      </c>
      <c r="F313">
        <f>IF(Table1[[#This Row],[Unit]]="GB",Table1[[#This Row],[Memory]],Table1[[#This Row],[Memory]]/1024)</f>
        <v>3</v>
      </c>
      <c r="G313">
        <v>32</v>
      </c>
      <c r="H313" t="s">
        <v>1796</v>
      </c>
      <c r="I313">
        <f xml:space="preserve"> IF(Table1[[#This Row],[Unit  Of Storage]]="TB",Table1[[#This Row],[Storage]]*1024,IF(Table1[[#This Row],[Unit  Of Storage]]="MB",Table1[[#This Row],[Storage]]/1024,Table1[[#This Row],[Storage]]))</f>
        <v>32</v>
      </c>
      <c r="J313" t="s">
        <v>11</v>
      </c>
      <c r="K313" s="2">
        <v>4</v>
      </c>
      <c r="L313" s="3">
        <v>6899</v>
      </c>
      <c r="M313" s="3">
        <v>6950</v>
      </c>
      <c r="N313" t="s">
        <v>2002</v>
      </c>
      <c r="O313" s="3">
        <f>Table1[[#This Row],[Original Price]]-Table1[[#This Row],[Selling Price]]</f>
        <v>51</v>
      </c>
      <c r="P313" s="4">
        <f>(Table1[[#This Row],[Discount]]/Table1[[#This Row],[Original Price]])</f>
        <v>7.3381294964028777E-3</v>
      </c>
    </row>
    <row r="314" spans="1:16" x14ac:dyDescent="0.3">
      <c r="A314" s="1" t="s">
        <v>12</v>
      </c>
      <c r="B314" s="1" t="s">
        <v>1633</v>
      </c>
      <c r="C314" t="s">
        <v>394</v>
      </c>
      <c r="D314">
        <v>3</v>
      </c>
      <c r="E314" t="s">
        <v>1796</v>
      </c>
      <c r="F314">
        <f>IF(Table1[[#This Row],[Unit]]="GB",Table1[[#This Row],[Memory]],Table1[[#This Row],[Memory]]/1024)</f>
        <v>3</v>
      </c>
      <c r="G314">
        <v>32</v>
      </c>
      <c r="H314" t="s">
        <v>1796</v>
      </c>
      <c r="I314">
        <f xml:space="preserve"> IF(Table1[[#This Row],[Unit  Of Storage]]="TB",Table1[[#This Row],[Storage]]*1024,IF(Table1[[#This Row],[Unit  Of Storage]]="MB",Table1[[#This Row],[Storage]]/1024,Table1[[#This Row],[Storage]]))</f>
        <v>32</v>
      </c>
      <c r="J314" t="s">
        <v>11</v>
      </c>
      <c r="K314" s="2">
        <v>3.9</v>
      </c>
      <c r="L314" s="3">
        <v>13990</v>
      </c>
      <c r="M314" s="3">
        <v>13990</v>
      </c>
      <c r="N314" t="s">
        <v>395</v>
      </c>
      <c r="O314" s="3">
        <f>Table1[[#This Row],[Original Price]]-Table1[[#This Row],[Selling Price]]</f>
        <v>0</v>
      </c>
      <c r="P314" s="4">
        <f>(Table1[[#This Row],[Discount]]/Table1[[#This Row],[Original Price]])</f>
        <v>0</v>
      </c>
    </row>
    <row r="315" spans="1:16" x14ac:dyDescent="0.3">
      <c r="A315" s="1" t="s">
        <v>1560</v>
      </c>
      <c r="B315" s="1" t="s">
        <v>396</v>
      </c>
      <c r="C315" t="s">
        <v>397</v>
      </c>
      <c r="D315">
        <v>4</v>
      </c>
      <c r="E315" t="s">
        <v>1796</v>
      </c>
      <c r="F315">
        <f>IF(Table1[[#This Row],[Unit]]="GB",Table1[[#This Row],[Memory]],Table1[[#This Row],[Memory]]/1024)</f>
        <v>4</v>
      </c>
      <c r="G315">
        <v>32</v>
      </c>
      <c r="H315" t="s">
        <v>1796</v>
      </c>
      <c r="I315">
        <f xml:space="preserve"> IF(Table1[[#This Row],[Unit  Of Storage]]="TB",Table1[[#This Row],[Storage]]*1024,IF(Table1[[#This Row],[Unit  Of Storage]]="MB",Table1[[#This Row],[Storage]]/1024,Table1[[#This Row],[Storage]]))</f>
        <v>32</v>
      </c>
      <c r="J315" t="s">
        <v>11</v>
      </c>
      <c r="K315" s="2">
        <v>4.4000000000000004</v>
      </c>
      <c r="L315" s="3">
        <v>22654</v>
      </c>
      <c r="M315" s="3">
        <v>22654</v>
      </c>
      <c r="N315" t="s">
        <v>1990</v>
      </c>
      <c r="O315" s="3">
        <f>Table1[[#This Row],[Original Price]]-Table1[[#This Row],[Selling Price]]</f>
        <v>0</v>
      </c>
      <c r="P315" s="4">
        <f>(Table1[[#This Row],[Discount]]/Table1[[#This Row],[Original Price]])</f>
        <v>0</v>
      </c>
    </row>
    <row r="316" spans="1:16" x14ac:dyDescent="0.3">
      <c r="A316" s="1" t="s">
        <v>17</v>
      </c>
      <c r="B316" s="1" t="s">
        <v>398</v>
      </c>
      <c r="C316" t="s">
        <v>399</v>
      </c>
      <c r="D316">
        <v>6</v>
      </c>
      <c r="E316" t="s">
        <v>1796</v>
      </c>
      <c r="F316">
        <f>IF(Table1[[#This Row],[Unit]]="GB",Table1[[#This Row],[Memory]],Table1[[#This Row],[Memory]]/1024)</f>
        <v>6</v>
      </c>
      <c r="G316">
        <v>128</v>
      </c>
      <c r="H316" t="s">
        <v>1796</v>
      </c>
      <c r="I316">
        <f xml:space="preserve"> IF(Table1[[#This Row],[Unit  Of Storage]]="TB",Table1[[#This Row],[Storage]]*1024,IF(Table1[[#This Row],[Unit  Of Storage]]="MB",Table1[[#This Row],[Storage]]/1024,Table1[[#This Row],[Storage]]))</f>
        <v>128</v>
      </c>
      <c r="J316" t="s">
        <v>11</v>
      </c>
      <c r="K316" s="2">
        <v>4.5</v>
      </c>
      <c r="L316" s="3">
        <v>14499</v>
      </c>
      <c r="M316" s="3">
        <v>16999</v>
      </c>
      <c r="N316" t="s">
        <v>400</v>
      </c>
      <c r="O316" s="3">
        <f>Table1[[#This Row],[Original Price]]-Table1[[#This Row],[Selling Price]]</f>
        <v>2500</v>
      </c>
      <c r="P316" s="4">
        <f>(Table1[[#This Row],[Discount]]/Table1[[#This Row],[Original Price]])</f>
        <v>0.14706747455732691</v>
      </c>
    </row>
    <row r="317" spans="1:16" x14ac:dyDescent="0.3">
      <c r="A317" s="1" t="s">
        <v>1557</v>
      </c>
      <c r="B317" s="1" t="s">
        <v>401</v>
      </c>
      <c r="C317" t="s">
        <v>402</v>
      </c>
      <c r="D317">
        <v>2</v>
      </c>
      <c r="E317" t="s">
        <v>1796</v>
      </c>
      <c r="F317">
        <f>IF(Table1[[#This Row],[Unit]]="GB",Table1[[#This Row],[Memory]],Table1[[#This Row],[Memory]]/1024)</f>
        <v>2</v>
      </c>
      <c r="G317">
        <v>32</v>
      </c>
      <c r="H317" t="s">
        <v>1796</v>
      </c>
      <c r="I317">
        <f xml:space="preserve"> IF(Table1[[#This Row],[Unit  Of Storage]]="TB",Table1[[#This Row],[Storage]]*1024,IF(Table1[[#This Row],[Unit  Of Storage]]="MB",Table1[[#This Row],[Storage]]/1024,Table1[[#This Row],[Storage]]))</f>
        <v>32</v>
      </c>
      <c r="J317" t="s">
        <v>11</v>
      </c>
      <c r="K317" s="2">
        <v>4.4000000000000004</v>
      </c>
      <c r="L317" s="3">
        <v>7499</v>
      </c>
      <c r="M317" s="3">
        <v>7999</v>
      </c>
      <c r="N317" t="s">
        <v>2003</v>
      </c>
      <c r="O317" s="3">
        <f>Table1[[#This Row],[Original Price]]-Table1[[#This Row],[Selling Price]]</f>
        <v>500</v>
      </c>
      <c r="P317" s="4">
        <f>(Table1[[#This Row],[Discount]]/Table1[[#This Row],[Original Price]])</f>
        <v>6.250781347668459E-2</v>
      </c>
    </row>
    <row r="318" spans="1:16" x14ac:dyDescent="0.3">
      <c r="A318" s="1" t="s">
        <v>21</v>
      </c>
      <c r="B318" s="1" t="s">
        <v>1593</v>
      </c>
      <c r="C318" t="s">
        <v>230</v>
      </c>
      <c r="D318">
        <v>2</v>
      </c>
      <c r="E318" t="s">
        <v>1796</v>
      </c>
      <c r="F318">
        <f>IF(Table1[[#This Row],[Unit]]="GB",Table1[[#This Row],[Memory]],Table1[[#This Row],[Memory]]/1024)</f>
        <v>2</v>
      </c>
      <c r="G318">
        <v>16</v>
      </c>
      <c r="H318" t="s">
        <v>1796</v>
      </c>
      <c r="I318">
        <f xml:space="preserve"> IF(Table1[[#This Row],[Unit  Of Storage]]="TB",Table1[[#This Row],[Storage]]*1024,IF(Table1[[#This Row],[Unit  Of Storage]]="MB",Table1[[#This Row],[Storage]]/1024,Table1[[#This Row],[Storage]]))</f>
        <v>16</v>
      </c>
      <c r="J318" t="s">
        <v>11</v>
      </c>
      <c r="K318" s="2">
        <v>4.5</v>
      </c>
      <c r="L318" s="3">
        <v>31999</v>
      </c>
      <c r="M318" s="3">
        <v>31999</v>
      </c>
      <c r="N318" t="s">
        <v>1896</v>
      </c>
      <c r="O318" s="3">
        <f>Table1[[#This Row],[Original Price]]-Table1[[#This Row],[Selling Price]]</f>
        <v>0</v>
      </c>
      <c r="P318" s="4">
        <f>(Table1[[#This Row],[Discount]]/Table1[[#This Row],[Original Price]])</f>
        <v>0</v>
      </c>
    </row>
    <row r="319" spans="1:16" x14ac:dyDescent="0.3">
      <c r="A319" s="1" t="s">
        <v>28</v>
      </c>
      <c r="B319" s="1" t="s">
        <v>403</v>
      </c>
      <c r="C319" t="s">
        <v>145</v>
      </c>
      <c r="D319">
        <v>4</v>
      </c>
      <c r="E319" t="s">
        <v>1796</v>
      </c>
      <c r="F319">
        <f>IF(Table1[[#This Row],[Unit]]="GB",Table1[[#This Row],[Memory]],Table1[[#This Row],[Memory]]/1024)</f>
        <v>4</v>
      </c>
      <c r="G319">
        <v>64</v>
      </c>
      <c r="H319" t="s">
        <v>1796</v>
      </c>
      <c r="I319">
        <f xml:space="preserve"> IF(Table1[[#This Row],[Unit  Of Storage]]="TB",Table1[[#This Row],[Storage]]*1024,IF(Table1[[#This Row],[Unit  Of Storage]]="MB",Table1[[#This Row],[Storage]]/1024,Table1[[#This Row],[Storage]]))</f>
        <v>64</v>
      </c>
      <c r="J319" t="s">
        <v>11</v>
      </c>
      <c r="K319" s="2">
        <v>4.4000000000000004</v>
      </c>
      <c r="L319" s="3">
        <v>10121</v>
      </c>
      <c r="M319" s="3">
        <v>10121</v>
      </c>
      <c r="N319" t="s">
        <v>404</v>
      </c>
      <c r="O319" s="3">
        <f>Table1[[#This Row],[Original Price]]-Table1[[#This Row],[Selling Price]]</f>
        <v>0</v>
      </c>
      <c r="P319" s="4">
        <f>(Table1[[#This Row],[Discount]]/Table1[[#This Row],[Original Price]])</f>
        <v>0</v>
      </c>
    </row>
    <row r="320" spans="1:16" x14ac:dyDescent="0.3">
      <c r="A320" s="1" t="s">
        <v>1559</v>
      </c>
      <c r="B320" s="1" t="s">
        <v>405</v>
      </c>
      <c r="C320" t="s">
        <v>406</v>
      </c>
      <c r="D320">
        <v>6</v>
      </c>
      <c r="E320" t="s">
        <v>1796</v>
      </c>
      <c r="F320">
        <f>IF(Table1[[#This Row],[Unit]]="GB",Table1[[#This Row],[Memory]],Table1[[#This Row],[Memory]]/1024)</f>
        <v>6</v>
      </c>
      <c r="G320">
        <v>128</v>
      </c>
      <c r="H320" t="s">
        <v>1796</v>
      </c>
      <c r="I320">
        <f xml:space="preserve"> IF(Table1[[#This Row],[Unit  Of Storage]]="TB",Table1[[#This Row],[Storage]]*1024,IF(Table1[[#This Row],[Unit  Of Storage]]="MB",Table1[[#This Row],[Storage]]/1024,Table1[[#This Row],[Storage]]))</f>
        <v>128</v>
      </c>
      <c r="J320" t="s">
        <v>11</v>
      </c>
      <c r="K320" s="2">
        <v>4.3</v>
      </c>
      <c r="L320" s="3">
        <v>13899</v>
      </c>
      <c r="M320" s="3">
        <v>13899</v>
      </c>
      <c r="N320" t="s">
        <v>2004</v>
      </c>
      <c r="O320" s="3">
        <f>Table1[[#This Row],[Original Price]]-Table1[[#This Row],[Selling Price]]</f>
        <v>0</v>
      </c>
      <c r="P320" s="4">
        <f>(Table1[[#This Row],[Discount]]/Table1[[#This Row],[Original Price]])</f>
        <v>0</v>
      </c>
    </row>
    <row r="321" spans="1:16" x14ac:dyDescent="0.3">
      <c r="A321" s="1" t="s">
        <v>28</v>
      </c>
      <c r="B321" s="1" t="s">
        <v>349</v>
      </c>
      <c r="C321" t="s">
        <v>69</v>
      </c>
      <c r="D321">
        <v>2</v>
      </c>
      <c r="E321" t="s">
        <v>1796</v>
      </c>
      <c r="F321">
        <f>IF(Table1[[#This Row],[Unit]]="GB",Table1[[#This Row],[Memory]],Table1[[#This Row],[Memory]]/1024)</f>
        <v>2</v>
      </c>
      <c r="G321">
        <v>32</v>
      </c>
      <c r="H321" t="s">
        <v>1796</v>
      </c>
      <c r="I321">
        <f xml:space="preserve"> IF(Table1[[#This Row],[Unit  Of Storage]]="TB",Table1[[#This Row],[Storage]]*1024,IF(Table1[[#This Row],[Unit  Of Storage]]="MB",Table1[[#This Row],[Storage]]/1024,Table1[[#This Row],[Storage]]))</f>
        <v>32</v>
      </c>
      <c r="J321" t="s">
        <v>11</v>
      </c>
      <c r="K321" s="2">
        <v>4.5</v>
      </c>
      <c r="L321" s="3">
        <v>7589</v>
      </c>
      <c r="M321" s="3">
        <v>7589</v>
      </c>
      <c r="N321" t="s">
        <v>350</v>
      </c>
      <c r="O321" s="3">
        <f>Table1[[#This Row],[Original Price]]-Table1[[#This Row],[Selling Price]]</f>
        <v>0</v>
      </c>
      <c r="P321" s="4">
        <f>(Table1[[#This Row],[Discount]]/Table1[[#This Row],[Original Price]])</f>
        <v>0</v>
      </c>
    </row>
    <row r="322" spans="1:16" x14ac:dyDescent="0.3">
      <c r="A322" s="1" t="s">
        <v>1563</v>
      </c>
      <c r="B322" s="1" t="s">
        <v>407</v>
      </c>
      <c r="C322" t="s">
        <v>176</v>
      </c>
      <c r="D322">
        <v>3</v>
      </c>
      <c r="E322" t="s">
        <v>1796</v>
      </c>
      <c r="F322">
        <f>IF(Table1[[#This Row],[Unit]]="GB",Table1[[#This Row],[Memory]],Table1[[#This Row],[Memory]]/1024)</f>
        <v>3</v>
      </c>
      <c r="G322">
        <v>32</v>
      </c>
      <c r="H322" t="s">
        <v>1796</v>
      </c>
      <c r="I322">
        <f xml:space="preserve"> IF(Table1[[#This Row],[Unit  Of Storage]]="TB",Table1[[#This Row],[Storage]]*1024,IF(Table1[[#This Row],[Unit  Of Storage]]="MB",Table1[[#This Row],[Storage]]/1024,Table1[[#This Row],[Storage]]))</f>
        <v>32</v>
      </c>
      <c r="J322" t="s">
        <v>11</v>
      </c>
      <c r="K322" s="2">
        <v>4</v>
      </c>
      <c r="L322" s="3">
        <v>16990</v>
      </c>
      <c r="M322" s="3">
        <v>16990</v>
      </c>
      <c r="N322" t="s">
        <v>2005</v>
      </c>
      <c r="O322" s="3">
        <f>Table1[[#This Row],[Original Price]]-Table1[[#This Row],[Selling Price]]</f>
        <v>0</v>
      </c>
      <c r="P322" s="4">
        <f>(Table1[[#This Row],[Discount]]/Table1[[#This Row],[Original Price]])</f>
        <v>0</v>
      </c>
    </row>
    <row r="323" spans="1:16" x14ac:dyDescent="0.3">
      <c r="A323" s="1" t="s">
        <v>21</v>
      </c>
      <c r="B323" s="1" t="s">
        <v>1620</v>
      </c>
      <c r="C323" t="s">
        <v>43</v>
      </c>
      <c r="D323">
        <v>6</v>
      </c>
      <c r="E323" t="s">
        <v>1796</v>
      </c>
      <c r="F323">
        <f>IF(Table1[[#This Row],[Unit]]="GB",Table1[[#This Row],[Memory]],Table1[[#This Row],[Memory]]/1024)</f>
        <v>6</v>
      </c>
      <c r="G323">
        <v>1</v>
      </c>
      <c r="H323" t="s">
        <v>2493</v>
      </c>
      <c r="I323">
        <f xml:space="preserve"> IF(Table1[[#This Row],[Unit  Of Storage]]="TB",Table1[[#This Row],[Storage]]*1024,IF(Table1[[#This Row],[Unit  Of Storage]]="MB",Table1[[#This Row],[Storage]]/1024,Table1[[#This Row],[Storage]]))</f>
        <v>1024</v>
      </c>
      <c r="J323" t="s">
        <v>11</v>
      </c>
      <c r="K323" s="2">
        <v>4.2</v>
      </c>
      <c r="L323" s="3">
        <v>179900</v>
      </c>
      <c r="M323" s="3">
        <v>179900</v>
      </c>
      <c r="N323" t="s">
        <v>1970</v>
      </c>
      <c r="O323" s="3">
        <f>Table1[[#This Row],[Original Price]]-Table1[[#This Row],[Selling Price]]</f>
        <v>0</v>
      </c>
      <c r="P323" s="4">
        <f>(Table1[[#This Row],[Discount]]/Table1[[#This Row],[Original Price]])</f>
        <v>0</v>
      </c>
    </row>
    <row r="324" spans="1:16" x14ac:dyDescent="0.3">
      <c r="A324" s="1" t="s">
        <v>1556</v>
      </c>
      <c r="B324" s="1" t="s">
        <v>1573</v>
      </c>
      <c r="C324" t="s">
        <v>408</v>
      </c>
      <c r="D324">
        <v>4</v>
      </c>
      <c r="E324" t="s">
        <v>1796</v>
      </c>
      <c r="F324">
        <f>IF(Table1[[#This Row],[Unit]]="GB",Table1[[#This Row],[Memory]],Table1[[#This Row],[Memory]]/1024)</f>
        <v>4</v>
      </c>
      <c r="G324">
        <v>128</v>
      </c>
      <c r="H324" t="s">
        <v>1796</v>
      </c>
      <c r="I324">
        <f xml:space="preserve"> IF(Table1[[#This Row],[Unit  Of Storage]]="TB",Table1[[#This Row],[Storage]]*1024,IF(Table1[[#This Row],[Unit  Of Storage]]="MB",Table1[[#This Row],[Storage]]/1024,Table1[[#This Row],[Storage]]))</f>
        <v>128</v>
      </c>
      <c r="J324" t="s">
        <v>11</v>
      </c>
      <c r="K324" s="2">
        <v>4.3</v>
      </c>
      <c r="L324" s="3">
        <v>19900</v>
      </c>
      <c r="M324" s="3">
        <v>19900</v>
      </c>
      <c r="N324" t="s">
        <v>1820</v>
      </c>
      <c r="O324" s="3">
        <f>Table1[[#This Row],[Original Price]]-Table1[[#This Row],[Selling Price]]</f>
        <v>0</v>
      </c>
      <c r="P324" s="4">
        <f>(Table1[[#This Row],[Discount]]/Table1[[#This Row],[Original Price]])</f>
        <v>0</v>
      </c>
    </row>
    <row r="325" spans="1:16" x14ac:dyDescent="0.3">
      <c r="A325" s="1" t="s">
        <v>1562</v>
      </c>
      <c r="B325" s="1" t="s">
        <v>409</v>
      </c>
      <c r="C325" t="s">
        <v>410</v>
      </c>
      <c r="D325">
        <v>6</v>
      </c>
      <c r="E325" t="s">
        <v>1796</v>
      </c>
      <c r="F325">
        <f>IF(Table1[[#This Row],[Unit]]="GB",Table1[[#This Row],[Memory]],Table1[[#This Row],[Memory]]/1024)</f>
        <v>6</v>
      </c>
      <c r="G325">
        <v>128</v>
      </c>
      <c r="H325" t="s">
        <v>1796</v>
      </c>
      <c r="I325">
        <f xml:space="preserve"> IF(Table1[[#This Row],[Unit  Of Storage]]="TB",Table1[[#This Row],[Storage]]*1024,IF(Table1[[#This Row],[Unit  Of Storage]]="MB",Table1[[#This Row],[Storage]]/1024,Table1[[#This Row],[Storage]]))</f>
        <v>128</v>
      </c>
      <c r="J325" t="s">
        <v>11</v>
      </c>
      <c r="K325" s="2">
        <v>4.5999999999999996</v>
      </c>
      <c r="L325" s="3">
        <v>53990</v>
      </c>
      <c r="M325" s="3">
        <v>53990</v>
      </c>
      <c r="N325" t="s">
        <v>2006</v>
      </c>
      <c r="O325" s="3">
        <f>Table1[[#This Row],[Original Price]]-Table1[[#This Row],[Selling Price]]</f>
        <v>0</v>
      </c>
      <c r="P325" s="4">
        <f>(Table1[[#This Row],[Discount]]/Table1[[#This Row],[Original Price]])</f>
        <v>0</v>
      </c>
    </row>
    <row r="326" spans="1:16" x14ac:dyDescent="0.3">
      <c r="A326" s="1" t="s">
        <v>17</v>
      </c>
      <c r="B326" s="1" t="s">
        <v>411</v>
      </c>
      <c r="C326" t="s">
        <v>412</v>
      </c>
      <c r="D326">
        <v>2</v>
      </c>
      <c r="E326" t="s">
        <v>1796</v>
      </c>
      <c r="F326">
        <f>IF(Table1[[#This Row],[Unit]]="GB",Table1[[#This Row],[Memory]],Table1[[#This Row],[Memory]]/1024)</f>
        <v>2</v>
      </c>
      <c r="G326">
        <v>32</v>
      </c>
      <c r="H326" t="s">
        <v>1796</v>
      </c>
      <c r="I326">
        <f xml:space="preserve"> IF(Table1[[#This Row],[Unit  Of Storage]]="TB",Table1[[#This Row],[Storage]]*1024,IF(Table1[[#This Row],[Unit  Of Storage]]="MB",Table1[[#This Row],[Storage]]/1024,Table1[[#This Row],[Storage]]))</f>
        <v>32</v>
      </c>
      <c r="J326" t="s">
        <v>11</v>
      </c>
      <c r="K326" s="2">
        <v>4.3</v>
      </c>
      <c r="L326" s="3">
        <v>7499</v>
      </c>
      <c r="M326" s="3">
        <v>8999</v>
      </c>
      <c r="N326" t="s">
        <v>413</v>
      </c>
      <c r="O326" s="3">
        <f>Table1[[#This Row],[Original Price]]-Table1[[#This Row],[Selling Price]]</f>
        <v>1500</v>
      </c>
      <c r="P326" s="4">
        <f>(Table1[[#This Row],[Discount]]/Table1[[#This Row],[Original Price]])</f>
        <v>0.166685187243027</v>
      </c>
    </row>
    <row r="327" spans="1:16" x14ac:dyDescent="0.3">
      <c r="A327" s="1" t="s">
        <v>50</v>
      </c>
      <c r="B327" s="1" t="s">
        <v>414</v>
      </c>
      <c r="C327" t="s">
        <v>415</v>
      </c>
      <c r="D327">
        <v>4</v>
      </c>
      <c r="E327" t="s">
        <v>1796</v>
      </c>
      <c r="F327">
        <f>IF(Table1[[#This Row],[Unit]]="GB",Table1[[#This Row],[Memory]],Table1[[#This Row],[Memory]]/1024)</f>
        <v>4</v>
      </c>
      <c r="G327">
        <v>64</v>
      </c>
      <c r="H327" t="s">
        <v>1796</v>
      </c>
      <c r="I327">
        <f xml:space="preserve"> IF(Table1[[#This Row],[Unit  Of Storage]]="TB",Table1[[#This Row],[Storage]]*1024,IF(Table1[[#This Row],[Unit  Of Storage]]="MB",Table1[[#This Row],[Storage]]/1024,Table1[[#This Row],[Storage]]))</f>
        <v>64</v>
      </c>
      <c r="J327" t="s">
        <v>11</v>
      </c>
      <c r="K327" s="2">
        <v>4.0999999999999996</v>
      </c>
      <c r="L327" s="3">
        <v>10999</v>
      </c>
      <c r="M327" s="3">
        <v>14999</v>
      </c>
      <c r="N327" t="s">
        <v>416</v>
      </c>
      <c r="O327" s="3">
        <f>Table1[[#This Row],[Original Price]]-Table1[[#This Row],[Selling Price]]</f>
        <v>4000</v>
      </c>
      <c r="P327" s="4">
        <f>(Table1[[#This Row],[Discount]]/Table1[[#This Row],[Original Price]])</f>
        <v>0.26668444562970867</v>
      </c>
    </row>
    <row r="328" spans="1:16" x14ac:dyDescent="0.3">
      <c r="A328" s="1" t="s">
        <v>1564</v>
      </c>
      <c r="B328" s="1" t="s">
        <v>417</v>
      </c>
      <c r="C328" t="s">
        <v>418</v>
      </c>
      <c r="D328">
        <v>6</v>
      </c>
      <c r="E328" t="s">
        <v>1796</v>
      </c>
      <c r="F328">
        <f>IF(Table1[[#This Row],[Unit]]="GB",Table1[[#This Row],[Memory]],Table1[[#This Row],[Memory]]/1024)</f>
        <v>6</v>
      </c>
      <c r="G328">
        <v>128</v>
      </c>
      <c r="H328" t="s">
        <v>1796</v>
      </c>
      <c r="I328">
        <f xml:space="preserve"> IF(Table1[[#This Row],[Unit  Of Storage]]="TB",Table1[[#This Row],[Storage]]*1024,IF(Table1[[#This Row],[Unit  Of Storage]]="MB",Table1[[#This Row],[Storage]]/1024,Table1[[#This Row],[Storage]]))</f>
        <v>128</v>
      </c>
      <c r="J328" t="s">
        <v>11</v>
      </c>
      <c r="K328" s="2">
        <v>4.4000000000000004</v>
      </c>
      <c r="L328" s="3">
        <v>11499</v>
      </c>
      <c r="M328" s="3">
        <v>14999</v>
      </c>
      <c r="N328" t="s">
        <v>2007</v>
      </c>
      <c r="O328" s="3">
        <f>Table1[[#This Row],[Original Price]]-Table1[[#This Row],[Selling Price]]</f>
        <v>3500</v>
      </c>
      <c r="P328" s="4">
        <f>(Table1[[#This Row],[Discount]]/Table1[[#This Row],[Original Price]])</f>
        <v>0.23334888992599506</v>
      </c>
    </row>
    <row r="329" spans="1:16" x14ac:dyDescent="0.3">
      <c r="A329" s="1" t="s">
        <v>1556</v>
      </c>
      <c r="B329" s="1" t="s">
        <v>42</v>
      </c>
      <c r="C329" t="s">
        <v>49</v>
      </c>
      <c r="D329">
        <v>1</v>
      </c>
      <c r="E329" t="s">
        <v>1796</v>
      </c>
      <c r="F329">
        <f>IF(Table1[[#This Row],[Unit]]="GB",Table1[[#This Row],[Memory]],Table1[[#This Row],[Memory]]/1024)</f>
        <v>1</v>
      </c>
      <c r="G329">
        <v>16</v>
      </c>
      <c r="H329" t="s">
        <v>1796</v>
      </c>
      <c r="I329">
        <f xml:space="preserve"> IF(Table1[[#This Row],[Unit  Of Storage]]="TB",Table1[[#This Row],[Storage]]*1024,IF(Table1[[#This Row],[Unit  Of Storage]]="MB",Table1[[#This Row],[Storage]]/1024,Table1[[#This Row],[Storage]]))</f>
        <v>16</v>
      </c>
      <c r="J329" t="s">
        <v>11</v>
      </c>
      <c r="K329" s="2">
        <v>4.2</v>
      </c>
      <c r="L329" s="3">
        <v>6999</v>
      </c>
      <c r="M329" s="3">
        <v>6999</v>
      </c>
      <c r="N329" t="s">
        <v>1810</v>
      </c>
      <c r="O329" s="3">
        <f>Table1[[#This Row],[Original Price]]-Table1[[#This Row],[Selling Price]]</f>
        <v>0</v>
      </c>
      <c r="P329" s="4">
        <f>(Table1[[#This Row],[Discount]]/Table1[[#This Row],[Original Price]])</f>
        <v>0</v>
      </c>
    </row>
    <row r="330" spans="1:16" x14ac:dyDescent="0.3">
      <c r="A330" s="1" t="s">
        <v>1556</v>
      </c>
      <c r="B330" s="1" t="s">
        <v>419</v>
      </c>
      <c r="C330" t="s">
        <v>420</v>
      </c>
      <c r="D330">
        <v>8</v>
      </c>
      <c r="E330" t="s">
        <v>1796</v>
      </c>
      <c r="F330">
        <f>IF(Table1[[#This Row],[Unit]]="GB",Table1[[#This Row],[Memory]],Table1[[#This Row],[Memory]]/1024)</f>
        <v>8</v>
      </c>
      <c r="G330">
        <v>128</v>
      </c>
      <c r="H330" t="s">
        <v>1796</v>
      </c>
      <c r="I330">
        <f xml:space="preserve"> IF(Table1[[#This Row],[Unit  Of Storage]]="TB",Table1[[#This Row],[Storage]]*1024,IF(Table1[[#This Row],[Unit  Of Storage]]="MB",Table1[[#This Row],[Storage]]/1024,Table1[[#This Row],[Storage]]))</f>
        <v>128</v>
      </c>
      <c r="J330" t="s">
        <v>11</v>
      </c>
      <c r="K330" s="2">
        <v>4.4000000000000004</v>
      </c>
      <c r="L330" s="3">
        <v>54999</v>
      </c>
      <c r="M330" s="3">
        <v>83000</v>
      </c>
      <c r="N330" t="s">
        <v>2008</v>
      </c>
      <c r="O330" s="3">
        <f>Table1[[#This Row],[Original Price]]-Table1[[#This Row],[Selling Price]]</f>
        <v>28001</v>
      </c>
      <c r="P330" s="4">
        <f>(Table1[[#This Row],[Discount]]/Table1[[#This Row],[Original Price]])</f>
        <v>0.33736144578313254</v>
      </c>
    </row>
    <row r="331" spans="1:16" x14ac:dyDescent="0.3">
      <c r="A331" s="1" t="s">
        <v>21</v>
      </c>
      <c r="B331" s="1" t="s">
        <v>1569</v>
      </c>
      <c r="C331" t="s">
        <v>421</v>
      </c>
      <c r="D331">
        <v>4</v>
      </c>
      <c r="E331" t="s">
        <v>1796</v>
      </c>
      <c r="F331">
        <f>IF(Table1[[#This Row],[Unit]]="GB",Table1[[#This Row],[Memory]],Table1[[#This Row],[Memory]]/1024)</f>
        <v>4</v>
      </c>
      <c r="G331">
        <v>256</v>
      </c>
      <c r="H331" t="s">
        <v>1796</v>
      </c>
      <c r="I331">
        <f xml:space="preserve"> IF(Table1[[#This Row],[Unit  Of Storage]]="TB",Table1[[#This Row],[Storage]]*1024,IF(Table1[[#This Row],[Unit  Of Storage]]="MB",Table1[[#This Row],[Storage]]/1024,Table1[[#This Row],[Storage]]))</f>
        <v>256</v>
      </c>
      <c r="J331" t="s">
        <v>11</v>
      </c>
      <c r="K331" s="2">
        <v>4.2</v>
      </c>
      <c r="L331" s="3">
        <v>79900</v>
      </c>
      <c r="M331" s="3">
        <v>79900</v>
      </c>
      <c r="N331" t="s">
        <v>1802</v>
      </c>
      <c r="O331" s="3">
        <f>Table1[[#This Row],[Original Price]]-Table1[[#This Row],[Selling Price]]</f>
        <v>0</v>
      </c>
      <c r="P331" s="4">
        <f>(Table1[[#This Row],[Discount]]/Table1[[#This Row],[Original Price]])</f>
        <v>0</v>
      </c>
    </row>
    <row r="332" spans="1:16" x14ac:dyDescent="0.3">
      <c r="A332" s="1" t="s">
        <v>1556</v>
      </c>
      <c r="B332" s="1" t="s">
        <v>422</v>
      </c>
      <c r="C332" t="s">
        <v>423</v>
      </c>
      <c r="D332">
        <v>8</v>
      </c>
      <c r="E332" t="s">
        <v>1796</v>
      </c>
      <c r="F332">
        <f>IF(Table1[[#This Row],[Unit]]="GB",Table1[[#This Row],[Memory]],Table1[[#This Row],[Memory]]/1024)</f>
        <v>8</v>
      </c>
      <c r="G332">
        <v>128</v>
      </c>
      <c r="H332" t="s">
        <v>1796</v>
      </c>
      <c r="I332">
        <f xml:space="preserve"> IF(Table1[[#This Row],[Unit  Of Storage]]="TB",Table1[[#This Row],[Storage]]*1024,IF(Table1[[#This Row],[Unit  Of Storage]]="MB",Table1[[#This Row],[Storage]]/1024,Table1[[#This Row],[Storage]]))</f>
        <v>128</v>
      </c>
      <c r="J332" t="s">
        <v>11</v>
      </c>
      <c r="K332" s="2">
        <v>4.3</v>
      </c>
      <c r="L332" s="3">
        <v>29998</v>
      </c>
      <c r="M332" s="3">
        <v>29998</v>
      </c>
      <c r="N332" t="s">
        <v>2009</v>
      </c>
      <c r="O332" s="3">
        <f>Table1[[#This Row],[Original Price]]-Table1[[#This Row],[Selling Price]]</f>
        <v>0</v>
      </c>
      <c r="P332" s="4">
        <f>(Table1[[#This Row],[Discount]]/Table1[[#This Row],[Original Price]])</f>
        <v>0</v>
      </c>
    </row>
    <row r="333" spans="1:16" x14ac:dyDescent="0.3">
      <c r="A333" s="1" t="s">
        <v>1562</v>
      </c>
      <c r="B333" s="1" t="s">
        <v>424</v>
      </c>
      <c r="C333" t="s">
        <v>425</v>
      </c>
      <c r="D333">
        <v>1</v>
      </c>
      <c r="E333" t="s">
        <v>1796</v>
      </c>
      <c r="F333">
        <f>IF(Table1[[#This Row],[Unit]]="GB",Table1[[#This Row],[Memory]],Table1[[#This Row],[Memory]]/1024)</f>
        <v>1</v>
      </c>
      <c r="G333">
        <v>8</v>
      </c>
      <c r="H333" t="s">
        <v>1796</v>
      </c>
      <c r="I333">
        <f xml:space="preserve"> IF(Table1[[#This Row],[Unit  Of Storage]]="TB",Table1[[#This Row],[Storage]]*1024,IF(Table1[[#This Row],[Unit  Of Storage]]="MB",Table1[[#This Row],[Storage]]/1024,Table1[[#This Row],[Storage]]))</f>
        <v>8</v>
      </c>
      <c r="J333" t="s">
        <v>11</v>
      </c>
      <c r="K333" s="2">
        <v>3.9</v>
      </c>
      <c r="L333" s="3">
        <v>7999</v>
      </c>
      <c r="M333" s="3">
        <v>7999</v>
      </c>
      <c r="N333" t="s">
        <v>2010</v>
      </c>
      <c r="O333" s="3">
        <f>Table1[[#This Row],[Original Price]]-Table1[[#This Row],[Selling Price]]</f>
        <v>0</v>
      </c>
      <c r="P333" s="4">
        <f>(Table1[[#This Row],[Discount]]/Table1[[#This Row],[Original Price]])</f>
        <v>0</v>
      </c>
    </row>
    <row r="334" spans="1:16" x14ac:dyDescent="0.3">
      <c r="A334" s="1" t="s">
        <v>1558</v>
      </c>
      <c r="B334" s="1" t="s">
        <v>426</v>
      </c>
      <c r="C334" t="s">
        <v>49</v>
      </c>
      <c r="D334">
        <v>4</v>
      </c>
      <c r="E334" t="s">
        <v>1796</v>
      </c>
      <c r="F334">
        <f>IF(Table1[[#This Row],[Unit]]="GB",Table1[[#This Row],[Memory]],Table1[[#This Row],[Memory]]/1024)</f>
        <v>4</v>
      </c>
      <c r="G334">
        <v>64</v>
      </c>
      <c r="H334" t="s">
        <v>1796</v>
      </c>
      <c r="I334">
        <f xml:space="preserve"> IF(Table1[[#This Row],[Unit  Of Storage]]="TB",Table1[[#This Row],[Storage]]*1024,IF(Table1[[#This Row],[Unit  Of Storage]]="MB",Table1[[#This Row],[Storage]]/1024,Table1[[#This Row],[Storage]]))</f>
        <v>64</v>
      </c>
      <c r="J334" t="s">
        <v>11</v>
      </c>
      <c r="K334" s="2">
        <v>4.0999999999999996</v>
      </c>
      <c r="L334" s="3">
        <v>9250</v>
      </c>
      <c r="M334" s="3">
        <v>9250</v>
      </c>
      <c r="N334" t="s">
        <v>2011</v>
      </c>
      <c r="O334" s="3">
        <f>Table1[[#This Row],[Original Price]]-Table1[[#This Row],[Selling Price]]</f>
        <v>0</v>
      </c>
      <c r="P334" s="4">
        <f>(Table1[[#This Row],[Discount]]/Table1[[#This Row],[Original Price]])</f>
        <v>0</v>
      </c>
    </row>
    <row r="335" spans="1:16" x14ac:dyDescent="0.3">
      <c r="A335" s="1" t="s">
        <v>1559</v>
      </c>
      <c r="B335" s="1" t="s">
        <v>336</v>
      </c>
      <c r="C335" t="s">
        <v>337</v>
      </c>
      <c r="D335">
        <v>6</v>
      </c>
      <c r="E335" t="s">
        <v>1796</v>
      </c>
      <c r="F335">
        <f>IF(Table1[[#This Row],[Unit]]="GB",Table1[[#This Row],[Memory]],Table1[[#This Row],[Memory]]/1024)</f>
        <v>6</v>
      </c>
      <c r="G335">
        <v>64</v>
      </c>
      <c r="H335" t="s">
        <v>1796</v>
      </c>
      <c r="I335">
        <f xml:space="preserve"> IF(Table1[[#This Row],[Unit  Of Storage]]="TB",Table1[[#This Row],[Storage]]*1024,IF(Table1[[#This Row],[Unit  Of Storage]]="MB",Table1[[#This Row],[Storage]]/1024,Table1[[#This Row],[Storage]]))</f>
        <v>64</v>
      </c>
      <c r="J335" t="s">
        <v>11</v>
      </c>
      <c r="K335" s="2">
        <v>4.3</v>
      </c>
      <c r="L335" s="3">
        <v>13990</v>
      </c>
      <c r="M335" s="3">
        <v>20990</v>
      </c>
      <c r="N335" t="s">
        <v>1977</v>
      </c>
      <c r="O335" s="3">
        <f>Table1[[#This Row],[Original Price]]-Table1[[#This Row],[Selling Price]]</f>
        <v>7000</v>
      </c>
      <c r="P335" s="4">
        <f>(Table1[[#This Row],[Discount]]/Table1[[#This Row],[Original Price]])</f>
        <v>0.33349213911386372</v>
      </c>
    </row>
    <row r="336" spans="1:16" x14ac:dyDescent="0.3">
      <c r="A336" s="1" t="s">
        <v>50</v>
      </c>
      <c r="B336" s="1" t="s">
        <v>427</v>
      </c>
      <c r="C336" t="s">
        <v>428</v>
      </c>
      <c r="D336">
        <v>6</v>
      </c>
      <c r="E336" t="s">
        <v>1796</v>
      </c>
      <c r="F336">
        <f>IF(Table1[[#This Row],[Unit]]="GB",Table1[[#This Row],[Memory]],Table1[[#This Row],[Memory]]/1024)</f>
        <v>6</v>
      </c>
      <c r="G336">
        <v>128</v>
      </c>
      <c r="H336" t="s">
        <v>1796</v>
      </c>
      <c r="I336">
        <f xml:space="preserve"> IF(Table1[[#This Row],[Unit  Of Storage]]="TB",Table1[[#This Row],[Storage]]*1024,IF(Table1[[#This Row],[Unit  Of Storage]]="MB",Table1[[#This Row],[Storage]]/1024,Table1[[#This Row],[Storage]]))</f>
        <v>128</v>
      </c>
      <c r="J336" t="s">
        <v>11</v>
      </c>
      <c r="K336" s="2">
        <v>4.3</v>
      </c>
      <c r="L336" s="3">
        <v>16499</v>
      </c>
      <c r="M336" s="3">
        <v>19999</v>
      </c>
      <c r="N336" t="s">
        <v>429</v>
      </c>
      <c r="O336" s="3">
        <f>Table1[[#This Row],[Original Price]]-Table1[[#This Row],[Selling Price]]</f>
        <v>3500</v>
      </c>
      <c r="P336" s="4">
        <f>(Table1[[#This Row],[Discount]]/Table1[[#This Row],[Original Price]])</f>
        <v>0.17500875043752187</v>
      </c>
    </row>
    <row r="337" spans="1:16" x14ac:dyDescent="0.3">
      <c r="A337" s="1" t="s">
        <v>50</v>
      </c>
      <c r="B337" s="1" t="s">
        <v>430</v>
      </c>
      <c r="C337" t="s">
        <v>431</v>
      </c>
      <c r="D337">
        <v>6</v>
      </c>
      <c r="E337" t="s">
        <v>1796</v>
      </c>
      <c r="F337">
        <f>IF(Table1[[#This Row],[Unit]]="GB",Table1[[#This Row],[Memory]],Table1[[#This Row],[Memory]]/1024)</f>
        <v>6</v>
      </c>
      <c r="G337">
        <v>128</v>
      </c>
      <c r="H337" t="s">
        <v>1796</v>
      </c>
      <c r="I337">
        <f xml:space="preserve"> IF(Table1[[#This Row],[Unit  Of Storage]]="TB",Table1[[#This Row],[Storage]]*1024,IF(Table1[[#This Row],[Unit  Of Storage]]="MB",Table1[[#This Row],[Storage]]/1024,Table1[[#This Row],[Storage]]))</f>
        <v>128</v>
      </c>
      <c r="J337" t="s">
        <v>11</v>
      </c>
      <c r="K337" s="2">
        <v>3.9</v>
      </c>
      <c r="L337" s="3">
        <v>21499</v>
      </c>
      <c r="M337" s="3">
        <v>24999</v>
      </c>
      <c r="N337" t="s">
        <v>432</v>
      </c>
      <c r="O337" s="3">
        <f>Table1[[#This Row],[Original Price]]-Table1[[#This Row],[Selling Price]]</f>
        <v>3500</v>
      </c>
      <c r="P337" s="4">
        <f>(Table1[[#This Row],[Discount]]/Table1[[#This Row],[Original Price]])</f>
        <v>0.14000560022400896</v>
      </c>
    </row>
    <row r="338" spans="1:16" x14ac:dyDescent="0.3">
      <c r="A338" s="1" t="s">
        <v>21</v>
      </c>
      <c r="B338" s="1" t="s">
        <v>1587</v>
      </c>
      <c r="C338" t="s">
        <v>43</v>
      </c>
      <c r="D338">
        <v>2</v>
      </c>
      <c r="E338" t="s">
        <v>1796</v>
      </c>
      <c r="F338">
        <f>IF(Table1[[#This Row],[Unit]]="GB",Table1[[#This Row],[Memory]],Table1[[#This Row],[Memory]]/1024)</f>
        <v>2</v>
      </c>
      <c r="G338">
        <v>128</v>
      </c>
      <c r="H338" t="s">
        <v>1796</v>
      </c>
      <c r="I338">
        <f xml:space="preserve"> IF(Table1[[#This Row],[Unit  Of Storage]]="TB",Table1[[#This Row],[Storage]]*1024,IF(Table1[[#This Row],[Unit  Of Storage]]="MB",Table1[[#This Row],[Storage]]/1024,Table1[[#This Row],[Storage]]))</f>
        <v>128</v>
      </c>
      <c r="J338" t="s">
        <v>11</v>
      </c>
      <c r="K338" s="2">
        <v>4.5999999999999996</v>
      </c>
      <c r="L338" s="3">
        <v>119900</v>
      </c>
      <c r="M338" s="3">
        <v>119900</v>
      </c>
      <c r="N338" t="s">
        <v>1867</v>
      </c>
      <c r="O338" s="3">
        <f>Table1[[#This Row],[Original Price]]-Table1[[#This Row],[Selling Price]]</f>
        <v>0</v>
      </c>
      <c r="P338" s="4">
        <f>(Table1[[#This Row],[Discount]]/Table1[[#This Row],[Original Price]])</f>
        <v>0</v>
      </c>
    </row>
    <row r="339" spans="1:16" x14ac:dyDescent="0.3">
      <c r="A339" s="1" t="s">
        <v>21</v>
      </c>
      <c r="B339" s="1" t="s">
        <v>1587</v>
      </c>
      <c r="C339" t="s">
        <v>433</v>
      </c>
      <c r="D339">
        <v>2</v>
      </c>
      <c r="E339" t="s">
        <v>1796</v>
      </c>
      <c r="F339">
        <f>IF(Table1[[#This Row],[Unit]]="GB",Table1[[#This Row],[Memory]],Table1[[#This Row],[Memory]]/1024)</f>
        <v>2</v>
      </c>
      <c r="G339">
        <v>512</v>
      </c>
      <c r="H339" t="s">
        <v>1796</v>
      </c>
      <c r="I339">
        <f xml:space="preserve"> IF(Table1[[#This Row],[Unit  Of Storage]]="TB",Table1[[#This Row],[Storage]]*1024,IF(Table1[[#This Row],[Unit  Of Storage]]="MB",Table1[[#This Row],[Storage]]/1024,Table1[[#This Row],[Storage]]))</f>
        <v>512</v>
      </c>
      <c r="J339" t="s">
        <v>11</v>
      </c>
      <c r="K339" s="2">
        <v>4.5999999999999996</v>
      </c>
      <c r="L339" s="3">
        <v>149900</v>
      </c>
      <c r="M339" s="3">
        <v>149900</v>
      </c>
      <c r="N339" t="s">
        <v>1867</v>
      </c>
      <c r="O339" s="3">
        <f>Table1[[#This Row],[Original Price]]-Table1[[#This Row],[Selling Price]]</f>
        <v>0</v>
      </c>
      <c r="P339" s="4">
        <f>(Table1[[#This Row],[Discount]]/Table1[[#This Row],[Original Price]])</f>
        <v>0</v>
      </c>
    </row>
    <row r="340" spans="1:16" x14ac:dyDescent="0.3">
      <c r="A340" s="1" t="s">
        <v>50</v>
      </c>
      <c r="B340" s="1" t="s">
        <v>434</v>
      </c>
      <c r="C340" t="s">
        <v>435</v>
      </c>
      <c r="D340">
        <v>2</v>
      </c>
      <c r="E340" t="s">
        <v>1796</v>
      </c>
      <c r="F340">
        <f>IF(Table1[[#This Row],[Unit]]="GB",Table1[[#This Row],[Memory]],Table1[[#This Row],[Memory]]/1024)</f>
        <v>2</v>
      </c>
      <c r="G340">
        <v>16</v>
      </c>
      <c r="H340" t="s">
        <v>1796</v>
      </c>
      <c r="I340">
        <f xml:space="preserve"> IF(Table1[[#This Row],[Unit  Of Storage]]="TB",Table1[[#This Row],[Storage]]*1024,IF(Table1[[#This Row],[Unit  Of Storage]]="MB",Table1[[#This Row],[Storage]]/1024,Table1[[#This Row],[Storage]]))</f>
        <v>16</v>
      </c>
      <c r="J340" t="s">
        <v>11</v>
      </c>
      <c r="K340" s="2">
        <v>4.2</v>
      </c>
      <c r="L340" s="3">
        <v>6999</v>
      </c>
      <c r="M340" s="3">
        <v>6999</v>
      </c>
      <c r="N340" t="s">
        <v>436</v>
      </c>
      <c r="O340" s="3">
        <f>Table1[[#This Row],[Original Price]]-Table1[[#This Row],[Selling Price]]</f>
        <v>0</v>
      </c>
      <c r="P340" s="4">
        <f>(Table1[[#This Row],[Discount]]/Table1[[#This Row],[Original Price]])</f>
        <v>0</v>
      </c>
    </row>
    <row r="341" spans="1:16" x14ac:dyDescent="0.3">
      <c r="A341" s="1" t="s">
        <v>1561</v>
      </c>
      <c r="B341" s="1" t="s">
        <v>48</v>
      </c>
      <c r="C341" t="s">
        <v>22</v>
      </c>
      <c r="D341">
        <v>2</v>
      </c>
      <c r="E341" t="s">
        <v>1796</v>
      </c>
      <c r="F341">
        <f>IF(Table1[[#This Row],[Unit]]="GB",Table1[[#This Row],[Memory]],Table1[[#This Row],[Memory]]/1024)</f>
        <v>2</v>
      </c>
      <c r="G341">
        <v>16</v>
      </c>
      <c r="H341" t="s">
        <v>1796</v>
      </c>
      <c r="I341">
        <f xml:space="preserve"> IF(Table1[[#This Row],[Unit  Of Storage]]="TB",Table1[[#This Row],[Storage]]*1024,IF(Table1[[#This Row],[Unit  Of Storage]]="MB",Table1[[#This Row],[Storage]]/1024,Table1[[#This Row],[Storage]]))</f>
        <v>16</v>
      </c>
      <c r="J341" t="s">
        <v>11</v>
      </c>
      <c r="K341" s="2">
        <v>4.0999999999999996</v>
      </c>
      <c r="L341" s="3">
        <v>6990</v>
      </c>
      <c r="M341" s="3">
        <v>6990</v>
      </c>
      <c r="N341" t="s">
        <v>1811</v>
      </c>
      <c r="O341" s="3">
        <f>Table1[[#This Row],[Original Price]]-Table1[[#This Row],[Selling Price]]</f>
        <v>0</v>
      </c>
      <c r="P341" s="4">
        <f>(Table1[[#This Row],[Discount]]/Table1[[#This Row],[Original Price]])</f>
        <v>0</v>
      </c>
    </row>
    <row r="342" spans="1:16" x14ac:dyDescent="0.3">
      <c r="A342" s="1" t="s">
        <v>1559</v>
      </c>
      <c r="B342" s="1" t="s">
        <v>336</v>
      </c>
      <c r="C342" t="s">
        <v>437</v>
      </c>
      <c r="D342">
        <v>6</v>
      </c>
      <c r="E342" t="s">
        <v>1796</v>
      </c>
      <c r="F342">
        <f>IF(Table1[[#This Row],[Unit]]="GB",Table1[[#This Row],[Memory]],Table1[[#This Row],[Memory]]/1024)</f>
        <v>6</v>
      </c>
      <c r="G342">
        <v>64</v>
      </c>
      <c r="H342" t="s">
        <v>1796</v>
      </c>
      <c r="I342">
        <f xml:space="preserve"> IF(Table1[[#This Row],[Unit  Of Storage]]="TB",Table1[[#This Row],[Storage]]*1024,IF(Table1[[#This Row],[Unit  Of Storage]]="MB",Table1[[#This Row],[Storage]]/1024,Table1[[#This Row],[Storage]]))</f>
        <v>64</v>
      </c>
      <c r="J342" t="s">
        <v>11</v>
      </c>
      <c r="K342" s="2">
        <v>4.3</v>
      </c>
      <c r="L342" s="3">
        <v>13990</v>
      </c>
      <c r="M342" s="3">
        <v>20990</v>
      </c>
      <c r="N342" t="s">
        <v>1977</v>
      </c>
      <c r="O342" s="3">
        <f>Table1[[#This Row],[Original Price]]-Table1[[#This Row],[Selling Price]]</f>
        <v>7000</v>
      </c>
      <c r="P342" s="4">
        <f>(Table1[[#This Row],[Discount]]/Table1[[#This Row],[Original Price]])</f>
        <v>0.33349213911386372</v>
      </c>
    </row>
    <row r="343" spans="1:16" x14ac:dyDescent="0.3">
      <c r="A343" s="1" t="s">
        <v>1559</v>
      </c>
      <c r="B343" s="1" t="s">
        <v>1636</v>
      </c>
      <c r="C343" t="s">
        <v>22</v>
      </c>
      <c r="D343">
        <v>3</v>
      </c>
      <c r="E343" t="s">
        <v>1796</v>
      </c>
      <c r="F343">
        <f>IF(Table1[[#This Row],[Unit]]="GB",Table1[[#This Row],[Memory]],Table1[[#This Row],[Memory]]/1024)</f>
        <v>3</v>
      </c>
      <c r="G343">
        <v>32</v>
      </c>
      <c r="H343" t="s">
        <v>1796</v>
      </c>
      <c r="I343">
        <f xml:space="preserve"> IF(Table1[[#This Row],[Unit  Of Storage]]="TB",Table1[[#This Row],[Storage]]*1024,IF(Table1[[#This Row],[Unit  Of Storage]]="MB",Table1[[#This Row],[Storage]]/1024,Table1[[#This Row],[Storage]]))</f>
        <v>32</v>
      </c>
      <c r="J343" t="s">
        <v>11</v>
      </c>
      <c r="K343" s="2">
        <v>4.0999999999999996</v>
      </c>
      <c r="L343" s="3">
        <v>10490</v>
      </c>
      <c r="M343" s="3">
        <v>10490</v>
      </c>
      <c r="N343" t="s">
        <v>2012</v>
      </c>
      <c r="O343" s="3">
        <f>Table1[[#This Row],[Original Price]]-Table1[[#This Row],[Selling Price]]</f>
        <v>0</v>
      </c>
      <c r="P343" s="4">
        <f>(Table1[[#This Row],[Discount]]/Table1[[#This Row],[Original Price]])</f>
        <v>0</v>
      </c>
    </row>
    <row r="344" spans="1:16" x14ac:dyDescent="0.3">
      <c r="A344" s="1" t="s">
        <v>21</v>
      </c>
      <c r="B344" s="1" t="s">
        <v>1569</v>
      </c>
      <c r="C344" t="s">
        <v>421</v>
      </c>
      <c r="D344">
        <v>4</v>
      </c>
      <c r="E344" t="s">
        <v>1796</v>
      </c>
      <c r="F344">
        <f>IF(Table1[[#This Row],[Unit]]="GB",Table1[[#This Row],[Memory]],Table1[[#This Row],[Memory]]/1024)</f>
        <v>4</v>
      </c>
      <c r="G344">
        <v>128</v>
      </c>
      <c r="H344" t="s">
        <v>1796</v>
      </c>
      <c r="I344">
        <f xml:space="preserve"> IF(Table1[[#This Row],[Unit  Of Storage]]="TB",Table1[[#This Row],[Storage]]*1024,IF(Table1[[#This Row],[Unit  Of Storage]]="MB",Table1[[#This Row],[Storage]]/1024,Table1[[#This Row],[Storage]]))</f>
        <v>128</v>
      </c>
      <c r="J344" t="s">
        <v>11</v>
      </c>
      <c r="K344" s="2">
        <v>4.2</v>
      </c>
      <c r="L344" s="3">
        <v>69900</v>
      </c>
      <c r="M344" s="3">
        <v>69900</v>
      </c>
      <c r="N344" t="s">
        <v>1802</v>
      </c>
      <c r="O344" s="3">
        <f>Table1[[#This Row],[Original Price]]-Table1[[#This Row],[Selling Price]]</f>
        <v>0</v>
      </c>
      <c r="P344" s="4">
        <f>(Table1[[#This Row],[Discount]]/Table1[[#This Row],[Original Price]])</f>
        <v>0</v>
      </c>
    </row>
    <row r="345" spans="1:16" x14ac:dyDescent="0.3">
      <c r="A345" s="1" t="s">
        <v>1556</v>
      </c>
      <c r="B345" s="1" t="s">
        <v>1637</v>
      </c>
      <c r="C345" t="s">
        <v>438</v>
      </c>
      <c r="D345">
        <v>6</v>
      </c>
      <c r="E345" t="s">
        <v>1796</v>
      </c>
      <c r="F345">
        <f>IF(Table1[[#This Row],[Unit]]="GB",Table1[[#This Row],[Memory]],Table1[[#This Row],[Memory]]/1024)</f>
        <v>6</v>
      </c>
      <c r="G345">
        <v>128</v>
      </c>
      <c r="H345" t="s">
        <v>1796</v>
      </c>
      <c r="I345">
        <f xml:space="preserve"> IF(Table1[[#This Row],[Unit  Of Storage]]="TB",Table1[[#This Row],[Storage]]*1024,IF(Table1[[#This Row],[Unit  Of Storage]]="MB",Table1[[#This Row],[Storage]]/1024,Table1[[#This Row],[Storage]]))</f>
        <v>128</v>
      </c>
      <c r="J345" t="s">
        <v>11</v>
      </c>
      <c r="K345" s="2">
        <v>4.3</v>
      </c>
      <c r="L345" s="3">
        <v>21099</v>
      </c>
      <c r="M345" s="3">
        <v>26900</v>
      </c>
      <c r="N345" t="s">
        <v>2013</v>
      </c>
      <c r="O345" s="3">
        <f>Table1[[#This Row],[Original Price]]-Table1[[#This Row],[Selling Price]]</f>
        <v>5801</v>
      </c>
      <c r="P345" s="4">
        <f>(Table1[[#This Row],[Discount]]/Table1[[#This Row],[Original Price]])</f>
        <v>0.21565055762081783</v>
      </c>
    </row>
    <row r="346" spans="1:16" x14ac:dyDescent="0.3">
      <c r="A346" s="1" t="s">
        <v>28</v>
      </c>
      <c r="B346" s="1" t="s">
        <v>439</v>
      </c>
      <c r="C346" t="s">
        <v>440</v>
      </c>
      <c r="D346">
        <v>4</v>
      </c>
      <c r="E346" t="s">
        <v>1796</v>
      </c>
      <c r="F346">
        <f>IF(Table1[[#This Row],[Unit]]="GB",Table1[[#This Row],[Memory]],Table1[[#This Row],[Memory]]/1024)</f>
        <v>4</v>
      </c>
      <c r="G346">
        <v>64</v>
      </c>
      <c r="H346" t="s">
        <v>1796</v>
      </c>
      <c r="I346">
        <f xml:space="preserve"> IF(Table1[[#This Row],[Unit  Of Storage]]="TB",Table1[[#This Row],[Storage]]*1024,IF(Table1[[#This Row],[Unit  Of Storage]]="MB",Table1[[#This Row],[Storage]]/1024,Table1[[#This Row],[Storage]]))</f>
        <v>64</v>
      </c>
      <c r="J346" t="s">
        <v>11</v>
      </c>
      <c r="K346" s="2">
        <v>4.4000000000000004</v>
      </c>
      <c r="L346" s="3">
        <v>11999</v>
      </c>
      <c r="M346" s="3">
        <v>11999</v>
      </c>
      <c r="N346" t="s">
        <v>441</v>
      </c>
      <c r="O346" s="3">
        <f>Table1[[#This Row],[Original Price]]-Table1[[#This Row],[Selling Price]]</f>
        <v>0</v>
      </c>
      <c r="P346" s="4">
        <f>(Table1[[#This Row],[Discount]]/Table1[[#This Row],[Original Price]])</f>
        <v>0</v>
      </c>
    </row>
    <row r="347" spans="1:16" x14ac:dyDescent="0.3">
      <c r="A347" s="1" t="s">
        <v>12</v>
      </c>
      <c r="B347" s="1" t="s">
        <v>442</v>
      </c>
      <c r="C347" t="s">
        <v>22</v>
      </c>
      <c r="D347">
        <v>32</v>
      </c>
      <c r="E347" t="s">
        <v>1797</v>
      </c>
      <c r="F347">
        <f>IF(Table1[[#This Row],[Unit]]="GB",Table1[[#This Row],[Memory]],Table1[[#This Row],[Memory]]/1024)</f>
        <v>3.125E-2</v>
      </c>
      <c r="G347">
        <v>64</v>
      </c>
      <c r="H347" t="s">
        <v>1797</v>
      </c>
      <c r="I347">
        <f xml:space="preserve"> IF(Table1[[#This Row],[Unit  Of Storage]]="TB",Table1[[#This Row],[Storage]]*1024,IF(Table1[[#This Row],[Unit  Of Storage]]="MB",Table1[[#This Row],[Storage]]/1024,Table1[[#This Row],[Storage]]))</f>
        <v>6.25E-2</v>
      </c>
      <c r="J347" t="s">
        <v>11</v>
      </c>
      <c r="K347" s="2">
        <v>3.8</v>
      </c>
      <c r="L347" s="3">
        <v>2790</v>
      </c>
      <c r="M347" s="3">
        <v>2790</v>
      </c>
      <c r="N347" t="s">
        <v>443</v>
      </c>
      <c r="O347" s="3">
        <f>Table1[[#This Row],[Original Price]]-Table1[[#This Row],[Selling Price]]</f>
        <v>0</v>
      </c>
      <c r="P347" s="4">
        <f>(Table1[[#This Row],[Discount]]/Table1[[#This Row],[Original Price]])</f>
        <v>0</v>
      </c>
    </row>
    <row r="348" spans="1:16" x14ac:dyDescent="0.3">
      <c r="A348" s="1" t="s">
        <v>21</v>
      </c>
      <c r="B348" s="1" t="s">
        <v>1601</v>
      </c>
      <c r="C348" t="s">
        <v>444</v>
      </c>
      <c r="D348">
        <v>6</v>
      </c>
      <c r="E348" t="s">
        <v>1796</v>
      </c>
      <c r="F348">
        <f>IF(Table1[[#This Row],[Unit]]="GB",Table1[[#This Row],[Memory]],Table1[[#This Row],[Memory]]/1024)</f>
        <v>6</v>
      </c>
      <c r="G348">
        <v>256</v>
      </c>
      <c r="H348" t="s">
        <v>1796</v>
      </c>
      <c r="I348">
        <f xml:space="preserve"> IF(Table1[[#This Row],[Unit  Of Storage]]="TB",Table1[[#This Row],[Storage]]*1024,IF(Table1[[#This Row],[Unit  Of Storage]]="MB",Table1[[#This Row],[Storage]]/1024,Table1[[#This Row],[Storage]]))</f>
        <v>256</v>
      </c>
      <c r="J348" t="s">
        <v>11</v>
      </c>
      <c r="K348" s="2">
        <v>4.5999999999999996</v>
      </c>
      <c r="L348" s="3">
        <v>119900</v>
      </c>
      <c r="M348" s="3">
        <v>119900</v>
      </c>
      <c r="N348" t="s">
        <v>1913</v>
      </c>
      <c r="O348" s="3">
        <f>Table1[[#This Row],[Original Price]]-Table1[[#This Row],[Selling Price]]</f>
        <v>0</v>
      </c>
      <c r="P348" s="4">
        <f>(Table1[[#This Row],[Discount]]/Table1[[#This Row],[Original Price]])</f>
        <v>0</v>
      </c>
    </row>
    <row r="349" spans="1:16" x14ac:dyDescent="0.3">
      <c r="A349" s="1" t="s">
        <v>1556</v>
      </c>
      <c r="B349" s="1" t="s">
        <v>361</v>
      </c>
      <c r="C349" t="s">
        <v>59</v>
      </c>
      <c r="D349">
        <v>6</v>
      </c>
      <c r="E349" t="s">
        <v>1796</v>
      </c>
      <c r="F349">
        <f>IF(Table1[[#This Row],[Unit]]="GB",Table1[[#This Row],[Memory]],Table1[[#This Row],[Memory]]/1024)</f>
        <v>6</v>
      </c>
      <c r="G349">
        <v>128</v>
      </c>
      <c r="H349" t="s">
        <v>1796</v>
      </c>
      <c r="I349">
        <f xml:space="preserve"> IF(Table1[[#This Row],[Unit  Of Storage]]="TB",Table1[[#This Row],[Storage]]*1024,IF(Table1[[#This Row],[Unit  Of Storage]]="MB",Table1[[#This Row],[Storage]]/1024,Table1[[#This Row],[Storage]]))</f>
        <v>128</v>
      </c>
      <c r="J349" t="s">
        <v>11</v>
      </c>
      <c r="K349" s="2">
        <v>4.2</v>
      </c>
      <c r="L349" s="3">
        <v>23999</v>
      </c>
      <c r="M349" s="3">
        <v>29999</v>
      </c>
      <c r="N349" t="s">
        <v>1989</v>
      </c>
      <c r="O349" s="3">
        <f>Table1[[#This Row],[Original Price]]-Table1[[#This Row],[Selling Price]]</f>
        <v>6000</v>
      </c>
      <c r="P349" s="4">
        <f>(Table1[[#This Row],[Discount]]/Table1[[#This Row],[Original Price]])</f>
        <v>0.20000666688889629</v>
      </c>
    </row>
    <row r="350" spans="1:16" x14ac:dyDescent="0.3">
      <c r="A350" s="1" t="s">
        <v>44</v>
      </c>
      <c r="B350" s="1" t="s">
        <v>445</v>
      </c>
      <c r="C350" t="s">
        <v>55</v>
      </c>
      <c r="D350">
        <v>2</v>
      </c>
      <c r="E350" t="s">
        <v>1796</v>
      </c>
      <c r="F350">
        <f>IF(Table1[[#This Row],[Unit]]="GB",Table1[[#This Row],[Memory]],Table1[[#This Row],[Memory]]/1024)</f>
        <v>2</v>
      </c>
      <c r="G350">
        <v>8</v>
      </c>
      <c r="H350" t="s">
        <v>1796</v>
      </c>
      <c r="I350">
        <f xml:space="preserve"> IF(Table1[[#This Row],[Unit  Of Storage]]="TB",Table1[[#This Row],[Storage]]*1024,IF(Table1[[#This Row],[Unit  Of Storage]]="MB",Table1[[#This Row],[Storage]]/1024,Table1[[#This Row],[Storage]]))</f>
        <v>8</v>
      </c>
      <c r="J350" t="s">
        <v>11</v>
      </c>
      <c r="K350" s="2">
        <v>4</v>
      </c>
      <c r="L350" s="3">
        <v>8999</v>
      </c>
      <c r="M350" s="3">
        <v>8999</v>
      </c>
      <c r="N350" t="s">
        <v>446</v>
      </c>
      <c r="O350" s="3">
        <f>Table1[[#This Row],[Original Price]]-Table1[[#This Row],[Selling Price]]</f>
        <v>0</v>
      </c>
      <c r="P350" s="4">
        <f>(Table1[[#This Row],[Discount]]/Table1[[#This Row],[Original Price]])</f>
        <v>0</v>
      </c>
    </row>
    <row r="351" spans="1:16" x14ac:dyDescent="0.3">
      <c r="A351" s="1" t="s">
        <v>28</v>
      </c>
      <c r="B351" s="1" t="s">
        <v>1638</v>
      </c>
      <c r="C351" t="s">
        <v>447</v>
      </c>
      <c r="D351">
        <v>6</v>
      </c>
      <c r="E351" t="s">
        <v>1796</v>
      </c>
      <c r="F351">
        <f>IF(Table1[[#This Row],[Unit]]="GB",Table1[[#This Row],[Memory]],Table1[[#This Row],[Memory]]/1024)</f>
        <v>6</v>
      </c>
      <c r="G351">
        <v>128</v>
      </c>
      <c r="H351" t="s">
        <v>1796</v>
      </c>
      <c r="I351">
        <f xml:space="preserve"> IF(Table1[[#This Row],[Unit  Of Storage]]="TB",Table1[[#This Row],[Storage]]*1024,IF(Table1[[#This Row],[Unit  Of Storage]]="MB",Table1[[#This Row],[Storage]]/1024,Table1[[#This Row],[Storage]]))</f>
        <v>128</v>
      </c>
      <c r="J351" t="s">
        <v>11</v>
      </c>
      <c r="K351" s="2">
        <v>4.4000000000000004</v>
      </c>
      <c r="L351" s="3">
        <v>17765</v>
      </c>
      <c r="M351" s="3">
        <v>17765</v>
      </c>
      <c r="N351" t="s">
        <v>2014</v>
      </c>
      <c r="O351" s="3">
        <f>Table1[[#This Row],[Original Price]]-Table1[[#This Row],[Selling Price]]</f>
        <v>0</v>
      </c>
      <c r="P351" s="4">
        <f>(Table1[[#This Row],[Discount]]/Table1[[#This Row],[Original Price]])</f>
        <v>0</v>
      </c>
    </row>
    <row r="352" spans="1:16" x14ac:dyDescent="0.3">
      <c r="A352" s="1" t="s">
        <v>21</v>
      </c>
      <c r="B352" s="1" t="s">
        <v>1578</v>
      </c>
      <c r="C352" t="s">
        <v>43</v>
      </c>
      <c r="D352">
        <v>3</v>
      </c>
      <c r="E352" t="s">
        <v>1796</v>
      </c>
      <c r="F352">
        <f>IF(Table1[[#This Row],[Unit]]="GB",Table1[[#This Row],[Memory]],Table1[[#This Row],[Memory]]/1024)</f>
        <v>3</v>
      </c>
      <c r="G352">
        <v>32</v>
      </c>
      <c r="H352" t="s">
        <v>1796</v>
      </c>
      <c r="I352">
        <f xml:space="preserve"> IF(Table1[[#This Row],[Unit  Of Storage]]="TB",Table1[[#This Row],[Storage]]*1024,IF(Table1[[#This Row],[Unit  Of Storage]]="MB",Table1[[#This Row],[Storage]]/1024,Table1[[#This Row],[Storage]]))</f>
        <v>32</v>
      </c>
      <c r="J352" t="s">
        <v>11</v>
      </c>
      <c r="K352" s="2">
        <v>4.5</v>
      </c>
      <c r="L352" s="3">
        <v>36999</v>
      </c>
      <c r="M352" s="3">
        <v>37900</v>
      </c>
      <c r="N352" t="s">
        <v>1836</v>
      </c>
      <c r="O352" s="3">
        <f>Table1[[#This Row],[Original Price]]-Table1[[#This Row],[Selling Price]]</f>
        <v>901</v>
      </c>
      <c r="P352" s="4">
        <f>(Table1[[#This Row],[Discount]]/Table1[[#This Row],[Original Price]])</f>
        <v>2.3773087071240106E-2</v>
      </c>
    </row>
    <row r="353" spans="1:16" x14ac:dyDescent="0.3">
      <c r="A353" s="1" t="s">
        <v>1556</v>
      </c>
      <c r="B353" s="1" t="s">
        <v>448</v>
      </c>
      <c r="C353" t="s">
        <v>113</v>
      </c>
      <c r="D353">
        <v>3</v>
      </c>
      <c r="E353" t="s">
        <v>1796</v>
      </c>
      <c r="F353">
        <f>IF(Table1[[#This Row],[Unit]]="GB",Table1[[#This Row],[Memory]],Table1[[#This Row],[Memory]]/1024)</f>
        <v>3</v>
      </c>
      <c r="G353">
        <v>32</v>
      </c>
      <c r="H353" t="s">
        <v>1796</v>
      </c>
      <c r="I353">
        <f xml:space="preserve"> IF(Table1[[#This Row],[Unit  Of Storage]]="TB",Table1[[#This Row],[Storage]]*1024,IF(Table1[[#This Row],[Unit  Of Storage]]="MB",Table1[[#This Row],[Storage]]/1024,Table1[[#This Row],[Storage]]))</f>
        <v>32</v>
      </c>
      <c r="J353" t="s">
        <v>11</v>
      </c>
      <c r="K353" s="2">
        <v>4</v>
      </c>
      <c r="L353" s="3">
        <v>33900</v>
      </c>
      <c r="M353" s="3">
        <v>33900</v>
      </c>
      <c r="N353" t="s">
        <v>2015</v>
      </c>
      <c r="O353" s="3">
        <f>Table1[[#This Row],[Original Price]]-Table1[[#This Row],[Selling Price]]</f>
        <v>0</v>
      </c>
      <c r="P353" s="4">
        <f>(Table1[[#This Row],[Discount]]/Table1[[#This Row],[Original Price]])</f>
        <v>0</v>
      </c>
    </row>
    <row r="354" spans="1:16" x14ac:dyDescent="0.3">
      <c r="A354" s="1" t="s">
        <v>1557</v>
      </c>
      <c r="B354" s="1" t="s">
        <v>154</v>
      </c>
      <c r="C354" t="s">
        <v>155</v>
      </c>
      <c r="D354">
        <v>6</v>
      </c>
      <c r="E354" t="s">
        <v>1796</v>
      </c>
      <c r="F354">
        <f>IF(Table1[[#This Row],[Unit]]="GB",Table1[[#This Row],[Memory]],Table1[[#This Row],[Memory]]/1024)</f>
        <v>6</v>
      </c>
      <c r="G354">
        <v>64</v>
      </c>
      <c r="H354" t="s">
        <v>1796</v>
      </c>
      <c r="I354">
        <f xml:space="preserve"> IF(Table1[[#This Row],[Unit  Of Storage]]="TB",Table1[[#This Row],[Storage]]*1024,IF(Table1[[#This Row],[Unit  Of Storage]]="MB",Table1[[#This Row],[Storage]]/1024,Table1[[#This Row],[Storage]]))</f>
        <v>64</v>
      </c>
      <c r="J354" t="s">
        <v>11</v>
      </c>
      <c r="K354" s="2">
        <v>4.5</v>
      </c>
      <c r="L354" s="3">
        <v>14999</v>
      </c>
      <c r="M354" s="3">
        <v>15999</v>
      </c>
      <c r="N354" t="s">
        <v>1865</v>
      </c>
      <c r="O354" s="3">
        <f>Table1[[#This Row],[Original Price]]-Table1[[#This Row],[Selling Price]]</f>
        <v>1000</v>
      </c>
      <c r="P354" s="4">
        <f>(Table1[[#This Row],[Discount]]/Table1[[#This Row],[Original Price]])</f>
        <v>6.2503906494155881E-2</v>
      </c>
    </row>
    <row r="355" spans="1:16" x14ac:dyDescent="0.3">
      <c r="A355" s="1" t="s">
        <v>1556</v>
      </c>
      <c r="B355" s="1" t="s">
        <v>449</v>
      </c>
      <c r="C355" t="s">
        <v>43</v>
      </c>
      <c r="D355">
        <v>2</v>
      </c>
      <c r="E355" t="s">
        <v>1796</v>
      </c>
      <c r="F355">
        <f>IF(Table1[[#This Row],[Unit]]="GB",Table1[[#This Row],[Memory]],Table1[[#This Row],[Memory]]/1024)</f>
        <v>2</v>
      </c>
      <c r="G355">
        <v>32</v>
      </c>
      <c r="H355" t="s">
        <v>1796</v>
      </c>
      <c r="I355">
        <f xml:space="preserve"> IF(Table1[[#This Row],[Unit  Of Storage]]="TB",Table1[[#This Row],[Storage]]*1024,IF(Table1[[#This Row],[Unit  Of Storage]]="MB",Table1[[#This Row],[Storage]]/1024,Table1[[#This Row],[Storage]]))</f>
        <v>32</v>
      </c>
      <c r="J355" t="s">
        <v>11</v>
      </c>
      <c r="K355" s="2">
        <v>4.3</v>
      </c>
      <c r="L355" s="3">
        <v>9499</v>
      </c>
      <c r="M355" s="3">
        <v>9499</v>
      </c>
      <c r="N355" t="s">
        <v>2016</v>
      </c>
      <c r="O355" s="3">
        <f>Table1[[#This Row],[Original Price]]-Table1[[#This Row],[Selling Price]]</f>
        <v>0</v>
      </c>
      <c r="P355" s="4">
        <f>(Table1[[#This Row],[Discount]]/Table1[[#This Row],[Original Price]])</f>
        <v>0</v>
      </c>
    </row>
    <row r="356" spans="1:16" x14ac:dyDescent="0.3">
      <c r="A356" s="1" t="s">
        <v>28</v>
      </c>
      <c r="B356" s="1" t="s">
        <v>1639</v>
      </c>
      <c r="C356" t="s">
        <v>450</v>
      </c>
      <c r="D356">
        <v>8</v>
      </c>
      <c r="E356" t="s">
        <v>1796</v>
      </c>
      <c r="F356">
        <f>IF(Table1[[#This Row],[Unit]]="GB",Table1[[#This Row],[Memory]],Table1[[#This Row],[Memory]]/1024)</f>
        <v>8</v>
      </c>
      <c r="G356">
        <v>128</v>
      </c>
      <c r="H356" t="s">
        <v>1796</v>
      </c>
      <c r="I356">
        <f xml:space="preserve"> IF(Table1[[#This Row],[Unit  Of Storage]]="TB",Table1[[#This Row],[Storage]]*1024,IF(Table1[[#This Row],[Unit  Of Storage]]="MB",Table1[[#This Row],[Storage]]/1024,Table1[[#This Row],[Storage]]))</f>
        <v>128</v>
      </c>
      <c r="J356" t="s">
        <v>11</v>
      </c>
      <c r="K356" s="2">
        <v>4.4000000000000004</v>
      </c>
      <c r="L356" s="3">
        <v>23999</v>
      </c>
      <c r="M356" s="3">
        <v>23999</v>
      </c>
      <c r="N356" t="s">
        <v>2017</v>
      </c>
      <c r="O356" s="3">
        <f>Table1[[#This Row],[Original Price]]-Table1[[#This Row],[Selling Price]]</f>
        <v>0</v>
      </c>
      <c r="P356" s="4">
        <f>(Table1[[#This Row],[Discount]]/Table1[[#This Row],[Original Price]])</f>
        <v>0</v>
      </c>
    </row>
    <row r="357" spans="1:16" x14ac:dyDescent="0.3">
      <c r="A357" s="1" t="s">
        <v>1556</v>
      </c>
      <c r="B357" s="1" t="s">
        <v>451</v>
      </c>
      <c r="C357" t="s">
        <v>452</v>
      </c>
      <c r="D357">
        <v>8</v>
      </c>
      <c r="E357" t="s">
        <v>1796</v>
      </c>
      <c r="F357">
        <f>IF(Table1[[#This Row],[Unit]]="GB",Table1[[#This Row],[Memory]],Table1[[#This Row],[Memory]]/1024)</f>
        <v>8</v>
      </c>
      <c r="G357">
        <v>128</v>
      </c>
      <c r="H357" t="s">
        <v>1796</v>
      </c>
      <c r="I357">
        <f xml:space="preserve"> IF(Table1[[#This Row],[Unit  Of Storage]]="TB",Table1[[#This Row],[Storage]]*1024,IF(Table1[[#This Row],[Unit  Of Storage]]="MB",Table1[[#This Row],[Storage]]/1024,Table1[[#This Row],[Storage]]))</f>
        <v>128</v>
      </c>
      <c r="J357" t="s">
        <v>11</v>
      </c>
      <c r="K357" s="2">
        <v>4.3</v>
      </c>
      <c r="L357" s="3">
        <v>84999</v>
      </c>
      <c r="M357" s="3">
        <v>95999</v>
      </c>
      <c r="N357" t="s">
        <v>2018</v>
      </c>
      <c r="O357" s="3">
        <f>Table1[[#This Row],[Original Price]]-Table1[[#This Row],[Selling Price]]</f>
        <v>11000</v>
      </c>
      <c r="P357" s="4">
        <f>(Table1[[#This Row],[Discount]]/Table1[[#This Row],[Original Price]])</f>
        <v>0.11458452692215544</v>
      </c>
    </row>
    <row r="358" spans="1:16" x14ac:dyDescent="0.3">
      <c r="A358" s="1" t="s">
        <v>17</v>
      </c>
      <c r="B358" s="1" t="s">
        <v>453</v>
      </c>
      <c r="C358" t="s">
        <v>454</v>
      </c>
      <c r="D358">
        <v>3</v>
      </c>
      <c r="E358" t="s">
        <v>1796</v>
      </c>
      <c r="F358">
        <f>IF(Table1[[#This Row],[Unit]]="GB",Table1[[#This Row],[Memory]],Table1[[#This Row],[Memory]]/1024)</f>
        <v>3</v>
      </c>
      <c r="G358">
        <v>32</v>
      </c>
      <c r="H358" t="s">
        <v>1796</v>
      </c>
      <c r="I358">
        <f xml:space="preserve"> IF(Table1[[#This Row],[Unit  Of Storage]]="TB",Table1[[#This Row],[Storage]]*1024,IF(Table1[[#This Row],[Unit  Of Storage]]="MB",Table1[[#This Row],[Storage]]/1024,Table1[[#This Row],[Storage]]))</f>
        <v>32</v>
      </c>
      <c r="J358" t="s">
        <v>11</v>
      </c>
      <c r="K358" s="2">
        <v>4.2</v>
      </c>
      <c r="L358" s="3">
        <v>9999</v>
      </c>
      <c r="M358" s="3">
        <v>9999</v>
      </c>
      <c r="N358" t="s">
        <v>455</v>
      </c>
      <c r="O358" s="3">
        <f>Table1[[#This Row],[Original Price]]-Table1[[#This Row],[Selling Price]]</f>
        <v>0</v>
      </c>
      <c r="P358" s="4">
        <f>(Table1[[#This Row],[Discount]]/Table1[[#This Row],[Original Price]])</f>
        <v>0</v>
      </c>
    </row>
    <row r="359" spans="1:16" x14ac:dyDescent="0.3">
      <c r="A359" s="1" t="s">
        <v>1564</v>
      </c>
      <c r="B359" s="1" t="s">
        <v>344</v>
      </c>
      <c r="C359" t="s">
        <v>456</v>
      </c>
      <c r="D359">
        <v>3</v>
      </c>
      <c r="E359" t="s">
        <v>1796</v>
      </c>
      <c r="F359">
        <f>IF(Table1[[#This Row],[Unit]]="GB",Table1[[#This Row],[Memory]],Table1[[#This Row],[Memory]]/1024)</f>
        <v>3</v>
      </c>
      <c r="G359">
        <v>32</v>
      </c>
      <c r="H359" t="s">
        <v>1796</v>
      </c>
      <c r="I359">
        <f xml:space="preserve"> IF(Table1[[#This Row],[Unit  Of Storage]]="TB",Table1[[#This Row],[Storage]]*1024,IF(Table1[[#This Row],[Unit  Of Storage]]="MB",Table1[[#This Row],[Storage]]/1024,Table1[[#This Row],[Storage]]))</f>
        <v>32</v>
      </c>
      <c r="J359" t="s">
        <v>11</v>
      </c>
      <c r="K359" s="2">
        <v>4.3</v>
      </c>
      <c r="L359" s="3">
        <v>7999</v>
      </c>
      <c r="M359" s="3">
        <v>9999</v>
      </c>
      <c r="N359" t="s">
        <v>1981</v>
      </c>
      <c r="O359" s="3">
        <f>Table1[[#This Row],[Original Price]]-Table1[[#This Row],[Selling Price]]</f>
        <v>2000</v>
      </c>
      <c r="P359" s="4">
        <f>(Table1[[#This Row],[Discount]]/Table1[[#This Row],[Original Price]])</f>
        <v>0.20002000200020001</v>
      </c>
    </row>
    <row r="360" spans="1:16" x14ac:dyDescent="0.3">
      <c r="A360" s="1" t="s">
        <v>21</v>
      </c>
      <c r="B360" s="1" t="s">
        <v>1579</v>
      </c>
      <c r="C360" t="s">
        <v>43</v>
      </c>
      <c r="D360">
        <v>2</v>
      </c>
      <c r="E360" t="s">
        <v>1796</v>
      </c>
      <c r="F360">
        <f>IF(Table1[[#This Row],[Unit]]="GB",Table1[[#This Row],[Memory]],Table1[[#This Row],[Memory]]/1024)</f>
        <v>2</v>
      </c>
      <c r="G360">
        <v>64</v>
      </c>
      <c r="H360" t="s">
        <v>1796</v>
      </c>
      <c r="I360">
        <f xml:space="preserve"> IF(Table1[[#This Row],[Unit  Of Storage]]="TB",Table1[[#This Row],[Storage]]*1024,IF(Table1[[#This Row],[Unit  Of Storage]]="MB",Table1[[#This Row],[Storage]]/1024,Table1[[#This Row],[Storage]]))</f>
        <v>64</v>
      </c>
      <c r="J360" t="s">
        <v>11</v>
      </c>
      <c r="K360" s="2">
        <v>4.5</v>
      </c>
      <c r="L360" s="3">
        <v>38999</v>
      </c>
      <c r="M360" s="3">
        <v>39900</v>
      </c>
      <c r="N360" t="s">
        <v>1837</v>
      </c>
      <c r="O360" s="3">
        <f>Table1[[#This Row],[Original Price]]-Table1[[#This Row],[Selling Price]]</f>
        <v>901</v>
      </c>
      <c r="P360" s="4">
        <f>(Table1[[#This Row],[Discount]]/Table1[[#This Row],[Original Price]])</f>
        <v>2.2581453634085213E-2</v>
      </c>
    </row>
    <row r="361" spans="1:16" x14ac:dyDescent="0.3">
      <c r="A361" s="1" t="s">
        <v>1561</v>
      </c>
      <c r="B361" s="1" t="s">
        <v>210</v>
      </c>
      <c r="C361" t="s">
        <v>43</v>
      </c>
      <c r="D361">
        <v>1</v>
      </c>
      <c r="E361" t="s">
        <v>1796</v>
      </c>
      <c r="F361">
        <f>IF(Table1[[#This Row],[Unit]]="GB",Table1[[#This Row],[Memory]],Table1[[#This Row],[Memory]]/1024)</f>
        <v>1</v>
      </c>
      <c r="G361">
        <v>8</v>
      </c>
      <c r="H361" t="s">
        <v>1796</v>
      </c>
      <c r="I361">
        <f xml:space="preserve"> IF(Table1[[#This Row],[Unit  Of Storage]]="TB",Table1[[#This Row],[Storage]]*1024,IF(Table1[[#This Row],[Unit  Of Storage]]="MB",Table1[[#This Row],[Storage]]/1024,Table1[[#This Row],[Storage]]))</f>
        <v>8</v>
      </c>
      <c r="J361" t="s">
        <v>11</v>
      </c>
      <c r="K361" s="2">
        <v>3.8</v>
      </c>
      <c r="L361" s="3">
        <v>5699</v>
      </c>
      <c r="M361" s="3">
        <v>5699</v>
      </c>
      <c r="N361" t="s">
        <v>1904</v>
      </c>
      <c r="O361" s="3">
        <f>Table1[[#This Row],[Original Price]]-Table1[[#This Row],[Selling Price]]</f>
        <v>0</v>
      </c>
      <c r="P361" s="4">
        <f>(Table1[[#This Row],[Discount]]/Table1[[#This Row],[Original Price]])</f>
        <v>0</v>
      </c>
    </row>
    <row r="362" spans="1:16" x14ac:dyDescent="0.3">
      <c r="A362" s="1" t="s">
        <v>1559</v>
      </c>
      <c r="B362" s="1" t="s">
        <v>1584</v>
      </c>
      <c r="C362" t="s">
        <v>94</v>
      </c>
      <c r="D362">
        <v>3</v>
      </c>
      <c r="E362" t="s">
        <v>1796</v>
      </c>
      <c r="F362">
        <f>IF(Table1[[#This Row],[Unit]]="GB",Table1[[#This Row],[Memory]],Table1[[#This Row],[Memory]]/1024)</f>
        <v>3</v>
      </c>
      <c r="G362">
        <v>32</v>
      </c>
      <c r="H362" t="s">
        <v>1796</v>
      </c>
      <c r="I362">
        <f xml:space="preserve"> IF(Table1[[#This Row],[Unit  Of Storage]]="TB",Table1[[#This Row],[Storage]]*1024,IF(Table1[[#This Row],[Unit  Of Storage]]="MB",Table1[[#This Row],[Storage]]/1024,Table1[[#This Row],[Storage]]))</f>
        <v>32</v>
      </c>
      <c r="J362" t="s">
        <v>11</v>
      </c>
      <c r="K362" s="2">
        <v>4.3</v>
      </c>
      <c r="L362" s="3">
        <v>12990</v>
      </c>
      <c r="M362" s="3">
        <v>12990</v>
      </c>
      <c r="N362" t="s">
        <v>1853</v>
      </c>
      <c r="O362" s="3">
        <f>Table1[[#This Row],[Original Price]]-Table1[[#This Row],[Selling Price]]</f>
        <v>0</v>
      </c>
      <c r="P362" s="4">
        <f>(Table1[[#This Row],[Discount]]/Table1[[#This Row],[Original Price]])</f>
        <v>0</v>
      </c>
    </row>
    <row r="363" spans="1:16" x14ac:dyDescent="0.3">
      <c r="A363" s="1" t="s">
        <v>1556</v>
      </c>
      <c r="B363" s="1" t="s">
        <v>1573</v>
      </c>
      <c r="C363" t="s">
        <v>408</v>
      </c>
      <c r="D363">
        <v>4</v>
      </c>
      <c r="E363" t="s">
        <v>1796</v>
      </c>
      <c r="F363">
        <f>IF(Table1[[#This Row],[Unit]]="GB",Table1[[#This Row],[Memory]],Table1[[#This Row],[Memory]]/1024)</f>
        <v>4</v>
      </c>
      <c r="G363">
        <v>64</v>
      </c>
      <c r="H363" t="s">
        <v>1796</v>
      </c>
      <c r="I363">
        <f xml:space="preserve"> IF(Table1[[#This Row],[Unit  Of Storage]]="TB",Table1[[#This Row],[Storage]]*1024,IF(Table1[[#This Row],[Unit  Of Storage]]="MB",Table1[[#This Row],[Storage]]/1024,Table1[[#This Row],[Storage]]))</f>
        <v>64</v>
      </c>
      <c r="J363" t="s">
        <v>11</v>
      </c>
      <c r="K363" s="2">
        <v>4.3</v>
      </c>
      <c r="L363" s="3">
        <v>15899</v>
      </c>
      <c r="M363" s="3">
        <v>18900</v>
      </c>
      <c r="N363" t="s">
        <v>1820</v>
      </c>
      <c r="O363" s="3">
        <f>Table1[[#This Row],[Original Price]]-Table1[[#This Row],[Selling Price]]</f>
        <v>3001</v>
      </c>
      <c r="P363" s="4">
        <f>(Table1[[#This Row],[Discount]]/Table1[[#This Row],[Original Price]])</f>
        <v>0.15878306878306878</v>
      </c>
    </row>
    <row r="364" spans="1:16" x14ac:dyDescent="0.3">
      <c r="A364" s="1" t="s">
        <v>1556</v>
      </c>
      <c r="B364" s="1" t="s">
        <v>1640</v>
      </c>
      <c r="C364" t="s">
        <v>22</v>
      </c>
      <c r="D364">
        <v>2</v>
      </c>
      <c r="E364" t="s">
        <v>1796</v>
      </c>
      <c r="F364">
        <f>IF(Table1[[#This Row],[Unit]]="GB",Table1[[#This Row],[Memory]],Table1[[#This Row],[Memory]]/1024)</f>
        <v>2</v>
      </c>
      <c r="G364">
        <v>16</v>
      </c>
      <c r="H364" t="s">
        <v>1796</v>
      </c>
      <c r="I364">
        <f xml:space="preserve"> IF(Table1[[#This Row],[Unit  Of Storage]]="TB",Table1[[#This Row],[Storage]]*1024,IF(Table1[[#This Row],[Unit  Of Storage]]="MB",Table1[[#This Row],[Storage]]/1024,Table1[[#This Row],[Storage]]))</f>
        <v>16</v>
      </c>
      <c r="J364" t="s">
        <v>11</v>
      </c>
      <c r="K364" s="2">
        <v>4.2</v>
      </c>
      <c r="L364" s="3">
        <v>1890</v>
      </c>
      <c r="M364" s="3">
        <v>1890</v>
      </c>
      <c r="N364" t="s">
        <v>2019</v>
      </c>
      <c r="O364" s="3">
        <f>Table1[[#This Row],[Original Price]]-Table1[[#This Row],[Selling Price]]</f>
        <v>0</v>
      </c>
      <c r="P364" s="4">
        <f>(Table1[[#This Row],[Discount]]/Table1[[#This Row],[Original Price]])</f>
        <v>0</v>
      </c>
    </row>
    <row r="365" spans="1:16" x14ac:dyDescent="0.3">
      <c r="A365" s="1" t="s">
        <v>21</v>
      </c>
      <c r="B365" s="1" t="s">
        <v>1586</v>
      </c>
      <c r="C365" t="s">
        <v>33</v>
      </c>
      <c r="D365">
        <v>4</v>
      </c>
      <c r="E365" t="s">
        <v>1796</v>
      </c>
      <c r="F365">
        <f>IF(Table1[[#This Row],[Unit]]="GB",Table1[[#This Row],[Memory]],Table1[[#This Row],[Memory]]/1024)</f>
        <v>4</v>
      </c>
      <c r="G365">
        <v>256</v>
      </c>
      <c r="H365" t="s">
        <v>1796</v>
      </c>
      <c r="I365">
        <f xml:space="preserve"> IF(Table1[[#This Row],[Unit  Of Storage]]="TB",Table1[[#This Row],[Storage]]*1024,IF(Table1[[#This Row],[Unit  Of Storage]]="MB",Table1[[#This Row],[Storage]]/1024,Table1[[#This Row],[Storage]]))</f>
        <v>256</v>
      </c>
      <c r="J365" t="s">
        <v>11</v>
      </c>
      <c r="K365" s="2">
        <v>4.5999999999999996</v>
      </c>
      <c r="L365" s="3">
        <v>78999</v>
      </c>
      <c r="M365" s="3">
        <v>94900</v>
      </c>
      <c r="N365" t="s">
        <v>1866</v>
      </c>
      <c r="O365" s="3">
        <f>Table1[[#This Row],[Original Price]]-Table1[[#This Row],[Selling Price]]</f>
        <v>15901</v>
      </c>
      <c r="P365" s="4">
        <f>(Table1[[#This Row],[Discount]]/Table1[[#This Row],[Original Price]])</f>
        <v>0.16755532139093782</v>
      </c>
    </row>
    <row r="366" spans="1:16" x14ac:dyDescent="0.3">
      <c r="A366" s="1" t="s">
        <v>1557</v>
      </c>
      <c r="B366" s="1" t="s">
        <v>457</v>
      </c>
      <c r="C366" t="s">
        <v>458</v>
      </c>
      <c r="D366">
        <v>4</v>
      </c>
      <c r="E366" t="s">
        <v>1796</v>
      </c>
      <c r="F366">
        <f>IF(Table1[[#This Row],[Unit]]="GB",Table1[[#This Row],[Memory]],Table1[[#This Row],[Memory]]/1024)</f>
        <v>4</v>
      </c>
      <c r="G366">
        <v>64</v>
      </c>
      <c r="H366" t="s">
        <v>1796</v>
      </c>
      <c r="I366">
        <f xml:space="preserve"> IF(Table1[[#This Row],[Unit  Of Storage]]="TB",Table1[[#This Row],[Storage]]*1024,IF(Table1[[#This Row],[Unit  Of Storage]]="MB",Table1[[#This Row],[Storage]]/1024,Table1[[#This Row],[Storage]]))</f>
        <v>64</v>
      </c>
      <c r="J366" t="s">
        <v>11</v>
      </c>
      <c r="K366" s="2">
        <v>4.3</v>
      </c>
      <c r="L366" s="3">
        <v>13499</v>
      </c>
      <c r="M366" s="3">
        <v>14999</v>
      </c>
      <c r="N366" t="s">
        <v>2020</v>
      </c>
      <c r="O366" s="3">
        <f>Table1[[#This Row],[Original Price]]-Table1[[#This Row],[Selling Price]]</f>
        <v>1500</v>
      </c>
      <c r="P366" s="4">
        <f>(Table1[[#This Row],[Discount]]/Table1[[#This Row],[Original Price]])</f>
        <v>0.10000666711114074</v>
      </c>
    </row>
    <row r="367" spans="1:16" x14ac:dyDescent="0.3">
      <c r="A367" s="1" t="s">
        <v>1557</v>
      </c>
      <c r="B367" s="1" t="s">
        <v>459</v>
      </c>
      <c r="C367" t="s">
        <v>460</v>
      </c>
      <c r="D367">
        <v>4</v>
      </c>
      <c r="E367" t="s">
        <v>1796</v>
      </c>
      <c r="F367">
        <f>IF(Table1[[#This Row],[Unit]]="GB",Table1[[#This Row],[Memory]],Table1[[#This Row],[Memory]]/1024)</f>
        <v>4</v>
      </c>
      <c r="G367">
        <v>16</v>
      </c>
      <c r="H367" t="s">
        <v>1796</v>
      </c>
      <c r="I367">
        <f xml:space="preserve"> IF(Table1[[#This Row],[Unit  Of Storage]]="TB",Table1[[#This Row],[Storage]]*1024,IF(Table1[[#This Row],[Unit  Of Storage]]="MB",Table1[[#This Row],[Storage]]/1024,Table1[[#This Row],[Storage]]))</f>
        <v>16</v>
      </c>
      <c r="J367" t="s">
        <v>11</v>
      </c>
      <c r="K367" s="2">
        <v>4.4000000000000004</v>
      </c>
      <c r="L367" s="3">
        <v>10999</v>
      </c>
      <c r="M367" s="3">
        <v>12999</v>
      </c>
      <c r="N367" t="s">
        <v>2021</v>
      </c>
      <c r="O367" s="3">
        <f>Table1[[#This Row],[Original Price]]-Table1[[#This Row],[Selling Price]]</f>
        <v>2000</v>
      </c>
      <c r="P367" s="4">
        <f>(Table1[[#This Row],[Discount]]/Table1[[#This Row],[Original Price]])</f>
        <v>0.15385798907608278</v>
      </c>
    </row>
    <row r="368" spans="1:16" x14ac:dyDescent="0.3">
      <c r="A368" s="1" t="s">
        <v>12</v>
      </c>
      <c r="B368" s="1" t="s">
        <v>1641</v>
      </c>
      <c r="C368" t="s">
        <v>22</v>
      </c>
      <c r="D368">
        <v>16</v>
      </c>
      <c r="E368" t="s">
        <v>1797</v>
      </c>
      <c r="F368">
        <f>IF(Table1[[#This Row],[Unit]]="GB",Table1[[#This Row],[Memory]],Table1[[#This Row],[Memory]]/1024)</f>
        <v>1.5625E-2</v>
      </c>
      <c r="G368">
        <v>32</v>
      </c>
      <c r="H368" t="s">
        <v>1796</v>
      </c>
      <c r="I368">
        <f xml:space="preserve"> IF(Table1[[#This Row],[Unit  Of Storage]]="TB",Table1[[#This Row],[Storage]]*1024,IF(Table1[[#This Row],[Unit  Of Storage]]="MB",Table1[[#This Row],[Storage]]/1024,Table1[[#This Row],[Storage]]))</f>
        <v>32</v>
      </c>
      <c r="J368" t="s">
        <v>11</v>
      </c>
      <c r="K368" s="2">
        <v>3.8</v>
      </c>
      <c r="L368" s="3">
        <v>3886</v>
      </c>
      <c r="M368" s="3">
        <v>3886</v>
      </c>
      <c r="N368" t="s">
        <v>2022</v>
      </c>
      <c r="O368" s="3">
        <f>Table1[[#This Row],[Original Price]]-Table1[[#This Row],[Selling Price]]</f>
        <v>0</v>
      </c>
      <c r="P368" s="4">
        <f>(Table1[[#This Row],[Discount]]/Table1[[#This Row],[Original Price]])</f>
        <v>0</v>
      </c>
    </row>
    <row r="369" spans="1:16" x14ac:dyDescent="0.3">
      <c r="A369" s="1" t="s">
        <v>12</v>
      </c>
      <c r="B369" s="1" t="s">
        <v>1642</v>
      </c>
      <c r="C369" t="s">
        <v>22</v>
      </c>
      <c r="D369">
        <v>4</v>
      </c>
      <c r="E369" t="s">
        <v>1797</v>
      </c>
      <c r="F369">
        <f>IF(Table1[[#This Row],[Unit]]="GB",Table1[[#This Row],[Memory]],Table1[[#This Row],[Memory]]/1024)</f>
        <v>3.90625E-3</v>
      </c>
      <c r="G369">
        <v>4</v>
      </c>
      <c r="H369" t="s">
        <v>1797</v>
      </c>
      <c r="I369">
        <f xml:space="preserve"> IF(Table1[[#This Row],[Unit  Of Storage]]="TB",Table1[[#This Row],[Storage]]*1024,IF(Table1[[#This Row],[Unit  Of Storage]]="MB",Table1[[#This Row],[Storage]]/1024,Table1[[#This Row],[Storage]]))</f>
        <v>3.90625E-3</v>
      </c>
      <c r="J369" t="s">
        <v>11</v>
      </c>
      <c r="K369" s="2">
        <v>3.9</v>
      </c>
      <c r="L369" s="3">
        <v>2142</v>
      </c>
      <c r="M369" s="3">
        <v>2192</v>
      </c>
      <c r="N369" t="s">
        <v>2023</v>
      </c>
      <c r="O369" s="3">
        <f>Table1[[#This Row],[Original Price]]-Table1[[#This Row],[Selling Price]]</f>
        <v>50</v>
      </c>
      <c r="P369" s="4">
        <f>(Table1[[#This Row],[Discount]]/Table1[[#This Row],[Original Price]])</f>
        <v>2.281021897810219E-2</v>
      </c>
    </row>
    <row r="370" spans="1:16" x14ac:dyDescent="0.3">
      <c r="A370" s="1" t="s">
        <v>1556</v>
      </c>
      <c r="B370" s="1" t="s">
        <v>310</v>
      </c>
      <c r="C370" t="s">
        <v>247</v>
      </c>
      <c r="D370">
        <v>6</v>
      </c>
      <c r="E370" t="s">
        <v>1796</v>
      </c>
      <c r="F370">
        <f>IF(Table1[[#This Row],[Unit]]="GB",Table1[[#This Row],[Memory]],Table1[[#This Row],[Memory]]/1024)</f>
        <v>6</v>
      </c>
      <c r="G370">
        <v>128</v>
      </c>
      <c r="H370" t="s">
        <v>1796</v>
      </c>
      <c r="I370">
        <f xml:space="preserve"> IF(Table1[[#This Row],[Unit  Of Storage]]="TB",Table1[[#This Row],[Storage]]*1024,IF(Table1[[#This Row],[Unit  Of Storage]]="MB",Table1[[#This Row],[Storage]]/1024,Table1[[#This Row],[Storage]]))</f>
        <v>128</v>
      </c>
      <c r="J370" t="s">
        <v>11</v>
      </c>
      <c r="K370" s="2">
        <v>4.3</v>
      </c>
      <c r="L370" s="3">
        <v>27499</v>
      </c>
      <c r="M370" s="3">
        <v>30499</v>
      </c>
      <c r="N370" t="s">
        <v>1960</v>
      </c>
      <c r="O370" s="3">
        <f>Table1[[#This Row],[Original Price]]-Table1[[#This Row],[Selling Price]]</f>
        <v>3000</v>
      </c>
      <c r="P370" s="4">
        <f>(Table1[[#This Row],[Discount]]/Table1[[#This Row],[Original Price]])</f>
        <v>9.836388078297649E-2</v>
      </c>
    </row>
    <row r="371" spans="1:16" x14ac:dyDescent="0.3">
      <c r="A371" s="1" t="s">
        <v>1561</v>
      </c>
      <c r="B371" s="1" t="s">
        <v>1599</v>
      </c>
      <c r="C371" t="s">
        <v>49</v>
      </c>
      <c r="D371">
        <v>3</v>
      </c>
      <c r="E371" t="s">
        <v>1796</v>
      </c>
      <c r="F371">
        <f>IF(Table1[[#This Row],[Unit]]="GB",Table1[[#This Row],[Memory]],Table1[[#This Row],[Memory]]/1024)</f>
        <v>3</v>
      </c>
      <c r="G371">
        <v>32</v>
      </c>
      <c r="H371" t="s">
        <v>1796</v>
      </c>
      <c r="I371">
        <f xml:space="preserve"> IF(Table1[[#This Row],[Unit  Of Storage]]="TB",Table1[[#This Row],[Storage]]*1024,IF(Table1[[#This Row],[Unit  Of Storage]]="MB",Table1[[#This Row],[Storage]]/1024,Table1[[#This Row],[Storage]]))</f>
        <v>32</v>
      </c>
      <c r="J371" t="s">
        <v>11</v>
      </c>
      <c r="K371" s="2">
        <v>4.3</v>
      </c>
      <c r="L371" s="3">
        <v>12999</v>
      </c>
      <c r="M371" s="3">
        <v>12999</v>
      </c>
      <c r="N371" t="s">
        <v>1908</v>
      </c>
      <c r="O371" s="3">
        <f>Table1[[#This Row],[Original Price]]-Table1[[#This Row],[Selling Price]]</f>
        <v>0</v>
      </c>
      <c r="P371" s="4">
        <f>(Table1[[#This Row],[Discount]]/Table1[[#This Row],[Original Price]])</f>
        <v>0</v>
      </c>
    </row>
    <row r="372" spans="1:16" x14ac:dyDescent="0.3">
      <c r="A372" s="1" t="s">
        <v>1558</v>
      </c>
      <c r="B372" s="1" t="s">
        <v>461</v>
      </c>
      <c r="C372" t="s">
        <v>43</v>
      </c>
      <c r="D372">
        <v>4</v>
      </c>
      <c r="E372" t="s">
        <v>1796</v>
      </c>
      <c r="F372">
        <f>IF(Table1[[#This Row],[Unit]]="GB",Table1[[#This Row],[Memory]],Table1[[#This Row],[Memory]]/1024)</f>
        <v>4</v>
      </c>
      <c r="G372">
        <v>64</v>
      </c>
      <c r="H372" t="s">
        <v>1796</v>
      </c>
      <c r="I372">
        <f xml:space="preserve"> IF(Table1[[#This Row],[Unit  Of Storage]]="TB",Table1[[#This Row],[Storage]]*1024,IF(Table1[[#This Row],[Unit  Of Storage]]="MB",Table1[[#This Row],[Storage]]/1024,Table1[[#This Row],[Storage]]))</f>
        <v>64</v>
      </c>
      <c r="J372" t="s">
        <v>11</v>
      </c>
      <c r="K372" s="2">
        <v>4</v>
      </c>
      <c r="L372" s="3">
        <v>7675</v>
      </c>
      <c r="M372" s="3">
        <v>8999</v>
      </c>
      <c r="N372" t="s">
        <v>2024</v>
      </c>
      <c r="O372" s="3">
        <f>Table1[[#This Row],[Original Price]]-Table1[[#This Row],[Selling Price]]</f>
        <v>1324</v>
      </c>
      <c r="P372" s="4">
        <f>(Table1[[#This Row],[Discount]]/Table1[[#This Row],[Original Price]])</f>
        <v>0.14712745860651183</v>
      </c>
    </row>
    <row r="373" spans="1:16" x14ac:dyDescent="0.3">
      <c r="A373" s="1" t="s">
        <v>1559</v>
      </c>
      <c r="B373" s="1" t="s">
        <v>462</v>
      </c>
      <c r="C373" t="s">
        <v>463</v>
      </c>
      <c r="D373">
        <v>8</v>
      </c>
      <c r="E373" t="s">
        <v>1796</v>
      </c>
      <c r="F373">
        <f>IF(Table1[[#This Row],[Unit]]="GB",Table1[[#This Row],[Memory]],Table1[[#This Row],[Memory]]/1024)</f>
        <v>8</v>
      </c>
      <c r="G373">
        <v>128</v>
      </c>
      <c r="H373" t="s">
        <v>1796</v>
      </c>
      <c r="I373">
        <f xml:space="preserve"> IF(Table1[[#This Row],[Unit  Of Storage]]="TB",Table1[[#This Row],[Storage]]*1024,IF(Table1[[#This Row],[Unit  Of Storage]]="MB",Table1[[#This Row],[Storage]]/1024,Table1[[#This Row],[Storage]]))</f>
        <v>128</v>
      </c>
      <c r="J373" t="s">
        <v>11</v>
      </c>
      <c r="K373" s="2">
        <v>4.2</v>
      </c>
      <c r="L373" s="3">
        <v>30994</v>
      </c>
      <c r="M373" s="3">
        <v>30994</v>
      </c>
      <c r="N373" t="s">
        <v>2025</v>
      </c>
      <c r="O373" s="3">
        <f>Table1[[#This Row],[Original Price]]-Table1[[#This Row],[Selling Price]]</f>
        <v>0</v>
      </c>
      <c r="P373" s="4">
        <f>(Table1[[#This Row],[Discount]]/Table1[[#This Row],[Original Price]])</f>
        <v>0</v>
      </c>
    </row>
    <row r="374" spans="1:16" x14ac:dyDescent="0.3">
      <c r="A374" s="1" t="s">
        <v>1564</v>
      </c>
      <c r="B374" s="1" t="s">
        <v>464</v>
      </c>
      <c r="C374" t="s">
        <v>465</v>
      </c>
      <c r="D374">
        <v>4</v>
      </c>
      <c r="E374" t="s">
        <v>1796</v>
      </c>
      <c r="F374">
        <f>IF(Table1[[#This Row],[Unit]]="GB",Table1[[#This Row],[Memory]],Table1[[#This Row],[Memory]]/1024)</f>
        <v>4</v>
      </c>
      <c r="G374">
        <v>64</v>
      </c>
      <c r="H374" t="s">
        <v>1796</v>
      </c>
      <c r="I374">
        <f xml:space="preserve"> IF(Table1[[#This Row],[Unit  Of Storage]]="TB",Table1[[#This Row],[Storage]]*1024,IF(Table1[[#This Row],[Unit  Of Storage]]="MB",Table1[[#This Row],[Storage]]/1024,Table1[[#This Row],[Storage]]))</f>
        <v>64</v>
      </c>
      <c r="J374" t="s">
        <v>11</v>
      </c>
      <c r="K374" s="2">
        <v>4.4000000000000004</v>
      </c>
      <c r="L374" s="3">
        <v>8999</v>
      </c>
      <c r="M374" s="3">
        <v>11999</v>
      </c>
      <c r="N374" t="s">
        <v>2026</v>
      </c>
      <c r="O374" s="3">
        <f>Table1[[#This Row],[Original Price]]-Table1[[#This Row],[Selling Price]]</f>
        <v>3000</v>
      </c>
      <c r="P374" s="4">
        <f>(Table1[[#This Row],[Discount]]/Table1[[#This Row],[Original Price]])</f>
        <v>0.25002083506958911</v>
      </c>
    </row>
    <row r="375" spans="1:16" x14ac:dyDescent="0.3">
      <c r="A375" s="1" t="s">
        <v>12</v>
      </c>
      <c r="B375" s="1" t="s">
        <v>1643</v>
      </c>
      <c r="C375" t="s">
        <v>22</v>
      </c>
      <c r="D375">
        <v>2</v>
      </c>
      <c r="E375" t="s">
        <v>1796</v>
      </c>
      <c r="F375">
        <f>IF(Table1[[#This Row],[Unit]]="GB",Table1[[#This Row],[Memory]],Table1[[#This Row],[Memory]]/1024)</f>
        <v>2</v>
      </c>
      <c r="G375">
        <v>32</v>
      </c>
      <c r="H375" t="s">
        <v>1796</v>
      </c>
      <c r="I375">
        <f xml:space="preserve"> IF(Table1[[#This Row],[Unit  Of Storage]]="TB",Table1[[#This Row],[Storage]]*1024,IF(Table1[[#This Row],[Unit  Of Storage]]="MB",Table1[[#This Row],[Storage]]/1024,Table1[[#This Row],[Storage]]))</f>
        <v>32</v>
      </c>
      <c r="J375" t="s">
        <v>11</v>
      </c>
      <c r="K375" s="2">
        <v>3.6</v>
      </c>
      <c r="L375" s="3">
        <v>3499</v>
      </c>
      <c r="M375" s="3">
        <v>3499</v>
      </c>
      <c r="N375" t="s">
        <v>466</v>
      </c>
      <c r="O375" s="3">
        <f>Table1[[#This Row],[Original Price]]-Table1[[#This Row],[Selling Price]]</f>
        <v>0</v>
      </c>
      <c r="P375" s="4">
        <f>(Table1[[#This Row],[Discount]]/Table1[[#This Row],[Original Price]])</f>
        <v>0</v>
      </c>
    </row>
    <row r="376" spans="1:16" x14ac:dyDescent="0.3">
      <c r="A376" s="1" t="s">
        <v>1556</v>
      </c>
      <c r="B376" s="1" t="s">
        <v>467</v>
      </c>
      <c r="C376" t="s">
        <v>468</v>
      </c>
      <c r="D376">
        <v>6</v>
      </c>
      <c r="E376" t="s">
        <v>1796</v>
      </c>
      <c r="F376">
        <f>IF(Table1[[#This Row],[Unit]]="GB",Table1[[#This Row],[Memory]],Table1[[#This Row],[Memory]]/1024)</f>
        <v>6</v>
      </c>
      <c r="G376">
        <v>128</v>
      </c>
      <c r="H376" t="s">
        <v>1796</v>
      </c>
      <c r="I376">
        <f xml:space="preserve"> IF(Table1[[#This Row],[Unit  Of Storage]]="TB",Table1[[#This Row],[Storage]]*1024,IF(Table1[[#This Row],[Unit  Of Storage]]="MB",Table1[[#This Row],[Storage]]/1024,Table1[[#This Row],[Storage]]))</f>
        <v>128</v>
      </c>
      <c r="J376" t="s">
        <v>11</v>
      </c>
      <c r="K376" s="2">
        <v>4.0999999999999996</v>
      </c>
      <c r="L376" s="3">
        <v>21999</v>
      </c>
      <c r="M376" s="3">
        <v>24999</v>
      </c>
      <c r="N376" t="s">
        <v>2027</v>
      </c>
      <c r="O376" s="3">
        <f>Table1[[#This Row],[Original Price]]-Table1[[#This Row],[Selling Price]]</f>
        <v>3000</v>
      </c>
      <c r="P376" s="4">
        <f>(Table1[[#This Row],[Discount]]/Table1[[#This Row],[Original Price]])</f>
        <v>0.12000480019200768</v>
      </c>
    </row>
    <row r="377" spans="1:16" x14ac:dyDescent="0.3">
      <c r="A377" s="1" t="s">
        <v>1560</v>
      </c>
      <c r="B377" s="1" t="s">
        <v>469</v>
      </c>
      <c r="C377" t="s">
        <v>386</v>
      </c>
      <c r="D377">
        <v>4</v>
      </c>
      <c r="E377" t="s">
        <v>1796</v>
      </c>
      <c r="F377">
        <f>IF(Table1[[#This Row],[Unit]]="GB",Table1[[#This Row],[Memory]],Table1[[#This Row],[Memory]]/1024)</f>
        <v>4</v>
      </c>
      <c r="G377">
        <v>128</v>
      </c>
      <c r="H377" t="s">
        <v>1796</v>
      </c>
      <c r="I377">
        <f xml:space="preserve"> IF(Table1[[#This Row],[Unit  Of Storage]]="TB",Table1[[#This Row],[Storage]]*1024,IF(Table1[[#This Row],[Unit  Of Storage]]="MB",Table1[[#This Row],[Storage]]/1024,Table1[[#This Row],[Storage]]))</f>
        <v>128</v>
      </c>
      <c r="J377" t="s">
        <v>11</v>
      </c>
      <c r="K377" s="2">
        <v>4.0999999999999996</v>
      </c>
      <c r="L377" s="3">
        <v>16490</v>
      </c>
      <c r="M377" s="3">
        <v>19990</v>
      </c>
      <c r="N377" t="s">
        <v>2028</v>
      </c>
      <c r="O377" s="3">
        <f>Table1[[#This Row],[Original Price]]-Table1[[#This Row],[Selling Price]]</f>
        <v>3500</v>
      </c>
      <c r="P377" s="4">
        <f>(Table1[[#This Row],[Discount]]/Table1[[#This Row],[Original Price]])</f>
        <v>0.17508754377188596</v>
      </c>
    </row>
    <row r="378" spans="1:16" x14ac:dyDescent="0.3">
      <c r="A378" s="1" t="s">
        <v>1557</v>
      </c>
      <c r="B378" s="1" t="s">
        <v>123</v>
      </c>
      <c r="C378" t="s">
        <v>124</v>
      </c>
      <c r="D378">
        <v>6</v>
      </c>
      <c r="E378" t="s">
        <v>1796</v>
      </c>
      <c r="F378">
        <f>IF(Table1[[#This Row],[Unit]]="GB",Table1[[#This Row],[Memory]],Table1[[#This Row],[Memory]]/1024)</f>
        <v>6</v>
      </c>
      <c r="G378">
        <v>128</v>
      </c>
      <c r="H378" t="s">
        <v>1796</v>
      </c>
      <c r="I378">
        <f xml:space="preserve"> IF(Table1[[#This Row],[Unit  Of Storage]]="TB",Table1[[#This Row],[Storage]]*1024,IF(Table1[[#This Row],[Unit  Of Storage]]="MB",Table1[[#This Row],[Storage]]/1024,Table1[[#This Row],[Storage]]))</f>
        <v>128</v>
      </c>
      <c r="J378" t="s">
        <v>11</v>
      </c>
      <c r="K378" s="2">
        <v>4.4000000000000004</v>
      </c>
      <c r="L378" s="3">
        <v>18999</v>
      </c>
      <c r="M378" s="3">
        <v>18999</v>
      </c>
      <c r="N378" t="s">
        <v>1846</v>
      </c>
      <c r="O378" s="3">
        <f>Table1[[#This Row],[Original Price]]-Table1[[#This Row],[Selling Price]]</f>
        <v>0</v>
      </c>
      <c r="P378" s="4">
        <f>(Table1[[#This Row],[Discount]]/Table1[[#This Row],[Original Price]])</f>
        <v>0</v>
      </c>
    </row>
    <row r="379" spans="1:16" x14ac:dyDescent="0.3">
      <c r="A379" s="1" t="s">
        <v>17</v>
      </c>
      <c r="B379" s="1" t="s">
        <v>470</v>
      </c>
      <c r="C379" t="s">
        <v>88</v>
      </c>
      <c r="D379">
        <v>4</v>
      </c>
      <c r="E379" t="s">
        <v>1796</v>
      </c>
      <c r="F379">
        <f>IF(Table1[[#This Row],[Unit]]="GB",Table1[[#This Row],[Memory]],Table1[[#This Row],[Memory]]/1024)</f>
        <v>4</v>
      </c>
      <c r="G379">
        <v>64</v>
      </c>
      <c r="H379" t="s">
        <v>1796</v>
      </c>
      <c r="I379">
        <f xml:space="preserve"> IF(Table1[[#This Row],[Unit  Of Storage]]="TB",Table1[[#This Row],[Storage]]*1024,IF(Table1[[#This Row],[Unit  Of Storage]]="MB",Table1[[#This Row],[Storage]]/1024,Table1[[#This Row],[Storage]]))</f>
        <v>64</v>
      </c>
      <c r="J379" t="s">
        <v>11</v>
      </c>
      <c r="K379" s="2">
        <v>4.4000000000000004</v>
      </c>
      <c r="L379" s="3">
        <v>12999</v>
      </c>
      <c r="M379" s="3">
        <v>12999</v>
      </c>
      <c r="N379" t="s">
        <v>471</v>
      </c>
      <c r="O379" s="3">
        <f>Table1[[#This Row],[Original Price]]-Table1[[#This Row],[Selling Price]]</f>
        <v>0</v>
      </c>
      <c r="P379" s="4">
        <f>(Table1[[#This Row],[Discount]]/Table1[[#This Row],[Original Price]])</f>
        <v>0</v>
      </c>
    </row>
    <row r="380" spans="1:16" x14ac:dyDescent="0.3">
      <c r="A380" s="1" t="s">
        <v>1561</v>
      </c>
      <c r="B380" s="1" t="s">
        <v>287</v>
      </c>
      <c r="C380" t="s">
        <v>55</v>
      </c>
      <c r="D380">
        <v>3</v>
      </c>
      <c r="E380" t="s">
        <v>1796</v>
      </c>
      <c r="F380">
        <f>IF(Table1[[#This Row],[Unit]]="GB",Table1[[#This Row],[Memory]],Table1[[#This Row],[Memory]]/1024)</f>
        <v>3</v>
      </c>
      <c r="G380">
        <v>16</v>
      </c>
      <c r="H380" t="s">
        <v>1796</v>
      </c>
      <c r="I380">
        <f xml:space="preserve"> IF(Table1[[#This Row],[Unit  Of Storage]]="TB",Table1[[#This Row],[Storage]]*1024,IF(Table1[[#This Row],[Unit  Of Storage]]="MB",Table1[[#This Row],[Storage]]/1024,Table1[[#This Row],[Storage]]))</f>
        <v>16</v>
      </c>
      <c r="J380" t="s">
        <v>11</v>
      </c>
      <c r="K380" s="2">
        <v>4</v>
      </c>
      <c r="L380" s="3">
        <v>13999</v>
      </c>
      <c r="M380" s="3">
        <v>13999</v>
      </c>
      <c r="N380" t="s">
        <v>1951</v>
      </c>
      <c r="O380" s="3">
        <f>Table1[[#This Row],[Original Price]]-Table1[[#This Row],[Selling Price]]</f>
        <v>0</v>
      </c>
      <c r="P380" s="4">
        <f>(Table1[[#This Row],[Discount]]/Table1[[#This Row],[Original Price]])</f>
        <v>0</v>
      </c>
    </row>
    <row r="381" spans="1:16" x14ac:dyDescent="0.3">
      <c r="A381" s="1" t="s">
        <v>1559</v>
      </c>
      <c r="B381" s="1" t="s">
        <v>472</v>
      </c>
      <c r="C381" t="s">
        <v>473</v>
      </c>
      <c r="D381">
        <v>4</v>
      </c>
      <c r="E381" t="s">
        <v>1796</v>
      </c>
      <c r="F381">
        <f>IF(Table1[[#This Row],[Unit]]="GB",Table1[[#This Row],[Memory]],Table1[[#This Row],[Memory]]/1024)</f>
        <v>4</v>
      </c>
      <c r="G381">
        <v>128</v>
      </c>
      <c r="H381" t="s">
        <v>1796</v>
      </c>
      <c r="I381">
        <f xml:space="preserve"> IF(Table1[[#This Row],[Unit  Of Storage]]="TB",Table1[[#This Row],[Storage]]*1024,IF(Table1[[#This Row],[Unit  Of Storage]]="MB",Table1[[#This Row],[Storage]]/1024,Table1[[#This Row],[Storage]]))</f>
        <v>128</v>
      </c>
      <c r="J381" t="s">
        <v>11</v>
      </c>
      <c r="K381" s="2">
        <v>4.4000000000000004</v>
      </c>
      <c r="L381" s="3">
        <v>12990</v>
      </c>
      <c r="M381" s="3">
        <v>16990</v>
      </c>
      <c r="N381" t="s">
        <v>2029</v>
      </c>
      <c r="O381" s="3">
        <f>Table1[[#This Row],[Original Price]]-Table1[[#This Row],[Selling Price]]</f>
        <v>4000</v>
      </c>
      <c r="P381" s="4">
        <f>(Table1[[#This Row],[Discount]]/Table1[[#This Row],[Original Price]])</f>
        <v>0.23543260741612712</v>
      </c>
    </row>
    <row r="382" spans="1:16" x14ac:dyDescent="0.3">
      <c r="A382" s="1" t="s">
        <v>1557</v>
      </c>
      <c r="B382" s="1" t="s">
        <v>474</v>
      </c>
      <c r="C382" t="s">
        <v>475</v>
      </c>
      <c r="D382">
        <v>6</v>
      </c>
      <c r="E382" t="s">
        <v>1796</v>
      </c>
      <c r="F382">
        <f>IF(Table1[[#This Row],[Unit]]="GB",Table1[[#This Row],[Memory]],Table1[[#This Row],[Memory]]/1024)</f>
        <v>6</v>
      </c>
      <c r="G382">
        <v>64</v>
      </c>
      <c r="H382" t="s">
        <v>1796</v>
      </c>
      <c r="I382">
        <f xml:space="preserve"> IF(Table1[[#This Row],[Unit  Of Storage]]="TB",Table1[[#This Row],[Storage]]*1024,IF(Table1[[#This Row],[Unit  Of Storage]]="MB",Table1[[#This Row],[Storage]]/1024,Table1[[#This Row],[Storage]]))</f>
        <v>64</v>
      </c>
      <c r="J382" t="s">
        <v>11</v>
      </c>
      <c r="K382" s="2">
        <v>4.3</v>
      </c>
      <c r="L382" s="3">
        <v>16999</v>
      </c>
      <c r="M382" s="3">
        <v>18999</v>
      </c>
      <c r="N382" t="s">
        <v>2030</v>
      </c>
      <c r="O382" s="3">
        <f>Table1[[#This Row],[Original Price]]-Table1[[#This Row],[Selling Price]]</f>
        <v>2000</v>
      </c>
      <c r="P382" s="4">
        <f>(Table1[[#This Row],[Discount]]/Table1[[#This Row],[Original Price]])</f>
        <v>0.10526869835254488</v>
      </c>
    </row>
    <row r="383" spans="1:16" x14ac:dyDescent="0.3">
      <c r="A383" s="1" t="s">
        <v>17</v>
      </c>
      <c r="B383" s="1" t="s">
        <v>476</v>
      </c>
      <c r="C383" t="s">
        <v>88</v>
      </c>
      <c r="D383">
        <v>4</v>
      </c>
      <c r="E383" t="s">
        <v>1796</v>
      </c>
      <c r="F383">
        <f>IF(Table1[[#This Row],[Unit]]="GB",Table1[[#This Row],[Memory]],Table1[[#This Row],[Memory]]/1024)</f>
        <v>4</v>
      </c>
      <c r="G383">
        <v>64</v>
      </c>
      <c r="H383" t="s">
        <v>1796</v>
      </c>
      <c r="I383">
        <f xml:space="preserve"> IF(Table1[[#This Row],[Unit  Of Storage]]="TB",Table1[[#This Row],[Storage]]*1024,IF(Table1[[#This Row],[Unit  Of Storage]]="MB",Table1[[#This Row],[Storage]]/1024,Table1[[#This Row],[Storage]]))</f>
        <v>64</v>
      </c>
      <c r="J383" t="s">
        <v>11</v>
      </c>
      <c r="K383" s="2">
        <v>4.3</v>
      </c>
      <c r="L383" s="3">
        <v>10999</v>
      </c>
      <c r="M383" s="3">
        <v>10999</v>
      </c>
      <c r="N383" t="s">
        <v>477</v>
      </c>
      <c r="O383" s="3">
        <f>Table1[[#This Row],[Original Price]]-Table1[[#This Row],[Selling Price]]</f>
        <v>0</v>
      </c>
      <c r="P383" s="4">
        <f>(Table1[[#This Row],[Discount]]/Table1[[#This Row],[Original Price]])</f>
        <v>0</v>
      </c>
    </row>
    <row r="384" spans="1:16" x14ac:dyDescent="0.3">
      <c r="A384" s="1" t="s">
        <v>50</v>
      </c>
      <c r="B384" s="1" t="s">
        <v>478</v>
      </c>
      <c r="C384" t="s">
        <v>198</v>
      </c>
      <c r="D384">
        <v>4</v>
      </c>
      <c r="E384" t="s">
        <v>1796</v>
      </c>
      <c r="F384">
        <f>IF(Table1[[#This Row],[Unit]]="GB",Table1[[#This Row],[Memory]],Table1[[#This Row],[Memory]]/1024)</f>
        <v>4</v>
      </c>
      <c r="G384">
        <v>128</v>
      </c>
      <c r="H384" t="s">
        <v>1796</v>
      </c>
      <c r="I384">
        <f xml:space="preserve"> IF(Table1[[#This Row],[Unit  Of Storage]]="TB",Table1[[#This Row],[Storage]]*1024,IF(Table1[[#This Row],[Unit  Of Storage]]="MB",Table1[[#This Row],[Storage]]/1024,Table1[[#This Row],[Storage]]))</f>
        <v>128</v>
      </c>
      <c r="J384" t="s">
        <v>11</v>
      </c>
      <c r="K384" s="2">
        <v>4.2</v>
      </c>
      <c r="L384" s="3">
        <v>10999</v>
      </c>
      <c r="M384" s="3">
        <v>16999</v>
      </c>
      <c r="N384" t="s">
        <v>479</v>
      </c>
      <c r="O384" s="3">
        <f>Table1[[#This Row],[Original Price]]-Table1[[#This Row],[Selling Price]]</f>
        <v>6000</v>
      </c>
      <c r="P384" s="4">
        <f>(Table1[[#This Row],[Discount]]/Table1[[#This Row],[Original Price]])</f>
        <v>0.35296193893758454</v>
      </c>
    </row>
    <row r="385" spans="1:16" x14ac:dyDescent="0.3">
      <c r="A385" s="1" t="s">
        <v>28</v>
      </c>
      <c r="B385" s="1" t="s">
        <v>1639</v>
      </c>
      <c r="C385" t="s">
        <v>275</v>
      </c>
      <c r="D385">
        <v>6</v>
      </c>
      <c r="E385" t="s">
        <v>1796</v>
      </c>
      <c r="F385">
        <f>IF(Table1[[#This Row],[Unit]]="GB",Table1[[#This Row],[Memory]],Table1[[#This Row],[Memory]]/1024)</f>
        <v>6</v>
      </c>
      <c r="G385">
        <v>128</v>
      </c>
      <c r="H385" t="s">
        <v>1796</v>
      </c>
      <c r="I385">
        <f xml:space="preserve"> IF(Table1[[#This Row],[Unit  Of Storage]]="TB",Table1[[#This Row],[Storage]]*1024,IF(Table1[[#This Row],[Unit  Of Storage]]="MB",Table1[[#This Row],[Storage]]/1024,Table1[[#This Row],[Storage]]))</f>
        <v>128</v>
      </c>
      <c r="J385" t="s">
        <v>11</v>
      </c>
      <c r="K385" s="2">
        <v>4.3</v>
      </c>
      <c r="L385" s="3">
        <v>25990</v>
      </c>
      <c r="M385" s="3">
        <v>25990</v>
      </c>
      <c r="N385" t="s">
        <v>2017</v>
      </c>
      <c r="O385" s="3">
        <f>Table1[[#This Row],[Original Price]]-Table1[[#This Row],[Selling Price]]</f>
        <v>0</v>
      </c>
      <c r="P385" s="4">
        <f>(Table1[[#This Row],[Discount]]/Table1[[#This Row],[Original Price]])</f>
        <v>0</v>
      </c>
    </row>
    <row r="386" spans="1:16" x14ac:dyDescent="0.3">
      <c r="A386" s="1" t="s">
        <v>1561</v>
      </c>
      <c r="B386" s="1" t="s">
        <v>1644</v>
      </c>
      <c r="C386" t="s">
        <v>55</v>
      </c>
      <c r="D386">
        <v>8</v>
      </c>
      <c r="E386" t="s">
        <v>1796</v>
      </c>
      <c r="F386">
        <f>IF(Table1[[#This Row],[Unit]]="GB",Table1[[#This Row],[Memory]],Table1[[#This Row],[Memory]]/1024)</f>
        <v>8</v>
      </c>
      <c r="G386">
        <v>128</v>
      </c>
      <c r="H386" t="s">
        <v>1796</v>
      </c>
      <c r="I386">
        <f xml:space="preserve"> IF(Table1[[#This Row],[Unit  Of Storage]]="TB",Table1[[#This Row],[Storage]]*1024,IF(Table1[[#This Row],[Unit  Of Storage]]="MB",Table1[[#This Row],[Storage]]/1024,Table1[[#This Row],[Storage]]))</f>
        <v>128</v>
      </c>
      <c r="J386" t="s">
        <v>11</v>
      </c>
      <c r="K386" s="2">
        <v>4.3</v>
      </c>
      <c r="L386" s="3">
        <v>49999</v>
      </c>
      <c r="M386" s="3">
        <v>55999</v>
      </c>
      <c r="N386" t="s">
        <v>2031</v>
      </c>
      <c r="O386" s="3">
        <f>Table1[[#This Row],[Original Price]]-Table1[[#This Row],[Selling Price]]</f>
        <v>6000</v>
      </c>
      <c r="P386" s="4">
        <f>(Table1[[#This Row],[Discount]]/Table1[[#This Row],[Original Price]])</f>
        <v>0.10714477044232933</v>
      </c>
    </row>
    <row r="387" spans="1:16" x14ac:dyDescent="0.3">
      <c r="A387" s="1" t="s">
        <v>50</v>
      </c>
      <c r="B387" s="1" t="s">
        <v>480</v>
      </c>
      <c r="C387" t="s">
        <v>22</v>
      </c>
      <c r="D387">
        <v>4</v>
      </c>
      <c r="E387" t="s">
        <v>1796</v>
      </c>
      <c r="F387">
        <f>IF(Table1[[#This Row],[Unit]]="GB",Table1[[#This Row],[Memory]],Table1[[#This Row],[Memory]]/1024)</f>
        <v>4</v>
      </c>
      <c r="G387">
        <v>64</v>
      </c>
      <c r="H387" t="s">
        <v>1796</v>
      </c>
      <c r="I387">
        <f xml:space="preserve"> IF(Table1[[#This Row],[Unit  Of Storage]]="TB",Table1[[#This Row],[Storage]]*1024,IF(Table1[[#This Row],[Unit  Of Storage]]="MB",Table1[[#This Row],[Storage]]/1024,Table1[[#This Row],[Storage]]))</f>
        <v>64</v>
      </c>
      <c r="J387" t="s">
        <v>11</v>
      </c>
      <c r="K387" s="2">
        <v>4.3</v>
      </c>
      <c r="L387" s="3">
        <v>18999</v>
      </c>
      <c r="M387" s="3">
        <v>18999</v>
      </c>
      <c r="N387" t="s">
        <v>481</v>
      </c>
      <c r="O387" s="3">
        <f>Table1[[#This Row],[Original Price]]-Table1[[#This Row],[Selling Price]]</f>
        <v>0</v>
      </c>
      <c r="P387" s="4">
        <f>(Table1[[#This Row],[Discount]]/Table1[[#This Row],[Original Price]])</f>
        <v>0</v>
      </c>
    </row>
    <row r="388" spans="1:16" x14ac:dyDescent="0.3">
      <c r="A388" s="1" t="s">
        <v>1557</v>
      </c>
      <c r="B388" s="1" t="s">
        <v>1571</v>
      </c>
      <c r="C388" t="s">
        <v>16</v>
      </c>
      <c r="D388">
        <v>6</v>
      </c>
      <c r="E388" t="s">
        <v>1796</v>
      </c>
      <c r="F388">
        <f>IF(Table1[[#This Row],[Unit]]="GB",Table1[[#This Row],[Memory]],Table1[[#This Row],[Memory]]/1024)</f>
        <v>6</v>
      </c>
      <c r="G388">
        <v>128</v>
      </c>
      <c r="H388" t="s">
        <v>1796</v>
      </c>
      <c r="I388">
        <f xml:space="preserve"> IF(Table1[[#This Row],[Unit  Of Storage]]="TB",Table1[[#This Row],[Storage]]*1024,IF(Table1[[#This Row],[Unit  Of Storage]]="MB",Table1[[#This Row],[Storage]]/1024,Table1[[#This Row],[Storage]]))</f>
        <v>128</v>
      </c>
      <c r="J388" t="s">
        <v>11</v>
      </c>
      <c r="K388" s="2">
        <v>4.3</v>
      </c>
      <c r="L388" s="3">
        <v>10999</v>
      </c>
      <c r="M388" s="3">
        <v>14990</v>
      </c>
      <c r="N388" t="s">
        <v>1812</v>
      </c>
      <c r="O388" s="3">
        <f>Table1[[#This Row],[Original Price]]-Table1[[#This Row],[Selling Price]]</f>
        <v>3991</v>
      </c>
      <c r="P388" s="4">
        <f>(Table1[[#This Row],[Discount]]/Table1[[#This Row],[Original Price]])</f>
        <v>0.26624416277518348</v>
      </c>
    </row>
    <row r="389" spans="1:16" x14ac:dyDescent="0.3">
      <c r="A389" s="1" t="s">
        <v>1561</v>
      </c>
      <c r="B389" s="1" t="s">
        <v>1645</v>
      </c>
      <c r="C389" t="s">
        <v>22</v>
      </c>
      <c r="D389">
        <v>12</v>
      </c>
      <c r="E389" t="s">
        <v>1796</v>
      </c>
      <c r="F389">
        <f>IF(Table1[[#This Row],[Unit]]="GB",Table1[[#This Row],[Memory]],Table1[[#This Row],[Memory]]/1024)</f>
        <v>12</v>
      </c>
      <c r="G389">
        <v>512</v>
      </c>
      <c r="H389" t="s">
        <v>1796</v>
      </c>
      <c r="I389">
        <f xml:space="preserve"> IF(Table1[[#This Row],[Unit  Of Storage]]="TB",Table1[[#This Row],[Storage]]*1024,IF(Table1[[#This Row],[Unit  Of Storage]]="MB",Table1[[#This Row],[Storage]]/1024,Table1[[#This Row],[Storage]]))</f>
        <v>512</v>
      </c>
      <c r="J389" t="s">
        <v>11</v>
      </c>
      <c r="K389" s="2">
        <v>4.5999999999999996</v>
      </c>
      <c r="L389" s="3">
        <v>62999</v>
      </c>
      <c r="M389" s="3">
        <v>62999</v>
      </c>
      <c r="N389" t="s">
        <v>2032</v>
      </c>
      <c r="O389" s="3">
        <f>Table1[[#This Row],[Original Price]]-Table1[[#This Row],[Selling Price]]</f>
        <v>0</v>
      </c>
      <c r="P389" s="4">
        <f>(Table1[[#This Row],[Discount]]/Table1[[#This Row],[Original Price]])</f>
        <v>0</v>
      </c>
    </row>
    <row r="390" spans="1:16" x14ac:dyDescent="0.3">
      <c r="A390" s="1" t="s">
        <v>21</v>
      </c>
      <c r="B390" s="1" t="s">
        <v>1601</v>
      </c>
      <c r="C390" t="s">
        <v>433</v>
      </c>
      <c r="D390">
        <v>6</v>
      </c>
      <c r="E390" t="s">
        <v>1796</v>
      </c>
      <c r="F390">
        <f>IF(Table1[[#This Row],[Unit]]="GB",Table1[[#This Row],[Memory]],Table1[[#This Row],[Memory]]/1024)</f>
        <v>6</v>
      </c>
      <c r="G390">
        <v>256</v>
      </c>
      <c r="H390" t="s">
        <v>1796</v>
      </c>
      <c r="I390">
        <f xml:space="preserve"> IF(Table1[[#This Row],[Unit  Of Storage]]="TB",Table1[[#This Row],[Storage]]*1024,IF(Table1[[#This Row],[Unit  Of Storage]]="MB",Table1[[#This Row],[Storage]]/1024,Table1[[#This Row],[Storage]]))</f>
        <v>256</v>
      </c>
      <c r="J390" t="s">
        <v>11</v>
      </c>
      <c r="K390" s="2">
        <v>4.5999999999999996</v>
      </c>
      <c r="L390" s="3">
        <v>119900</v>
      </c>
      <c r="M390" s="3">
        <v>119900</v>
      </c>
      <c r="N390" t="s">
        <v>1913</v>
      </c>
      <c r="O390" s="3">
        <f>Table1[[#This Row],[Original Price]]-Table1[[#This Row],[Selling Price]]</f>
        <v>0</v>
      </c>
      <c r="P390" s="4">
        <f>(Table1[[#This Row],[Discount]]/Table1[[#This Row],[Original Price]])</f>
        <v>0</v>
      </c>
    </row>
    <row r="391" spans="1:16" x14ac:dyDescent="0.3">
      <c r="A391" s="1" t="s">
        <v>1558</v>
      </c>
      <c r="B391" s="1" t="s">
        <v>482</v>
      </c>
      <c r="C391" t="s">
        <v>22</v>
      </c>
      <c r="D391">
        <v>512</v>
      </c>
      <c r="E391" t="s">
        <v>1797</v>
      </c>
      <c r="F391">
        <f>IF(Table1[[#This Row],[Unit]]="GB",Table1[[#This Row],[Memory]],Table1[[#This Row],[Memory]]/1024)</f>
        <v>0.5</v>
      </c>
      <c r="G391">
        <v>4</v>
      </c>
      <c r="H391" t="s">
        <v>1796</v>
      </c>
      <c r="I391">
        <f xml:space="preserve"> IF(Table1[[#This Row],[Unit  Of Storage]]="TB",Table1[[#This Row],[Storage]]*1024,IF(Table1[[#This Row],[Unit  Of Storage]]="MB",Table1[[#This Row],[Storage]]/1024,Table1[[#This Row],[Storage]]))</f>
        <v>4</v>
      </c>
      <c r="J391" t="s">
        <v>11</v>
      </c>
      <c r="K391" s="2">
        <v>3.6</v>
      </c>
      <c r="L391" s="3">
        <v>2450</v>
      </c>
      <c r="M391" s="3">
        <v>2450</v>
      </c>
      <c r="N391" t="s">
        <v>2033</v>
      </c>
      <c r="O391" s="3">
        <f>Table1[[#This Row],[Original Price]]-Table1[[#This Row],[Selling Price]]</f>
        <v>0</v>
      </c>
      <c r="P391" s="4">
        <f>(Table1[[#This Row],[Discount]]/Table1[[#This Row],[Original Price]])</f>
        <v>0</v>
      </c>
    </row>
    <row r="392" spans="1:16" x14ac:dyDescent="0.3">
      <c r="A392" s="1" t="s">
        <v>44</v>
      </c>
      <c r="B392" s="1" t="s">
        <v>483</v>
      </c>
      <c r="C392" t="s">
        <v>43</v>
      </c>
      <c r="D392">
        <v>3</v>
      </c>
      <c r="E392" t="s">
        <v>1796</v>
      </c>
      <c r="F392">
        <f>IF(Table1[[#This Row],[Unit]]="GB",Table1[[#This Row],[Memory]],Table1[[#This Row],[Memory]]/1024)</f>
        <v>3</v>
      </c>
      <c r="G392">
        <v>32</v>
      </c>
      <c r="H392" t="s">
        <v>1796</v>
      </c>
      <c r="I392">
        <f xml:space="preserve"> IF(Table1[[#This Row],[Unit  Of Storage]]="TB",Table1[[#This Row],[Storage]]*1024,IF(Table1[[#This Row],[Unit  Of Storage]]="MB",Table1[[#This Row],[Storage]]/1024,Table1[[#This Row],[Storage]]))</f>
        <v>32</v>
      </c>
      <c r="J392" t="s">
        <v>11</v>
      </c>
      <c r="K392" s="2">
        <v>4.0999999999999996</v>
      </c>
      <c r="L392" s="3">
        <v>10999</v>
      </c>
      <c r="M392" s="3">
        <v>10999</v>
      </c>
      <c r="N392" t="s">
        <v>484</v>
      </c>
      <c r="O392" s="3">
        <f>Table1[[#This Row],[Original Price]]-Table1[[#This Row],[Selling Price]]</f>
        <v>0</v>
      </c>
      <c r="P392" s="4">
        <f>(Table1[[#This Row],[Discount]]/Table1[[#This Row],[Original Price]])</f>
        <v>0</v>
      </c>
    </row>
    <row r="393" spans="1:16" x14ac:dyDescent="0.3">
      <c r="A393" s="1" t="s">
        <v>21</v>
      </c>
      <c r="B393" s="1" t="s">
        <v>1646</v>
      </c>
      <c r="C393" t="s">
        <v>286</v>
      </c>
      <c r="D393">
        <v>4</v>
      </c>
      <c r="E393" t="s">
        <v>1796</v>
      </c>
      <c r="F393">
        <f>IF(Table1[[#This Row],[Unit]]="GB",Table1[[#This Row],[Memory]],Table1[[#This Row],[Memory]]/1024)</f>
        <v>4</v>
      </c>
      <c r="G393">
        <v>512</v>
      </c>
      <c r="H393" t="s">
        <v>1796</v>
      </c>
      <c r="I393">
        <f xml:space="preserve"> IF(Table1[[#This Row],[Unit  Of Storage]]="TB",Table1[[#This Row],[Storage]]*1024,IF(Table1[[#This Row],[Unit  Of Storage]]="MB",Table1[[#This Row],[Storage]]/1024,Table1[[#This Row],[Storage]]))</f>
        <v>512</v>
      </c>
      <c r="J393" t="s">
        <v>11</v>
      </c>
      <c r="K393" s="2">
        <v>4.7</v>
      </c>
      <c r="L393" s="3">
        <v>134900</v>
      </c>
      <c r="M393" s="3">
        <v>134900</v>
      </c>
      <c r="N393" t="s">
        <v>2034</v>
      </c>
      <c r="O393" s="3">
        <f>Table1[[#This Row],[Original Price]]-Table1[[#This Row],[Selling Price]]</f>
        <v>0</v>
      </c>
      <c r="P393" s="4">
        <f>(Table1[[#This Row],[Discount]]/Table1[[#This Row],[Original Price]])</f>
        <v>0</v>
      </c>
    </row>
    <row r="394" spans="1:16" x14ac:dyDescent="0.3">
      <c r="A394" s="1" t="s">
        <v>12</v>
      </c>
      <c r="B394" s="1" t="s">
        <v>1647</v>
      </c>
      <c r="C394" t="s">
        <v>49</v>
      </c>
      <c r="D394">
        <v>4</v>
      </c>
      <c r="E394" t="s">
        <v>1796</v>
      </c>
      <c r="F394">
        <f>IF(Table1[[#This Row],[Unit]]="GB",Table1[[#This Row],[Memory]],Table1[[#This Row],[Memory]]/1024)</f>
        <v>4</v>
      </c>
      <c r="G394">
        <v>64</v>
      </c>
      <c r="H394" t="s">
        <v>1796</v>
      </c>
      <c r="I394">
        <f xml:space="preserve"> IF(Table1[[#This Row],[Unit  Of Storage]]="TB",Table1[[#This Row],[Storage]]*1024,IF(Table1[[#This Row],[Unit  Of Storage]]="MB",Table1[[#This Row],[Storage]]/1024,Table1[[#This Row],[Storage]]))</f>
        <v>64</v>
      </c>
      <c r="J394" t="s">
        <v>11</v>
      </c>
      <c r="K394" s="2">
        <v>4.3</v>
      </c>
      <c r="L394" s="3">
        <v>28831</v>
      </c>
      <c r="M394" s="3">
        <v>28831</v>
      </c>
      <c r="N394" t="s">
        <v>485</v>
      </c>
      <c r="O394" s="3">
        <f>Table1[[#This Row],[Original Price]]-Table1[[#This Row],[Selling Price]]</f>
        <v>0</v>
      </c>
      <c r="P394" s="4">
        <f>(Table1[[#This Row],[Discount]]/Table1[[#This Row],[Original Price]])</f>
        <v>0</v>
      </c>
    </row>
    <row r="395" spans="1:16" x14ac:dyDescent="0.3">
      <c r="A395" s="1" t="s">
        <v>1559</v>
      </c>
      <c r="B395" s="1" t="s">
        <v>258</v>
      </c>
      <c r="C395" t="s">
        <v>259</v>
      </c>
      <c r="D395">
        <v>4</v>
      </c>
      <c r="E395" t="s">
        <v>1796</v>
      </c>
      <c r="F395">
        <f>IF(Table1[[#This Row],[Unit]]="GB",Table1[[#This Row],[Memory]],Table1[[#This Row],[Memory]]/1024)</f>
        <v>4</v>
      </c>
      <c r="G395">
        <v>128</v>
      </c>
      <c r="H395" t="s">
        <v>1796</v>
      </c>
      <c r="I395">
        <f xml:space="preserve"> IF(Table1[[#This Row],[Unit  Of Storage]]="TB",Table1[[#This Row],[Storage]]*1024,IF(Table1[[#This Row],[Unit  Of Storage]]="MB",Table1[[#This Row],[Storage]]/1024,Table1[[#This Row],[Storage]]))</f>
        <v>128</v>
      </c>
      <c r="J395" t="s">
        <v>11</v>
      </c>
      <c r="K395" s="2">
        <v>4.4000000000000004</v>
      </c>
      <c r="L395" s="3">
        <v>14990</v>
      </c>
      <c r="M395" s="3">
        <v>17990</v>
      </c>
      <c r="N395" t="s">
        <v>1936</v>
      </c>
      <c r="O395" s="3">
        <f>Table1[[#This Row],[Original Price]]-Table1[[#This Row],[Selling Price]]</f>
        <v>3000</v>
      </c>
      <c r="P395" s="4">
        <f>(Table1[[#This Row],[Discount]]/Table1[[#This Row],[Original Price]])</f>
        <v>0.16675931072818231</v>
      </c>
    </row>
    <row r="396" spans="1:16" x14ac:dyDescent="0.3">
      <c r="A396" s="1" t="s">
        <v>1556</v>
      </c>
      <c r="B396" s="1" t="s">
        <v>467</v>
      </c>
      <c r="C396" t="s">
        <v>247</v>
      </c>
      <c r="D396">
        <v>6</v>
      </c>
      <c r="E396" t="s">
        <v>1796</v>
      </c>
      <c r="F396">
        <f>IF(Table1[[#This Row],[Unit]]="GB",Table1[[#This Row],[Memory]],Table1[[#This Row],[Memory]]/1024)</f>
        <v>6</v>
      </c>
      <c r="G396">
        <v>128</v>
      </c>
      <c r="H396" t="s">
        <v>1796</v>
      </c>
      <c r="I396">
        <f xml:space="preserve"> IF(Table1[[#This Row],[Unit  Of Storage]]="TB",Table1[[#This Row],[Storage]]*1024,IF(Table1[[#This Row],[Unit  Of Storage]]="MB",Table1[[#This Row],[Storage]]/1024,Table1[[#This Row],[Storage]]))</f>
        <v>128</v>
      </c>
      <c r="J396" t="s">
        <v>11</v>
      </c>
      <c r="K396" s="2">
        <v>4.0999999999999996</v>
      </c>
      <c r="L396" s="3">
        <v>21999</v>
      </c>
      <c r="M396" s="3">
        <v>24999</v>
      </c>
      <c r="N396" t="s">
        <v>2027</v>
      </c>
      <c r="O396" s="3">
        <f>Table1[[#This Row],[Original Price]]-Table1[[#This Row],[Selling Price]]</f>
        <v>3000</v>
      </c>
      <c r="P396" s="4">
        <f>(Table1[[#This Row],[Discount]]/Table1[[#This Row],[Original Price]])</f>
        <v>0.12000480019200768</v>
      </c>
    </row>
    <row r="397" spans="1:16" x14ac:dyDescent="0.3">
      <c r="A397" s="1" t="s">
        <v>17</v>
      </c>
      <c r="B397" s="1" t="s">
        <v>300</v>
      </c>
      <c r="C397" t="s">
        <v>486</v>
      </c>
      <c r="D397">
        <v>4</v>
      </c>
      <c r="E397" t="s">
        <v>1796</v>
      </c>
      <c r="F397">
        <f>IF(Table1[[#This Row],[Unit]]="GB",Table1[[#This Row],[Memory]],Table1[[#This Row],[Memory]]/1024)</f>
        <v>4</v>
      </c>
      <c r="G397">
        <v>64</v>
      </c>
      <c r="H397" t="s">
        <v>1796</v>
      </c>
      <c r="I397">
        <f xml:space="preserve"> IF(Table1[[#This Row],[Unit  Of Storage]]="TB",Table1[[#This Row],[Storage]]*1024,IF(Table1[[#This Row],[Unit  Of Storage]]="MB",Table1[[#This Row],[Storage]]/1024,Table1[[#This Row],[Storage]]))</f>
        <v>64</v>
      </c>
      <c r="J397" t="s">
        <v>11</v>
      </c>
      <c r="K397" s="2">
        <v>4.3</v>
      </c>
      <c r="L397" s="3">
        <v>9299</v>
      </c>
      <c r="M397" s="3">
        <v>10999</v>
      </c>
      <c r="N397" t="s">
        <v>301</v>
      </c>
      <c r="O397" s="3">
        <f>Table1[[#This Row],[Original Price]]-Table1[[#This Row],[Selling Price]]</f>
        <v>1700</v>
      </c>
      <c r="P397" s="4">
        <f>(Table1[[#This Row],[Discount]]/Table1[[#This Row],[Original Price]])</f>
        <v>0.15455950540958269</v>
      </c>
    </row>
    <row r="398" spans="1:16" x14ac:dyDescent="0.3">
      <c r="A398" s="1" t="s">
        <v>28</v>
      </c>
      <c r="B398" s="1" t="s">
        <v>165</v>
      </c>
      <c r="C398" t="s">
        <v>166</v>
      </c>
      <c r="D398">
        <v>6</v>
      </c>
      <c r="E398" t="s">
        <v>1796</v>
      </c>
      <c r="F398">
        <f>IF(Table1[[#This Row],[Unit]]="GB",Table1[[#This Row],[Memory]],Table1[[#This Row],[Memory]]/1024)</f>
        <v>6</v>
      </c>
      <c r="G398">
        <v>128</v>
      </c>
      <c r="H398" t="s">
        <v>1796</v>
      </c>
      <c r="I398">
        <f xml:space="preserve"> IF(Table1[[#This Row],[Unit  Of Storage]]="TB",Table1[[#This Row],[Storage]]*1024,IF(Table1[[#This Row],[Unit  Of Storage]]="MB",Table1[[#This Row],[Storage]]/1024,Table1[[#This Row],[Storage]]))</f>
        <v>128</v>
      </c>
      <c r="J398" t="s">
        <v>11</v>
      </c>
      <c r="K398" s="2">
        <v>4.3</v>
      </c>
      <c r="L398" s="3">
        <v>24338</v>
      </c>
      <c r="M398" s="3">
        <v>25989</v>
      </c>
      <c r="N398" t="s">
        <v>167</v>
      </c>
      <c r="O398" s="3">
        <f>Table1[[#This Row],[Original Price]]-Table1[[#This Row],[Selling Price]]</f>
        <v>1651</v>
      </c>
      <c r="P398" s="4">
        <f>(Table1[[#This Row],[Discount]]/Table1[[#This Row],[Original Price]])</f>
        <v>6.3526876755550424E-2</v>
      </c>
    </row>
    <row r="399" spans="1:16" x14ac:dyDescent="0.3">
      <c r="A399" s="1" t="s">
        <v>28</v>
      </c>
      <c r="B399" s="1" t="s">
        <v>119</v>
      </c>
      <c r="C399" t="s">
        <v>166</v>
      </c>
      <c r="D399">
        <v>8</v>
      </c>
      <c r="E399" t="s">
        <v>1796</v>
      </c>
      <c r="F399">
        <f>IF(Table1[[#This Row],[Unit]]="GB",Table1[[#This Row],[Memory]],Table1[[#This Row],[Memory]]/1024)</f>
        <v>8</v>
      </c>
      <c r="G399">
        <v>256</v>
      </c>
      <c r="H399" t="s">
        <v>1796</v>
      </c>
      <c r="I399">
        <f xml:space="preserve"> IF(Table1[[#This Row],[Unit  Of Storage]]="TB",Table1[[#This Row],[Storage]]*1024,IF(Table1[[#This Row],[Unit  Of Storage]]="MB",Table1[[#This Row],[Storage]]/1024,Table1[[#This Row],[Storage]]))</f>
        <v>256</v>
      </c>
      <c r="J399" t="s">
        <v>11</v>
      </c>
      <c r="K399" s="2">
        <v>4.4000000000000004</v>
      </c>
      <c r="L399" s="3">
        <v>38999</v>
      </c>
      <c r="M399" s="3">
        <v>38999</v>
      </c>
      <c r="N399" t="s">
        <v>121</v>
      </c>
      <c r="O399" s="3">
        <f>Table1[[#This Row],[Original Price]]-Table1[[#This Row],[Selling Price]]</f>
        <v>0</v>
      </c>
      <c r="P399" s="4">
        <f>(Table1[[#This Row],[Discount]]/Table1[[#This Row],[Original Price]])</f>
        <v>0</v>
      </c>
    </row>
    <row r="400" spans="1:16" x14ac:dyDescent="0.3">
      <c r="A400" s="1" t="s">
        <v>1556</v>
      </c>
      <c r="B400" s="1" t="s">
        <v>1597</v>
      </c>
      <c r="C400" t="s">
        <v>49</v>
      </c>
      <c r="D400">
        <v>4</v>
      </c>
      <c r="E400" t="s">
        <v>1796</v>
      </c>
      <c r="F400">
        <f>IF(Table1[[#This Row],[Unit]]="GB",Table1[[#This Row],[Memory]],Table1[[#This Row],[Memory]]/1024)</f>
        <v>4</v>
      </c>
      <c r="G400">
        <v>64</v>
      </c>
      <c r="H400" t="s">
        <v>1796</v>
      </c>
      <c r="I400">
        <f xml:space="preserve"> IF(Table1[[#This Row],[Unit  Of Storage]]="TB",Table1[[#This Row],[Storage]]*1024,IF(Table1[[#This Row],[Unit  Of Storage]]="MB",Table1[[#This Row],[Storage]]/1024,Table1[[#This Row],[Storage]]))</f>
        <v>64</v>
      </c>
      <c r="J400" t="s">
        <v>11</v>
      </c>
      <c r="K400" s="2">
        <v>4.2</v>
      </c>
      <c r="L400" s="3">
        <v>14999</v>
      </c>
      <c r="M400" s="3">
        <v>17999</v>
      </c>
      <c r="N400" t="s">
        <v>1906</v>
      </c>
      <c r="O400" s="3">
        <f>Table1[[#This Row],[Original Price]]-Table1[[#This Row],[Selling Price]]</f>
        <v>3000</v>
      </c>
      <c r="P400" s="4">
        <f>(Table1[[#This Row],[Discount]]/Table1[[#This Row],[Original Price]])</f>
        <v>0.16667592644035781</v>
      </c>
    </row>
    <row r="401" spans="1:16" x14ac:dyDescent="0.3">
      <c r="A401" s="1" t="s">
        <v>21</v>
      </c>
      <c r="B401" s="1" t="s">
        <v>1648</v>
      </c>
      <c r="C401" t="s">
        <v>286</v>
      </c>
      <c r="D401">
        <v>3</v>
      </c>
      <c r="E401" t="s">
        <v>1796</v>
      </c>
      <c r="F401">
        <f>IF(Table1[[#This Row],[Unit]]="GB",Table1[[#This Row],[Memory]],Table1[[#This Row],[Memory]]/1024)</f>
        <v>3</v>
      </c>
      <c r="G401">
        <v>64</v>
      </c>
      <c r="H401" t="s">
        <v>1796</v>
      </c>
      <c r="I401">
        <f xml:space="preserve"> IF(Table1[[#This Row],[Unit  Of Storage]]="TB",Table1[[#This Row],[Storage]]*1024,IF(Table1[[#This Row],[Unit  Of Storage]]="MB",Table1[[#This Row],[Storage]]/1024,Table1[[#This Row],[Storage]]))</f>
        <v>64</v>
      </c>
      <c r="J401" t="s">
        <v>11</v>
      </c>
      <c r="K401" s="2">
        <v>4.5999999999999996</v>
      </c>
      <c r="L401" s="3">
        <v>49900</v>
      </c>
      <c r="M401" s="3">
        <v>49900</v>
      </c>
      <c r="N401" t="s">
        <v>2035</v>
      </c>
      <c r="O401" s="3">
        <f>Table1[[#This Row],[Original Price]]-Table1[[#This Row],[Selling Price]]</f>
        <v>0</v>
      </c>
      <c r="P401" s="4">
        <f>(Table1[[#This Row],[Discount]]/Table1[[#This Row],[Original Price]])</f>
        <v>0</v>
      </c>
    </row>
    <row r="402" spans="1:16" x14ac:dyDescent="0.3">
      <c r="A402" s="1" t="s">
        <v>1556</v>
      </c>
      <c r="B402" s="1" t="s">
        <v>487</v>
      </c>
      <c r="C402" t="s">
        <v>488</v>
      </c>
      <c r="D402">
        <v>4</v>
      </c>
      <c r="E402" t="s">
        <v>1796</v>
      </c>
      <c r="F402">
        <f>IF(Table1[[#This Row],[Unit]]="GB",Table1[[#This Row],[Memory]],Table1[[#This Row],[Memory]]/1024)</f>
        <v>4</v>
      </c>
      <c r="G402">
        <v>64</v>
      </c>
      <c r="H402" t="s">
        <v>1796</v>
      </c>
      <c r="I402">
        <f xml:space="preserve"> IF(Table1[[#This Row],[Unit  Of Storage]]="TB",Table1[[#This Row],[Storage]]*1024,IF(Table1[[#This Row],[Unit  Of Storage]]="MB",Table1[[#This Row],[Storage]]/1024,Table1[[#This Row],[Storage]]))</f>
        <v>64</v>
      </c>
      <c r="J402" t="s">
        <v>11</v>
      </c>
      <c r="K402" s="2">
        <v>4.3</v>
      </c>
      <c r="L402" s="3">
        <v>11990</v>
      </c>
      <c r="M402" s="3">
        <v>12250</v>
      </c>
      <c r="N402" t="s">
        <v>2036</v>
      </c>
      <c r="O402" s="3">
        <f>Table1[[#This Row],[Original Price]]-Table1[[#This Row],[Selling Price]]</f>
        <v>260</v>
      </c>
      <c r="P402" s="4">
        <f>(Table1[[#This Row],[Discount]]/Table1[[#This Row],[Original Price]])</f>
        <v>2.1224489795918369E-2</v>
      </c>
    </row>
    <row r="403" spans="1:16" x14ac:dyDescent="0.3">
      <c r="A403" s="1" t="s">
        <v>1557</v>
      </c>
      <c r="B403" s="1" t="s">
        <v>1649</v>
      </c>
      <c r="C403" t="s">
        <v>489</v>
      </c>
      <c r="D403">
        <v>8</v>
      </c>
      <c r="E403" t="s">
        <v>1796</v>
      </c>
      <c r="F403">
        <f>IF(Table1[[#This Row],[Unit]]="GB",Table1[[#This Row],[Memory]],Table1[[#This Row],[Memory]]/1024)</f>
        <v>8</v>
      </c>
      <c r="G403">
        <v>128</v>
      </c>
      <c r="H403" t="s">
        <v>1796</v>
      </c>
      <c r="I403">
        <f xml:space="preserve"> IF(Table1[[#This Row],[Unit  Of Storage]]="TB",Table1[[#This Row],[Storage]]*1024,IF(Table1[[#This Row],[Unit  Of Storage]]="MB",Table1[[#This Row],[Storage]]/1024,Table1[[#This Row],[Storage]]))</f>
        <v>128</v>
      </c>
      <c r="J403" t="s">
        <v>11</v>
      </c>
      <c r="K403" s="2">
        <v>4.5</v>
      </c>
      <c r="L403" s="3">
        <v>22999</v>
      </c>
      <c r="M403" s="3">
        <v>26999</v>
      </c>
      <c r="N403" t="s">
        <v>2037</v>
      </c>
      <c r="O403" s="3">
        <f>Table1[[#This Row],[Original Price]]-Table1[[#This Row],[Selling Price]]</f>
        <v>4000</v>
      </c>
      <c r="P403" s="4">
        <f>(Table1[[#This Row],[Discount]]/Table1[[#This Row],[Original Price]])</f>
        <v>0.14815363531982667</v>
      </c>
    </row>
    <row r="404" spans="1:16" x14ac:dyDescent="0.3">
      <c r="A404" s="1" t="s">
        <v>1556</v>
      </c>
      <c r="B404" s="1" t="s">
        <v>490</v>
      </c>
      <c r="C404" t="s">
        <v>491</v>
      </c>
      <c r="D404">
        <v>8</v>
      </c>
      <c r="E404" t="s">
        <v>1796</v>
      </c>
      <c r="F404">
        <f>IF(Table1[[#This Row],[Unit]]="GB",Table1[[#This Row],[Memory]],Table1[[#This Row],[Memory]]/1024)</f>
        <v>8</v>
      </c>
      <c r="G404">
        <v>128</v>
      </c>
      <c r="H404" t="s">
        <v>1796</v>
      </c>
      <c r="I404">
        <f xml:space="preserve"> IF(Table1[[#This Row],[Unit  Of Storage]]="TB",Table1[[#This Row],[Storage]]*1024,IF(Table1[[#This Row],[Unit  Of Storage]]="MB",Table1[[#This Row],[Storage]]/1024,Table1[[#This Row],[Storage]]))</f>
        <v>128</v>
      </c>
      <c r="J404" t="s">
        <v>11</v>
      </c>
      <c r="K404" s="2">
        <v>4.3</v>
      </c>
      <c r="L404" s="3">
        <v>74000</v>
      </c>
      <c r="M404" s="3">
        <v>74000</v>
      </c>
      <c r="N404" t="s">
        <v>2038</v>
      </c>
      <c r="O404" s="3">
        <f>Table1[[#This Row],[Original Price]]-Table1[[#This Row],[Selling Price]]</f>
        <v>0</v>
      </c>
      <c r="P404" s="4">
        <f>(Table1[[#This Row],[Discount]]/Table1[[#This Row],[Original Price]])</f>
        <v>0</v>
      </c>
    </row>
    <row r="405" spans="1:16" x14ac:dyDescent="0.3">
      <c r="A405" s="1" t="s">
        <v>1559</v>
      </c>
      <c r="B405" s="1" t="s">
        <v>249</v>
      </c>
      <c r="C405" t="s">
        <v>492</v>
      </c>
      <c r="D405">
        <v>6</v>
      </c>
      <c r="E405" t="s">
        <v>1796</v>
      </c>
      <c r="F405">
        <f>IF(Table1[[#This Row],[Unit]]="GB",Table1[[#This Row],[Memory]],Table1[[#This Row],[Memory]]/1024)</f>
        <v>6</v>
      </c>
      <c r="G405">
        <v>128</v>
      </c>
      <c r="H405" t="s">
        <v>1796</v>
      </c>
      <c r="I405">
        <f xml:space="preserve"> IF(Table1[[#This Row],[Unit  Of Storage]]="TB",Table1[[#This Row],[Storage]]*1024,IF(Table1[[#This Row],[Unit  Of Storage]]="MB",Table1[[#This Row],[Storage]]/1024,Table1[[#This Row],[Storage]]))</f>
        <v>128</v>
      </c>
      <c r="J405" t="s">
        <v>11</v>
      </c>
      <c r="K405" s="2">
        <v>4.3</v>
      </c>
      <c r="L405" s="3">
        <v>16990</v>
      </c>
      <c r="M405" s="3">
        <v>17990</v>
      </c>
      <c r="N405" t="s">
        <v>1932</v>
      </c>
      <c r="O405" s="3">
        <f>Table1[[#This Row],[Original Price]]-Table1[[#This Row],[Selling Price]]</f>
        <v>1000</v>
      </c>
      <c r="P405" s="4">
        <f>(Table1[[#This Row],[Discount]]/Table1[[#This Row],[Original Price]])</f>
        <v>5.5586436909394105E-2</v>
      </c>
    </row>
    <row r="406" spans="1:16" x14ac:dyDescent="0.3">
      <c r="A406" s="1" t="s">
        <v>1556</v>
      </c>
      <c r="B406" s="1" t="s">
        <v>1650</v>
      </c>
      <c r="C406" t="s">
        <v>49</v>
      </c>
      <c r="D406">
        <v>3</v>
      </c>
      <c r="E406" t="s">
        <v>1796</v>
      </c>
      <c r="F406">
        <f>IF(Table1[[#This Row],[Unit]]="GB",Table1[[#This Row],[Memory]],Table1[[#This Row],[Memory]]/1024)</f>
        <v>3</v>
      </c>
      <c r="G406">
        <v>32</v>
      </c>
      <c r="H406" t="s">
        <v>1796</v>
      </c>
      <c r="I406">
        <f xml:space="preserve"> IF(Table1[[#This Row],[Unit  Of Storage]]="TB",Table1[[#This Row],[Storage]]*1024,IF(Table1[[#This Row],[Unit  Of Storage]]="MB",Table1[[#This Row],[Storage]]/1024,Table1[[#This Row],[Storage]]))</f>
        <v>32</v>
      </c>
      <c r="J406" t="s">
        <v>11</v>
      </c>
      <c r="K406" s="2">
        <v>4.2</v>
      </c>
      <c r="L406" s="3">
        <v>9539</v>
      </c>
      <c r="M406" s="3">
        <v>10389</v>
      </c>
      <c r="N406" t="s">
        <v>2039</v>
      </c>
      <c r="O406" s="3">
        <f>Table1[[#This Row],[Original Price]]-Table1[[#This Row],[Selling Price]]</f>
        <v>850</v>
      </c>
      <c r="P406" s="4">
        <f>(Table1[[#This Row],[Discount]]/Table1[[#This Row],[Original Price]])</f>
        <v>8.1817306766772555E-2</v>
      </c>
    </row>
    <row r="407" spans="1:16" x14ac:dyDescent="0.3">
      <c r="A407" s="1" t="s">
        <v>1557</v>
      </c>
      <c r="B407" s="1" t="s">
        <v>1651</v>
      </c>
      <c r="C407" t="s">
        <v>493</v>
      </c>
      <c r="D407">
        <v>4</v>
      </c>
      <c r="E407" t="s">
        <v>1796</v>
      </c>
      <c r="F407">
        <f>IF(Table1[[#This Row],[Unit]]="GB",Table1[[#This Row],[Memory]],Table1[[#This Row],[Memory]]/1024)</f>
        <v>4</v>
      </c>
      <c r="G407">
        <v>64</v>
      </c>
      <c r="H407" t="s">
        <v>1796</v>
      </c>
      <c r="I407">
        <f xml:space="preserve"> IF(Table1[[#This Row],[Unit  Of Storage]]="TB",Table1[[#This Row],[Storage]]*1024,IF(Table1[[#This Row],[Unit  Of Storage]]="MB",Table1[[#This Row],[Storage]]/1024,Table1[[#This Row],[Storage]]))</f>
        <v>64</v>
      </c>
      <c r="J407" t="s">
        <v>11</v>
      </c>
      <c r="K407" s="2">
        <v>4.4000000000000004</v>
      </c>
      <c r="L407" s="3">
        <v>10999</v>
      </c>
      <c r="M407" s="3">
        <v>10999</v>
      </c>
      <c r="N407" t="s">
        <v>2040</v>
      </c>
      <c r="O407" s="3">
        <f>Table1[[#This Row],[Original Price]]-Table1[[#This Row],[Selling Price]]</f>
        <v>0</v>
      </c>
      <c r="P407" s="4">
        <f>(Table1[[#This Row],[Discount]]/Table1[[#This Row],[Original Price]])</f>
        <v>0</v>
      </c>
    </row>
    <row r="408" spans="1:16" x14ac:dyDescent="0.3">
      <c r="A408" s="1" t="s">
        <v>12</v>
      </c>
      <c r="B408" s="1" t="s">
        <v>1652</v>
      </c>
      <c r="C408" t="s">
        <v>22</v>
      </c>
      <c r="D408">
        <v>8</v>
      </c>
      <c r="E408" t="s">
        <v>1797</v>
      </c>
      <c r="F408">
        <f>IF(Table1[[#This Row],[Unit]]="GB",Table1[[#This Row],[Memory]],Table1[[#This Row],[Memory]]/1024)</f>
        <v>7.8125E-3</v>
      </c>
      <c r="G408">
        <v>16</v>
      </c>
      <c r="H408" t="s">
        <v>1797</v>
      </c>
      <c r="I408">
        <f xml:space="preserve"> IF(Table1[[#This Row],[Unit  Of Storage]]="TB",Table1[[#This Row],[Storage]]*1024,IF(Table1[[#This Row],[Unit  Of Storage]]="MB",Table1[[#This Row],[Storage]]/1024,Table1[[#This Row],[Storage]]))</f>
        <v>1.5625E-2</v>
      </c>
      <c r="J408" t="s">
        <v>11</v>
      </c>
      <c r="K408" s="2">
        <v>4.0999999999999996</v>
      </c>
      <c r="L408" s="3">
        <v>3429</v>
      </c>
      <c r="M408" s="3">
        <v>3445</v>
      </c>
      <c r="N408" t="s">
        <v>2041</v>
      </c>
      <c r="O408" s="3">
        <f>Table1[[#This Row],[Original Price]]-Table1[[#This Row],[Selling Price]]</f>
        <v>16</v>
      </c>
      <c r="P408" s="4">
        <f>(Table1[[#This Row],[Discount]]/Table1[[#This Row],[Original Price]])</f>
        <v>4.6444121915820025E-3</v>
      </c>
    </row>
    <row r="409" spans="1:16" x14ac:dyDescent="0.3">
      <c r="A409" s="1" t="s">
        <v>21</v>
      </c>
      <c r="B409" s="1" t="s">
        <v>1617</v>
      </c>
      <c r="C409" t="s">
        <v>98</v>
      </c>
      <c r="D409">
        <v>4</v>
      </c>
      <c r="E409" t="s">
        <v>1796</v>
      </c>
      <c r="F409">
        <f>IF(Table1[[#This Row],[Unit]]="GB",Table1[[#This Row],[Memory]],Table1[[#This Row],[Memory]]/1024)</f>
        <v>4</v>
      </c>
      <c r="G409">
        <v>256</v>
      </c>
      <c r="H409" t="s">
        <v>1796</v>
      </c>
      <c r="I409">
        <f xml:space="preserve"> IF(Table1[[#This Row],[Unit  Of Storage]]="TB",Table1[[#This Row],[Storage]]*1024,IF(Table1[[#This Row],[Unit  Of Storage]]="MB",Table1[[#This Row],[Storage]]/1024,Table1[[#This Row],[Storage]]))</f>
        <v>256</v>
      </c>
      <c r="J409" t="s">
        <v>11</v>
      </c>
      <c r="K409" s="2">
        <v>4.5999999999999996</v>
      </c>
      <c r="L409" s="3">
        <v>78999</v>
      </c>
      <c r="M409" s="3">
        <v>124900</v>
      </c>
      <c r="N409" t="s">
        <v>1963</v>
      </c>
      <c r="O409" s="3">
        <f>Table1[[#This Row],[Original Price]]-Table1[[#This Row],[Selling Price]]</f>
        <v>45901</v>
      </c>
      <c r="P409" s="4">
        <f>(Table1[[#This Row],[Discount]]/Table1[[#This Row],[Original Price]])</f>
        <v>0.36750200160128105</v>
      </c>
    </row>
    <row r="410" spans="1:16" x14ac:dyDescent="0.3">
      <c r="A410" s="1" t="s">
        <v>1559</v>
      </c>
      <c r="B410" s="1" t="s">
        <v>1653</v>
      </c>
      <c r="C410" t="s">
        <v>43</v>
      </c>
      <c r="D410">
        <v>3</v>
      </c>
      <c r="E410" t="s">
        <v>1796</v>
      </c>
      <c r="F410">
        <f>IF(Table1[[#This Row],[Unit]]="GB",Table1[[#This Row],[Memory]],Table1[[#This Row],[Memory]]/1024)</f>
        <v>3</v>
      </c>
      <c r="G410">
        <v>16</v>
      </c>
      <c r="H410" t="s">
        <v>1796</v>
      </c>
      <c r="I410">
        <f xml:space="preserve"> IF(Table1[[#This Row],[Unit  Of Storage]]="TB",Table1[[#This Row],[Storage]]*1024,IF(Table1[[#This Row],[Unit  Of Storage]]="MB",Table1[[#This Row],[Storage]]/1024,Table1[[#This Row],[Storage]]))</f>
        <v>16</v>
      </c>
      <c r="J410" t="s">
        <v>11</v>
      </c>
      <c r="K410" s="2">
        <v>4.4000000000000004</v>
      </c>
      <c r="L410" s="3">
        <v>10990</v>
      </c>
      <c r="M410" s="3">
        <v>10990</v>
      </c>
      <c r="N410" t="s">
        <v>2042</v>
      </c>
      <c r="O410" s="3">
        <f>Table1[[#This Row],[Original Price]]-Table1[[#This Row],[Selling Price]]</f>
        <v>0</v>
      </c>
      <c r="P410" s="4">
        <f>(Table1[[#This Row],[Discount]]/Table1[[#This Row],[Original Price]])</f>
        <v>0</v>
      </c>
    </row>
    <row r="411" spans="1:16" x14ac:dyDescent="0.3">
      <c r="A411" s="1" t="s">
        <v>1556</v>
      </c>
      <c r="B411" s="1" t="s">
        <v>494</v>
      </c>
      <c r="C411" t="s">
        <v>495</v>
      </c>
      <c r="D411">
        <v>512</v>
      </c>
      <c r="E411" t="s">
        <v>1797</v>
      </c>
      <c r="F411">
        <f>IF(Table1[[#This Row],[Unit]]="GB",Table1[[#This Row],[Memory]],Table1[[#This Row],[Memory]]/1024)</f>
        <v>0.5</v>
      </c>
      <c r="G411">
        <v>4</v>
      </c>
      <c r="H411" t="s">
        <v>1796</v>
      </c>
      <c r="I411">
        <f xml:space="preserve"> IF(Table1[[#This Row],[Unit  Of Storage]]="TB",Table1[[#This Row],[Storage]]*1024,IF(Table1[[#This Row],[Unit  Of Storage]]="MB",Table1[[#This Row],[Storage]]/1024,Table1[[#This Row],[Storage]]))</f>
        <v>4</v>
      </c>
      <c r="J411" t="s">
        <v>11</v>
      </c>
      <c r="K411" s="2">
        <v>4</v>
      </c>
      <c r="L411" s="3">
        <v>5999</v>
      </c>
      <c r="M411" s="3">
        <v>5999</v>
      </c>
      <c r="N411" t="s">
        <v>2043</v>
      </c>
      <c r="O411" s="3">
        <f>Table1[[#This Row],[Original Price]]-Table1[[#This Row],[Selling Price]]</f>
        <v>0</v>
      </c>
      <c r="P411" s="4">
        <f>(Table1[[#This Row],[Discount]]/Table1[[#This Row],[Original Price]])</f>
        <v>0</v>
      </c>
    </row>
    <row r="412" spans="1:16" x14ac:dyDescent="0.3">
      <c r="A412" s="1" t="s">
        <v>1563</v>
      </c>
      <c r="B412" s="1" t="s">
        <v>496</v>
      </c>
      <c r="C412" t="s">
        <v>22</v>
      </c>
      <c r="D412">
        <v>3</v>
      </c>
      <c r="E412" t="s">
        <v>1796</v>
      </c>
      <c r="F412">
        <f>IF(Table1[[#This Row],[Unit]]="GB",Table1[[#This Row],[Memory]],Table1[[#This Row],[Memory]]/1024)</f>
        <v>3</v>
      </c>
      <c r="G412">
        <v>32</v>
      </c>
      <c r="H412" t="s">
        <v>1796</v>
      </c>
      <c r="I412">
        <f xml:space="preserve"> IF(Table1[[#This Row],[Unit  Of Storage]]="TB",Table1[[#This Row],[Storage]]*1024,IF(Table1[[#This Row],[Unit  Of Storage]]="MB",Table1[[#This Row],[Storage]]/1024,Table1[[#This Row],[Storage]]))</f>
        <v>32</v>
      </c>
      <c r="J412" t="s">
        <v>11</v>
      </c>
      <c r="K412" s="2">
        <v>3.7</v>
      </c>
      <c r="L412" s="3">
        <v>7299</v>
      </c>
      <c r="M412" s="3">
        <v>7299</v>
      </c>
      <c r="N412" t="s">
        <v>2044</v>
      </c>
      <c r="O412" s="3">
        <f>Table1[[#This Row],[Original Price]]-Table1[[#This Row],[Selling Price]]</f>
        <v>0</v>
      </c>
      <c r="P412" s="4">
        <f>(Table1[[#This Row],[Discount]]/Table1[[#This Row],[Original Price]])</f>
        <v>0</v>
      </c>
    </row>
    <row r="413" spans="1:16" x14ac:dyDescent="0.3">
      <c r="A413" s="1" t="s">
        <v>1563</v>
      </c>
      <c r="B413" s="1" t="s">
        <v>1654</v>
      </c>
      <c r="C413" t="s">
        <v>22</v>
      </c>
      <c r="D413">
        <v>512</v>
      </c>
      <c r="E413" t="s">
        <v>1797</v>
      </c>
      <c r="F413">
        <f>IF(Table1[[#This Row],[Unit]]="GB",Table1[[#This Row],[Memory]],Table1[[#This Row],[Memory]]/1024)</f>
        <v>0.5</v>
      </c>
      <c r="G413">
        <v>4</v>
      </c>
      <c r="H413" t="s">
        <v>1796</v>
      </c>
      <c r="I413">
        <f xml:space="preserve"> IF(Table1[[#This Row],[Unit  Of Storage]]="TB",Table1[[#This Row],[Storage]]*1024,IF(Table1[[#This Row],[Unit  Of Storage]]="MB",Table1[[#This Row],[Storage]]/1024,Table1[[#This Row],[Storage]]))</f>
        <v>4</v>
      </c>
      <c r="J413" t="s">
        <v>11</v>
      </c>
      <c r="K413" s="2">
        <v>4.5</v>
      </c>
      <c r="L413" s="3">
        <v>10199</v>
      </c>
      <c r="M413" s="3">
        <v>10199</v>
      </c>
      <c r="N413" t="s">
        <v>2045</v>
      </c>
      <c r="O413" s="3">
        <f>Table1[[#This Row],[Original Price]]-Table1[[#This Row],[Selling Price]]</f>
        <v>0</v>
      </c>
      <c r="P413" s="4">
        <f>(Table1[[#This Row],[Discount]]/Table1[[#This Row],[Original Price]])</f>
        <v>0</v>
      </c>
    </row>
    <row r="414" spans="1:16" x14ac:dyDescent="0.3">
      <c r="A414" s="1" t="s">
        <v>21</v>
      </c>
      <c r="B414" s="1" t="s">
        <v>1613</v>
      </c>
      <c r="C414" t="s">
        <v>286</v>
      </c>
      <c r="D414">
        <v>4</v>
      </c>
      <c r="E414" t="s">
        <v>1796</v>
      </c>
      <c r="F414">
        <f>IF(Table1[[#This Row],[Unit]]="GB",Table1[[#This Row],[Memory]],Table1[[#This Row],[Memory]]/1024)</f>
        <v>4</v>
      </c>
      <c r="G414">
        <v>256</v>
      </c>
      <c r="H414" t="s">
        <v>1796</v>
      </c>
      <c r="I414">
        <f xml:space="preserve"> IF(Table1[[#This Row],[Unit  Of Storage]]="TB",Table1[[#This Row],[Storage]]*1024,IF(Table1[[#This Row],[Unit  Of Storage]]="MB",Table1[[#This Row],[Storage]]/1024,Table1[[#This Row],[Storage]]))</f>
        <v>256</v>
      </c>
      <c r="J414" t="s">
        <v>11</v>
      </c>
      <c r="K414" s="2">
        <v>4.5999999999999996</v>
      </c>
      <c r="L414" s="3">
        <v>79999</v>
      </c>
      <c r="M414" s="3">
        <v>106600</v>
      </c>
      <c r="N414" t="s">
        <v>1950</v>
      </c>
      <c r="O414" s="3">
        <f>Table1[[#This Row],[Original Price]]-Table1[[#This Row],[Selling Price]]</f>
        <v>26601</v>
      </c>
      <c r="P414" s="4">
        <f>(Table1[[#This Row],[Discount]]/Table1[[#This Row],[Original Price]])</f>
        <v>0.24954033771106943</v>
      </c>
    </row>
    <row r="415" spans="1:16" x14ac:dyDescent="0.3">
      <c r="A415" s="1" t="s">
        <v>1561</v>
      </c>
      <c r="B415" s="1" t="s">
        <v>1600</v>
      </c>
      <c r="C415" t="s">
        <v>497</v>
      </c>
      <c r="D415">
        <v>4</v>
      </c>
      <c r="E415" t="s">
        <v>1796</v>
      </c>
      <c r="F415">
        <f>IF(Table1[[#This Row],[Unit]]="GB",Table1[[#This Row],[Memory]],Table1[[#This Row],[Memory]]/1024)</f>
        <v>4</v>
      </c>
      <c r="G415">
        <v>64</v>
      </c>
      <c r="H415" t="s">
        <v>1796</v>
      </c>
      <c r="I415">
        <f xml:space="preserve"> IF(Table1[[#This Row],[Unit  Of Storage]]="TB",Table1[[#This Row],[Storage]]*1024,IF(Table1[[#This Row],[Unit  Of Storage]]="MB",Table1[[#This Row],[Storage]]/1024,Table1[[#This Row],[Storage]]))</f>
        <v>64</v>
      </c>
      <c r="J415" t="s">
        <v>11</v>
      </c>
      <c r="K415" s="2">
        <v>4.3</v>
      </c>
      <c r="L415" s="3">
        <v>17999</v>
      </c>
      <c r="M415" s="3">
        <v>17999</v>
      </c>
      <c r="N415" t="s">
        <v>1910</v>
      </c>
      <c r="O415" s="3">
        <f>Table1[[#This Row],[Original Price]]-Table1[[#This Row],[Selling Price]]</f>
        <v>0</v>
      </c>
      <c r="P415" s="4">
        <f>(Table1[[#This Row],[Discount]]/Table1[[#This Row],[Original Price]])</f>
        <v>0</v>
      </c>
    </row>
    <row r="416" spans="1:16" x14ac:dyDescent="0.3">
      <c r="A416" s="1" t="s">
        <v>12</v>
      </c>
      <c r="B416" s="1" t="s">
        <v>1655</v>
      </c>
      <c r="C416" t="s">
        <v>43</v>
      </c>
      <c r="D416">
        <v>3</v>
      </c>
      <c r="E416" t="s">
        <v>1796</v>
      </c>
      <c r="F416">
        <f>IF(Table1[[#This Row],[Unit]]="GB",Table1[[#This Row],[Memory]],Table1[[#This Row],[Memory]]/1024)</f>
        <v>3</v>
      </c>
      <c r="G416">
        <v>32</v>
      </c>
      <c r="H416" t="s">
        <v>1796</v>
      </c>
      <c r="I416">
        <f xml:space="preserve"> IF(Table1[[#This Row],[Unit  Of Storage]]="TB",Table1[[#This Row],[Storage]]*1024,IF(Table1[[#This Row],[Unit  Of Storage]]="MB",Table1[[#This Row],[Storage]]/1024,Table1[[#This Row],[Storage]]))</f>
        <v>32</v>
      </c>
      <c r="J416" t="s">
        <v>11</v>
      </c>
      <c r="K416" s="2">
        <v>4.2</v>
      </c>
      <c r="L416" s="3">
        <v>17979</v>
      </c>
      <c r="M416" s="3">
        <v>17979</v>
      </c>
      <c r="N416" t="s">
        <v>498</v>
      </c>
      <c r="O416" s="3">
        <f>Table1[[#This Row],[Original Price]]-Table1[[#This Row],[Selling Price]]</f>
        <v>0</v>
      </c>
      <c r="P416" s="4">
        <f>(Table1[[#This Row],[Discount]]/Table1[[#This Row],[Original Price]])</f>
        <v>0</v>
      </c>
    </row>
    <row r="417" spans="1:16" x14ac:dyDescent="0.3">
      <c r="A417" s="1" t="s">
        <v>1557</v>
      </c>
      <c r="B417" s="1" t="s">
        <v>1656</v>
      </c>
      <c r="C417" t="s">
        <v>220</v>
      </c>
      <c r="D417">
        <v>4</v>
      </c>
      <c r="E417" t="s">
        <v>1796</v>
      </c>
      <c r="F417">
        <f>IF(Table1[[#This Row],[Unit]]="GB",Table1[[#This Row],[Memory]],Table1[[#This Row],[Memory]]/1024)</f>
        <v>4</v>
      </c>
      <c r="G417">
        <v>64</v>
      </c>
      <c r="H417" t="s">
        <v>1796</v>
      </c>
      <c r="I417">
        <f xml:space="preserve"> IF(Table1[[#This Row],[Unit  Of Storage]]="TB",Table1[[#This Row],[Storage]]*1024,IF(Table1[[#This Row],[Unit  Of Storage]]="MB",Table1[[#This Row],[Storage]]/1024,Table1[[#This Row],[Storage]]))</f>
        <v>64</v>
      </c>
      <c r="J417" t="s">
        <v>11</v>
      </c>
      <c r="K417" s="2">
        <v>4.4000000000000004</v>
      </c>
      <c r="L417" s="3">
        <v>10499</v>
      </c>
      <c r="M417" s="3">
        <v>10999</v>
      </c>
      <c r="N417" t="s">
        <v>2046</v>
      </c>
      <c r="O417" s="3">
        <f>Table1[[#This Row],[Original Price]]-Table1[[#This Row],[Selling Price]]</f>
        <v>500</v>
      </c>
      <c r="P417" s="4">
        <f>(Table1[[#This Row],[Discount]]/Table1[[#This Row],[Original Price]])</f>
        <v>4.5458678061641965E-2</v>
      </c>
    </row>
    <row r="418" spans="1:16" x14ac:dyDescent="0.3">
      <c r="A418" s="1" t="s">
        <v>1558</v>
      </c>
      <c r="B418" s="1" t="s">
        <v>426</v>
      </c>
      <c r="C418" t="s">
        <v>49</v>
      </c>
      <c r="D418">
        <v>4</v>
      </c>
      <c r="E418" t="s">
        <v>1796</v>
      </c>
      <c r="F418">
        <f>IF(Table1[[#This Row],[Unit]]="GB",Table1[[#This Row],[Memory]],Table1[[#This Row],[Memory]]/1024)</f>
        <v>4</v>
      </c>
      <c r="G418">
        <v>64</v>
      </c>
      <c r="H418" t="s">
        <v>1796</v>
      </c>
      <c r="I418">
        <f xml:space="preserve"> IF(Table1[[#This Row],[Unit  Of Storage]]="TB",Table1[[#This Row],[Storage]]*1024,IF(Table1[[#This Row],[Unit  Of Storage]]="MB",Table1[[#This Row],[Storage]]/1024,Table1[[#This Row],[Storage]]))</f>
        <v>64</v>
      </c>
      <c r="J418" t="s">
        <v>11</v>
      </c>
      <c r="K418" s="2">
        <v>4.0999999999999996</v>
      </c>
      <c r="L418" s="3">
        <v>7999</v>
      </c>
      <c r="M418" s="3">
        <v>7999</v>
      </c>
      <c r="N418" t="s">
        <v>2011</v>
      </c>
      <c r="O418" s="3">
        <f>Table1[[#This Row],[Original Price]]-Table1[[#This Row],[Selling Price]]</f>
        <v>0</v>
      </c>
      <c r="P418" s="4">
        <f>(Table1[[#This Row],[Discount]]/Table1[[#This Row],[Original Price]])</f>
        <v>0</v>
      </c>
    </row>
    <row r="419" spans="1:16" x14ac:dyDescent="0.3">
      <c r="A419" s="1" t="s">
        <v>21</v>
      </c>
      <c r="B419" s="1" t="s">
        <v>1593</v>
      </c>
      <c r="C419" t="s">
        <v>286</v>
      </c>
      <c r="D419">
        <v>2</v>
      </c>
      <c r="E419" t="s">
        <v>1796</v>
      </c>
      <c r="F419">
        <f>IF(Table1[[#This Row],[Unit]]="GB",Table1[[#This Row],[Memory]],Table1[[#This Row],[Memory]]/1024)</f>
        <v>2</v>
      </c>
      <c r="G419">
        <v>32</v>
      </c>
      <c r="H419" t="s">
        <v>1796</v>
      </c>
      <c r="I419">
        <f xml:space="preserve"> IF(Table1[[#This Row],[Unit  Of Storage]]="TB",Table1[[#This Row],[Storage]]*1024,IF(Table1[[#This Row],[Unit  Of Storage]]="MB",Table1[[#This Row],[Storage]]/1024,Table1[[#This Row],[Storage]]))</f>
        <v>32</v>
      </c>
      <c r="J419" t="s">
        <v>11</v>
      </c>
      <c r="K419" s="2">
        <v>4.5</v>
      </c>
      <c r="L419" s="3">
        <v>25299</v>
      </c>
      <c r="M419" s="3">
        <v>29900</v>
      </c>
      <c r="N419" t="s">
        <v>1896</v>
      </c>
      <c r="O419" s="3">
        <f>Table1[[#This Row],[Original Price]]-Table1[[#This Row],[Selling Price]]</f>
        <v>4601</v>
      </c>
      <c r="P419" s="4">
        <f>(Table1[[#This Row],[Discount]]/Table1[[#This Row],[Original Price]])</f>
        <v>0.15387959866220735</v>
      </c>
    </row>
    <row r="420" spans="1:16" x14ac:dyDescent="0.3">
      <c r="A420" s="1" t="s">
        <v>21</v>
      </c>
      <c r="B420" s="1" t="s">
        <v>1568</v>
      </c>
      <c r="C420" t="s">
        <v>22</v>
      </c>
      <c r="D420">
        <v>4</v>
      </c>
      <c r="E420" t="s">
        <v>1796</v>
      </c>
      <c r="F420">
        <f>IF(Table1[[#This Row],[Unit]]="GB",Table1[[#This Row],[Memory]],Table1[[#This Row],[Memory]]/1024)</f>
        <v>4</v>
      </c>
      <c r="G420">
        <v>128</v>
      </c>
      <c r="H420" t="s">
        <v>1796</v>
      </c>
      <c r="I420">
        <f xml:space="preserve"> IF(Table1[[#This Row],[Unit  Of Storage]]="TB",Table1[[#This Row],[Storage]]*1024,IF(Table1[[#This Row],[Unit  Of Storage]]="MB",Table1[[#This Row],[Storage]]/1024,Table1[[#This Row],[Storage]]))</f>
        <v>128</v>
      </c>
      <c r="J420" t="s">
        <v>11</v>
      </c>
      <c r="K420" s="2">
        <v>4.5999999999999996</v>
      </c>
      <c r="L420" s="3">
        <v>54900</v>
      </c>
      <c r="M420" s="3">
        <v>54900</v>
      </c>
      <c r="N420" t="s">
        <v>1800</v>
      </c>
      <c r="O420" s="3">
        <f>Table1[[#This Row],[Original Price]]-Table1[[#This Row],[Selling Price]]</f>
        <v>0</v>
      </c>
      <c r="P420" s="4">
        <f>(Table1[[#This Row],[Discount]]/Table1[[#This Row],[Original Price]])</f>
        <v>0</v>
      </c>
    </row>
    <row r="421" spans="1:16" x14ac:dyDescent="0.3">
      <c r="A421" s="1" t="s">
        <v>21</v>
      </c>
      <c r="B421" s="1" t="s">
        <v>1570</v>
      </c>
      <c r="C421" t="s">
        <v>49</v>
      </c>
      <c r="D421">
        <v>3</v>
      </c>
      <c r="E421" t="s">
        <v>1796</v>
      </c>
      <c r="F421">
        <f>IF(Table1[[#This Row],[Unit]]="GB",Table1[[#This Row],[Memory]],Table1[[#This Row],[Memory]]/1024)</f>
        <v>3</v>
      </c>
      <c r="G421">
        <v>64</v>
      </c>
      <c r="H421" t="s">
        <v>1796</v>
      </c>
      <c r="I421">
        <f xml:space="preserve"> IF(Table1[[#This Row],[Unit  Of Storage]]="TB",Table1[[#This Row],[Storage]]*1024,IF(Table1[[#This Row],[Unit  Of Storage]]="MB",Table1[[#This Row],[Storage]]/1024,Table1[[#This Row],[Storage]]))</f>
        <v>64</v>
      </c>
      <c r="J421" t="s">
        <v>11</v>
      </c>
      <c r="K421" s="2">
        <v>4.5999999999999996</v>
      </c>
      <c r="L421" s="3">
        <v>42999</v>
      </c>
      <c r="M421" s="3">
        <v>47900</v>
      </c>
      <c r="N421" t="s">
        <v>1803</v>
      </c>
      <c r="O421" s="3">
        <f>Table1[[#This Row],[Original Price]]-Table1[[#This Row],[Selling Price]]</f>
        <v>4901</v>
      </c>
      <c r="P421" s="4">
        <f>(Table1[[#This Row],[Discount]]/Table1[[#This Row],[Original Price]])</f>
        <v>0.10231732776617954</v>
      </c>
    </row>
    <row r="422" spans="1:16" x14ac:dyDescent="0.3">
      <c r="A422" s="1" t="s">
        <v>12</v>
      </c>
      <c r="B422" s="1" t="s">
        <v>1657</v>
      </c>
      <c r="C422" t="s">
        <v>13</v>
      </c>
      <c r="D422">
        <v>4</v>
      </c>
      <c r="E422" t="s">
        <v>1796</v>
      </c>
      <c r="F422">
        <f>IF(Table1[[#This Row],[Unit]]="GB",Table1[[#This Row],[Memory]],Table1[[#This Row],[Memory]]/1024)</f>
        <v>4</v>
      </c>
      <c r="G422">
        <v>64</v>
      </c>
      <c r="H422" t="s">
        <v>1796</v>
      </c>
      <c r="I422">
        <f xml:space="preserve"> IF(Table1[[#This Row],[Unit  Of Storage]]="TB",Table1[[#This Row],[Storage]]*1024,IF(Table1[[#This Row],[Unit  Of Storage]]="MB",Table1[[#This Row],[Storage]]/1024,Table1[[#This Row],[Storage]]))</f>
        <v>64</v>
      </c>
      <c r="J422" t="s">
        <v>11</v>
      </c>
      <c r="K422" s="2">
        <v>4.0999999999999996</v>
      </c>
      <c r="L422" s="3">
        <v>12998</v>
      </c>
      <c r="M422" s="3">
        <v>12998</v>
      </c>
      <c r="N422" t="s">
        <v>499</v>
      </c>
      <c r="O422" s="3">
        <f>Table1[[#This Row],[Original Price]]-Table1[[#This Row],[Selling Price]]</f>
        <v>0</v>
      </c>
      <c r="P422" s="4">
        <f>(Table1[[#This Row],[Discount]]/Table1[[#This Row],[Original Price]])</f>
        <v>0</v>
      </c>
    </row>
    <row r="423" spans="1:16" x14ac:dyDescent="0.3">
      <c r="A423" s="1" t="s">
        <v>1561</v>
      </c>
      <c r="B423" s="1" t="s">
        <v>287</v>
      </c>
      <c r="C423" t="s">
        <v>55</v>
      </c>
      <c r="D423">
        <v>2</v>
      </c>
      <c r="E423" t="s">
        <v>1796</v>
      </c>
      <c r="F423">
        <f>IF(Table1[[#This Row],[Unit]]="GB",Table1[[#This Row],[Memory]],Table1[[#This Row],[Memory]]/1024)</f>
        <v>2</v>
      </c>
      <c r="G423">
        <v>16</v>
      </c>
      <c r="H423" t="s">
        <v>1796</v>
      </c>
      <c r="I423">
        <f xml:space="preserve"> IF(Table1[[#This Row],[Unit  Of Storage]]="TB",Table1[[#This Row],[Storage]]*1024,IF(Table1[[#This Row],[Unit  Of Storage]]="MB",Table1[[#This Row],[Storage]]/1024,Table1[[#This Row],[Storage]]))</f>
        <v>16</v>
      </c>
      <c r="J423" t="s">
        <v>11</v>
      </c>
      <c r="K423" s="2">
        <v>3.9</v>
      </c>
      <c r="L423" s="3">
        <v>15999</v>
      </c>
      <c r="M423" s="3">
        <v>15999</v>
      </c>
      <c r="N423" t="s">
        <v>1951</v>
      </c>
      <c r="O423" s="3">
        <f>Table1[[#This Row],[Original Price]]-Table1[[#This Row],[Selling Price]]</f>
        <v>0</v>
      </c>
      <c r="P423" s="4">
        <f>(Table1[[#This Row],[Discount]]/Table1[[#This Row],[Original Price]])</f>
        <v>0</v>
      </c>
    </row>
    <row r="424" spans="1:16" x14ac:dyDescent="0.3">
      <c r="A424" s="1" t="s">
        <v>1564</v>
      </c>
      <c r="B424" s="1" t="s">
        <v>126</v>
      </c>
      <c r="C424" t="s">
        <v>500</v>
      </c>
      <c r="D424">
        <v>8</v>
      </c>
      <c r="E424" t="s">
        <v>1796</v>
      </c>
      <c r="F424">
        <f>IF(Table1[[#This Row],[Unit]]="GB",Table1[[#This Row],[Memory]],Table1[[#This Row],[Memory]]/1024)</f>
        <v>8</v>
      </c>
      <c r="G424">
        <v>256</v>
      </c>
      <c r="H424" t="s">
        <v>1796</v>
      </c>
      <c r="I424">
        <f xml:space="preserve"> IF(Table1[[#This Row],[Unit  Of Storage]]="TB",Table1[[#This Row],[Storage]]*1024,IF(Table1[[#This Row],[Unit  Of Storage]]="MB",Table1[[#This Row],[Storage]]/1024,Table1[[#This Row],[Storage]]))</f>
        <v>256</v>
      </c>
      <c r="J424" t="s">
        <v>11</v>
      </c>
      <c r="K424" s="2">
        <v>4.5</v>
      </c>
      <c r="L424" s="3">
        <v>30999</v>
      </c>
      <c r="M424" s="3">
        <v>30999</v>
      </c>
      <c r="N424" t="s">
        <v>2047</v>
      </c>
      <c r="O424" s="3">
        <f>Table1[[#This Row],[Original Price]]-Table1[[#This Row],[Selling Price]]</f>
        <v>0</v>
      </c>
      <c r="P424" s="4">
        <f>(Table1[[#This Row],[Discount]]/Table1[[#This Row],[Original Price]])</f>
        <v>0</v>
      </c>
    </row>
    <row r="425" spans="1:16" x14ac:dyDescent="0.3">
      <c r="A425" s="1" t="s">
        <v>1557</v>
      </c>
      <c r="B425" s="1" t="s">
        <v>501</v>
      </c>
      <c r="C425" t="s">
        <v>194</v>
      </c>
      <c r="D425">
        <v>4</v>
      </c>
      <c r="E425" t="s">
        <v>1796</v>
      </c>
      <c r="F425">
        <f>IF(Table1[[#This Row],[Unit]]="GB",Table1[[#This Row],[Memory]],Table1[[#This Row],[Memory]]/1024)</f>
        <v>4</v>
      </c>
      <c r="G425">
        <v>64</v>
      </c>
      <c r="H425" t="s">
        <v>1796</v>
      </c>
      <c r="I425">
        <f xml:space="preserve"> IF(Table1[[#This Row],[Unit  Of Storage]]="TB",Table1[[#This Row],[Storage]]*1024,IF(Table1[[#This Row],[Unit  Of Storage]]="MB",Table1[[#This Row],[Storage]]/1024,Table1[[#This Row],[Storage]]))</f>
        <v>64</v>
      </c>
      <c r="J425" t="s">
        <v>11</v>
      </c>
      <c r="K425" s="2">
        <v>4.2</v>
      </c>
      <c r="L425" s="3">
        <v>8799</v>
      </c>
      <c r="M425" s="3">
        <v>9999</v>
      </c>
      <c r="N425" t="s">
        <v>2048</v>
      </c>
      <c r="O425" s="3">
        <f>Table1[[#This Row],[Original Price]]-Table1[[#This Row],[Selling Price]]</f>
        <v>1200</v>
      </c>
      <c r="P425" s="4">
        <f>(Table1[[#This Row],[Discount]]/Table1[[#This Row],[Original Price]])</f>
        <v>0.12001200120012001</v>
      </c>
    </row>
    <row r="426" spans="1:16" x14ac:dyDescent="0.3">
      <c r="A426" s="1" t="s">
        <v>17</v>
      </c>
      <c r="B426" s="1" t="s">
        <v>502</v>
      </c>
      <c r="C426" t="s">
        <v>88</v>
      </c>
      <c r="D426">
        <v>2</v>
      </c>
      <c r="E426" t="s">
        <v>1796</v>
      </c>
      <c r="F426">
        <f>IF(Table1[[#This Row],[Unit]]="GB",Table1[[#This Row],[Memory]],Table1[[#This Row],[Memory]]/1024)</f>
        <v>2</v>
      </c>
      <c r="G426">
        <v>32</v>
      </c>
      <c r="H426" t="s">
        <v>1796</v>
      </c>
      <c r="I426">
        <f xml:space="preserve"> IF(Table1[[#This Row],[Unit  Of Storage]]="TB",Table1[[#This Row],[Storage]]*1024,IF(Table1[[#This Row],[Unit  Of Storage]]="MB",Table1[[#This Row],[Storage]]/1024,Table1[[#This Row],[Storage]]))</f>
        <v>32</v>
      </c>
      <c r="J426" t="s">
        <v>11</v>
      </c>
      <c r="K426" s="2">
        <v>4.4000000000000004</v>
      </c>
      <c r="L426" s="3">
        <v>8999</v>
      </c>
      <c r="M426" s="3">
        <v>8999</v>
      </c>
      <c r="N426" t="s">
        <v>503</v>
      </c>
      <c r="O426" s="3">
        <f>Table1[[#This Row],[Original Price]]-Table1[[#This Row],[Selling Price]]</f>
        <v>0</v>
      </c>
      <c r="P426" s="4">
        <f>(Table1[[#This Row],[Discount]]/Table1[[#This Row],[Original Price]])</f>
        <v>0</v>
      </c>
    </row>
    <row r="427" spans="1:16" x14ac:dyDescent="0.3">
      <c r="A427" s="1" t="s">
        <v>21</v>
      </c>
      <c r="B427" s="1" t="s">
        <v>1601</v>
      </c>
      <c r="C427" t="s">
        <v>43</v>
      </c>
      <c r="D427">
        <v>6</v>
      </c>
      <c r="E427" t="s">
        <v>1796</v>
      </c>
      <c r="F427">
        <f>IF(Table1[[#This Row],[Unit]]="GB",Table1[[#This Row],[Memory]],Table1[[#This Row],[Memory]]/1024)</f>
        <v>6</v>
      </c>
      <c r="G427">
        <v>512</v>
      </c>
      <c r="H427" t="s">
        <v>1796</v>
      </c>
      <c r="I427">
        <f xml:space="preserve"> IF(Table1[[#This Row],[Unit  Of Storage]]="TB",Table1[[#This Row],[Storage]]*1024,IF(Table1[[#This Row],[Unit  Of Storage]]="MB",Table1[[#This Row],[Storage]]/1024,Table1[[#This Row],[Storage]]))</f>
        <v>512</v>
      </c>
      <c r="J427" t="s">
        <v>11</v>
      </c>
      <c r="K427" s="2">
        <v>4.5999999999999996</v>
      </c>
      <c r="L427" s="3">
        <v>139900</v>
      </c>
      <c r="M427" s="3">
        <v>139900</v>
      </c>
      <c r="N427" t="s">
        <v>1913</v>
      </c>
      <c r="O427" s="3">
        <f>Table1[[#This Row],[Original Price]]-Table1[[#This Row],[Selling Price]]</f>
        <v>0</v>
      </c>
      <c r="P427" s="4">
        <f>(Table1[[#This Row],[Discount]]/Table1[[#This Row],[Original Price]])</f>
        <v>0</v>
      </c>
    </row>
    <row r="428" spans="1:16" x14ac:dyDescent="0.3">
      <c r="A428" s="1" t="s">
        <v>1559</v>
      </c>
      <c r="B428" s="1" t="s">
        <v>504</v>
      </c>
      <c r="C428" t="s">
        <v>33</v>
      </c>
      <c r="D428">
        <v>6</v>
      </c>
      <c r="E428" t="s">
        <v>1796</v>
      </c>
      <c r="F428">
        <f>IF(Table1[[#This Row],[Unit]]="GB",Table1[[#This Row],[Memory]],Table1[[#This Row],[Memory]]/1024)</f>
        <v>6</v>
      </c>
      <c r="G428">
        <v>64</v>
      </c>
      <c r="H428" t="s">
        <v>1796</v>
      </c>
      <c r="I428">
        <f xml:space="preserve"> IF(Table1[[#This Row],[Unit  Of Storage]]="TB",Table1[[#This Row],[Storage]]*1024,IF(Table1[[#This Row],[Unit  Of Storage]]="MB",Table1[[#This Row],[Storage]]/1024,Table1[[#This Row],[Storage]]))</f>
        <v>64</v>
      </c>
      <c r="J428" t="s">
        <v>11</v>
      </c>
      <c r="K428" s="2">
        <v>4.4000000000000004</v>
      </c>
      <c r="L428" s="3">
        <v>24990</v>
      </c>
      <c r="M428" s="3">
        <v>24990</v>
      </c>
      <c r="N428" t="s">
        <v>2049</v>
      </c>
      <c r="O428" s="3">
        <f>Table1[[#This Row],[Original Price]]-Table1[[#This Row],[Selling Price]]</f>
        <v>0</v>
      </c>
      <c r="P428" s="4">
        <f>(Table1[[#This Row],[Discount]]/Table1[[#This Row],[Original Price]])</f>
        <v>0</v>
      </c>
    </row>
    <row r="429" spans="1:16" x14ac:dyDescent="0.3">
      <c r="A429" s="1" t="s">
        <v>1557</v>
      </c>
      <c r="B429" s="1" t="s">
        <v>457</v>
      </c>
      <c r="C429" t="s">
        <v>505</v>
      </c>
      <c r="D429">
        <v>4</v>
      </c>
      <c r="E429" t="s">
        <v>1796</v>
      </c>
      <c r="F429">
        <f>IF(Table1[[#This Row],[Unit]]="GB",Table1[[#This Row],[Memory]],Table1[[#This Row],[Memory]]/1024)</f>
        <v>4</v>
      </c>
      <c r="G429">
        <v>64</v>
      </c>
      <c r="H429" t="s">
        <v>1796</v>
      </c>
      <c r="I429">
        <f xml:space="preserve"> IF(Table1[[#This Row],[Unit  Of Storage]]="TB",Table1[[#This Row],[Storage]]*1024,IF(Table1[[#This Row],[Unit  Of Storage]]="MB",Table1[[#This Row],[Storage]]/1024,Table1[[#This Row],[Storage]]))</f>
        <v>64</v>
      </c>
      <c r="J429" t="s">
        <v>11</v>
      </c>
      <c r="K429" s="2">
        <v>4.3</v>
      </c>
      <c r="L429" s="3">
        <v>13499</v>
      </c>
      <c r="M429" s="3">
        <v>14999</v>
      </c>
      <c r="N429" t="s">
        <v>2020</v>
      </c>
      <c r="O429" s="3">
        <f>Table1[[#This Row],[Original Price]]-Table1[[#This Row],[Selling Price]]</f>
        <v>1500</v>
      </c>
      <c r="P429" s="4">
        <f>(Table1[[#This Row],[Discount]]/Table1[[#This Row],[Original Price]])</f>
        <v>0.10000666711114074</v>
      </c>
    </row>
    <row r="430" spans="1:16" x14ac:dyDescent="0.3">
      <c r="A430" s="1" t="s">
        <v>1559</v>
      </c>
      <c r="B430" s="1" t="s">
        <v>506</v>
      </c>
      <c r="C430" t="s">
        <v>507</v>
      </c>
      <c r="D430">
        <v>12</v>
      </c>
      <c r="E430" t="s">
        <v>1796</v>
      </c>
      <c r="F430">
        <f>IF(Table1[[#This Row],[Unit]]="GB",Table1[[#This Row],[Memory]],Table1[[#This Row],[Memory]]/1024)</f>
        <v>12</v>
      </c>
      <c r="G430">
        <v>256</v>
      </c>
      <c r="H430" t="s">
        <v>1796</v>
      </c>
      <c r="I430">
        <f xml:space="preserve"> IF(Table1[[#This Row],[Unit  Of Storage]]="TB",Table1[[#This Row],[Storage]]*1024,IF(Table1[[#This Row],[Unit  Of Storage]]="MB",Table1[[#This Row],[Storage]]/1024,Table1[[#This Row],[Storage]]))</f>
        <v>256</v>
      </c>
      <c r="J430" t="s">
        <v>11</v>
      </c>
      <c r="K430" s="2">
        <v>4.4000000000000004</v>
      </c>
      <c r="L430" s="3">
        <v>39990</v>
      </c>
      <c r="M430" s="3">
        <v>46990</v>
      </c>
      <c r="N430" t="s">
        <v>2050</v>
      </c>
      <c r="O430" s="3">
        <f>Table1[[#This Row],[Original Price]]-Table1[[#This Row],[Selling Price]]</f>
        <v>7000</v>
      </c>
      <c r="P430" s="4">
        <f>(Table1[[#This Row],[Discount]]/Table1[[#This Row],[Original Price]])</f>
        <v>0.14896786550329857</v>
      </c>
    </row>
    <row r="431" spans="1:16" x14ac:dyDescent="0.3">
      <c r="A431" s="1" t="s">
        <v>21</v>
      </c>
      <c r="B431" s="1" t="s">
        <v>1601</v>
      </c>
      <c r="C431" t="s">
        <v>433</v>
      </c>
      <c r="D431">
        <v>6</v>
      </c>
      <c r="E431" t="s">
        <v>1796</v>
      </c>
      <c r="F431">
        <f>IF(Table1[[#This Row],[Unit]]="GB",Table1[[#This Row],[Memory]],Table1[[#This Row],[Memory]]/1024)</f>
        <v>6</v>
      </c>
      <c r="G431">
        <v>128</v>
      </c>
      <c r="H431" t="s">
        <v>1796</v>
      </c>
      <c r="I431">
        <f xml:space="preserve"> IF(Table1[[#This Row],[Unit  Of Storage]]="TB",Table1[[#This Row],[Storage]]*1024,IF(Table1[[#This Row],[Unit  Of Storage]]="MB",Table1[[#This Row],[Storage]]/1024,Table1[[#This Row],[Storage]]))</f>
        <v>128</v>
      </c>
      <c r="J431" t="s">
        <v>11</v>
      </c>
      <c r="K431" s="2">
        <v>4.5999999999999996</v>
      </c>
      <c r="L431" s="3">
        <v>109900</v>
      </c>
      <c r="M431" s="3">
        <v>109900</v>
      </c>
      <c r="N431" t="s">
        <v>1913</v>
      </c>
      <c r="O431" s="3">
        <f>Table1[[#This Row],[Original Price]]-Table1[[#This Row],[Selling Price]]</f>
        <v>0</v>
      </c>
      <c r="P431" s="4">
        <f>(Table1[[#This Row],[Discount]]/Table1[[#This Row],[Original Price]])</f>
        <v>0</v>
      </c>
    </row>
    <row r="432" spans="1:16" x14ac:dyDescent="0.3">
      <c r="A432" s="1" t="s">
        <v>1556</v>
      </c>
      <c r="B432" s="1" t="s">
        <v>508</v>
      </c>
      <c r="C432" t="s">
        <v>509</v>
      </c>
      <c r="D432">
        <v>8</v>
      </c>
      <c r="E432" t="s">
        <v>1796</v>
      </c>
      <c r="F432">
        <f>IF(Table1[[#This Row],[Unit]]="GB",Table1[[#This Row],[Memory]],Table1[[#This Row],[Memory]]/1024)</f>
        <v>8</v>
      </c>
      <c r="G432">
        <v>256</v>
      </c>
      <c r="H432" t="s">
        <v>1796</v>
      </c>
      <c r="I432">
        <f xml:space="preserve"> IF(Table1[[#This Row],[Unit  Of Storage]]="TB",Table1[[#This Row],[Storage]]*1024,IF(Table1[[#This Row],[Unit  Of Storage]]="MB",Table1[[#This Row],[Storage]]/1024,Table1[[#This Row],[Storage]]))</f>
        <v>256</v>
      </c>
      <c r="J432" t="s">
        <v>11</v>
      </c>
      <c r="K432" s="2">
        <v>4.3</v>
      </c>
      <c r="L432" s="3">
        <v>73999</v>
      </c>
      <c r="M432" s="3">
        <v>87999</v>
      </c>
      <c r="N432" t="s">
        <v>2051</v>
      </c>
      <c r="O432" s="3">
        <f>Table1[[#This Row],[Original Price]]-Table1[[#This Row],[Selling Price]]</f>
        <v>14000</v>
      </c>
      <c r="P432" s="4">
        <f>(Table1[[#This Row],[Discount]]/Table1[[#This Row],[Original Price]])</f>
        <v>0.15909271696269275</v>
      </c>
    </row>
    <row r="433" spans="1:16" x14ac:dyDescent="0.3">
      <c r="A433" s="1" t="s">
        <v>28</v>
      </c>
      <c r="B433" s="1" t="s">
        <v>510</v>
      </c>
      <c r="C433" t="s">
        <v>511</v>
      </c>
      <c r="D433">
        <v>3</v>
      </c>
      <c r="E433" t="s">
        <v>1796</v>
      </c>
      <c r="F433">
        <f>IF(Table1[[#This Row],[Unit]]="GB",Table1[[#This Row],[Memory]],Table1[[#This Row],[Memory]]/1024)</f>
        <v>3</v>
      </c>
      <c r="G433">
        <v>64</v>
      </c>
      <c r="H433" t="s">
        <v>1796</v>
      </c>
      <c r="I433">
        <f xml:space="preserve"> IF(Table1[[#This Row],[Unit  Of Storage]]="TB",Table1[[#This Row],[Storage]]*1024,IF(Table1[[#This Row],[Unit  Of Storage]]="MB",Table1[[#This Row],[Storage]]/1024,Table1[[#This Row],[Storage]]))</f>
        <v>64</v>
      </c>
      <c r="J433" t="s">
        <v>11</v>
      </c>
      <c r="K433" s="2">
        <v>4.4000000000000004</v>
      </c>
      <c r="L433" s="3">
        <v>9499</v>
      </c>
      <c r="M433" s="3">
        <v>9499</v>
      </c>
      <c r="N433" t="s">
        <v>512</v>
      </c>
      <c r="O433" s="3">
        <f>Table1[[#This Row],[Original Price]]-Table1[[#This Row],[Selling Price]]</f>
        <v>0</v>
      </c>
      <c r="P433" s="4">
        <f>(Table1[[#This Row],[Discount]]/Table1[[#This Row],[Original Price]])</f>
        <v>0</v>
      </c>
    </row>
    <row r="434" spans="1:16" x14ac:dyDescent="0.3">
      <c r="A434" s="1" t="s">
        <v>1556</v>
      </c>
      <c r="B434" s="1" t="s">
        <v>513</v>
      </c>
      <c r="C434" t="s">
        <v>514</v>
      </c>
      <c r="D434">
        <v>1.5</v>
      </c>
      <c r="E434" t="s">
        <v>1796</v>
      </c>
      <c r="F434">
        <f>IF(Table1[[#This Row],[Unit]]="GB",Table1[[#This Row],[Memory]],Table1[[#This Row],[Memory]]/1024)</f>
        <v>1.5</v>
      </c>
      <c r="G434">
        <v>8</v>
      </c>
      <c r="H434" t="s">
        <v>1796</v>
      </c>
      <c r="I434">
        <f xml:space="preserve"> IF(Table1[[#This Row],[Unit  Of Storage]]="TB",Table1[[#This Row],[Storage]]*1024,IF(Table1[[#This Row],[Unit  Of Storage]]="MB",Table1[[#This Row],[Storage]]/1024,Table1[[#This Row],[Storage]]))</f>
        <v>8</v>
      </c>
      <c r="J434" t="s">
        <v>11</v>
      </c>
      <c r="K434" s="2">
        <v>3.8</v>
      </c>
      <c r="L434" s="3">
        <v>20400</v>
      </c>
      <c r="M434" s="3">
        <v>20400</v>
      </c>
      <c r="N434" t="s">
        <v>2052</v>
      </c>
      <c r="O434" s="3">
        <f>Table1[[#This Row],[Original Price]]-Table1[[#This Row],[Selling Price]]</f>
        <v>0</v>
      </c>
      <c r="P434" s="4">
        <f>(Table1[[#This Row],[Discount]]/Table1[[#This Row],[Original Price]])</f>
        <v>0</v>
      </c>
    </row>
    <row r="435" spans="1:16" x14ac:dyDescent="0.3">
      <c r="A435" s="1" t="s">
        <v>17</v>
      </c>
      <c r="B435" s="1" t="s">
        <v>515</v>
      </c>
      <c r="C435" t="s">
        <v>516</v>
      </c>
      <c r="D435">
        <v>3</v>
      </c>
      <c r="E435" t="s">
        <v>1796</v>
      </c>
      <c r="F435">
        <f>IF(Table1[[#This Row],[Unit]]="GB",Table1[[#This Row],[Memory]],Table1[[#This Row],[Memory]]/1024)</f>
        <v>3</v>
      </c>
      <c r="G435">
        <v>16</v>
      </c>
      <c r="H435" t="s">
        <v>1796</v>
      </c>
      <c r="I435">
        <f xml:space="preserve"> IF(Table1[[#This Row],[Unit  Of Storage]]="TB",Table1[[#This Row],[Storage]]*1024,IF(Table1[[#This Row],[Unit  Of Storage]]="MB",Table1[[#This Row],[Storage]]/1024,Table1[[#This Row],[Storage]]))</f>
        <v>16</v>
      </c>
      <c r="J435" t="s">
        <v>11</v>
      </c>
      <c r="K435" s="2">
        <v>4</v>
      </c>
      <c r="L435" s="3">
        <v>7499</v>
      </c>
      <c r="M435" s="3">
        <v>7499</v>
      </c>
      <c r="N435" t="s">
        <v>517</v>
      </c>
      <c r="O435" s="3">
        <f>Table1[[#This Row],[Original Price]]-Table1[[#This Row],[Selling Price]]</f>
        <v>0</v>
      </c>
      <c r="P435" s="4">
        <f>(Table1[[#This Row],[Discount]]/Table1[[#This Row],[Original Price]])</f>
        <v>0</v>
      </c>
    </row>
    <row r="436" spans="1:16" x14ac:dyDescent="0.3">
      <c r="A436" s="1" t="s">
        <v>21</v>
      </c>
      <c r="B436" s="1" t="s">
        <v>1604</v>
      </c>
      <c r="C436" t="s">
        <v>230</v>
      </c>
      <c r="D436">
        <v>2</v>
      </c>
      <c r="E436" t="s">
        <v>1796</v>
      </c>
      <c r="F436">
        <f>IF(Table1[[#This Row],[Unit]]="GB",Table1[[#This Row],[Memory]],Table1[[#This Row],[Memory]]/1024)</f>
        <v>2</v>
      </c>
      <c r="G436">
        <v>16</v>
      </c>
      <c r="H436" t="s">
        <v>1796</v>
      </c>
      <c r="I436">
        <f xml:space="preserve"> IF(Table1[[#This Row],[Unit  Of Storage]]="TB",Table1[[#This Row],[Storage]]*1024,IF(Table1[[#This Row],[Unit  Of Storage]]="MB",Table1[[#This Row],[Storage]]/1024,Table1[[#This Row],[Storage]]))</f>
        <v>16</v>
      </c>
      <c r="J436" t="s">
        <v>11</v>
      </c>
      <c r="K436" s="2">
        <v>4.4000000000000004</v>
      </c>
      <c r="L436" s="3">
        <v>49999</v>
      </c>
      <c r="M436" s="3">
        <v>49999</v>
      </c>
      <c r="N436" t="s">
        <v>1921</v>
      </c>
      <c r="O436" s="3">
        <f>Table1[[#This Row],[Original Price]]-Table1[[#This Row],[Selling Price]]</f>
        <v>0</v>
      </c>
      <c r="P436" s="4">
        <f>(Table1[[#This Row],[Discount]]/Table1[[#This Row],[Original Price]])</f>
        <v>0</v>
      </c>
    </row>
    <row r="437" spans="1:16" x14ac:dyDescent="0.3">
      <c r="A437" s="1" t="s">
        <v>1556</v>
      </c>
      <c r="B437" s="1" t="s">
        <v>518</v>
      </c>
      <c r="C437" t="s">
        <v>49</v>
      </c>
      <c r="D437">
        <v>4</v>
      </c>
      <c r="E437" t="s">
        <v>1796</v>
      </c>
      <c r="F437">
        <f>IF(Table1[[#This Row],[Unit]]="GB",Table1[[#This Row],[Memory]],Table1[[#This Row],[Memory]]/1024)</f>
        <v>4</v>
      </c>
      <c r="G437">
        <v>64</v>
      </c>
      <c r="H437" t="s">
        <v>1796</v>
      </c>
      <c r="I437">
        <f xml:space="preserve"> IF(Table1[[#This Row],[Unit  Of Storage]]="TB",Table1[[#This Row],[Storage]]*1024,IF(Table1[[#This Row],[Unit  Of Storage]]="MB",Table1[[#This Row],[Storage]]/1024,Table1[[#This Row],[Storage]]))</f>
        <v>64</v>
      </c>
      <c r="J437" t="s">
        <v>11</v>
      </c>
      <c r="K437" s="2">
        <v>4.3</v>
      </c>
      <c r="L437" s="3">
        <v>16990</v>
      </c>
      <c r="M437" s="3">
        <v>16990</v>
      </c>
      <c r="N437" t="s">
        <v>2053</v>
      </c>
      <c r="O437" s="3">
        <f>Table1[[#This Row],[Original Price]]-Table1[[#This Row],[Selling Price]]</f>
        <v>0</v>
      </c>
      <c r="P437" s="4">
        <f>(Table1[[#This Row],[Discount]]/Table1[[#This Row],[Original Price]])</f>
        <v>0</v>
      </c>
    </row>
    <row r="438" spans="1:16" x14ac:dyDescent="0.3">
      <c r="A438" s="1" t="s">
        <v>1556</v>
      </c>
      <c r="B438" s="1" t="s">
        <v>519</v>
      </c>
      <c r="C438" t="s">
        <v>22</v>
      </c>
      <c r="D438">
        <v>6</v>
      </c>
      <c r="E438" t="s">
        <v>1796</v>
      </c>
      <c r="F438">
        <f>IF(Table1[[#This Row],[Unit]]="GB",Table1[[#This Row],[Memory]],Table1[[#This Row],[Memory]]/1024)</f>
        <v>6</v>
      </c>
      <c r="G438">
        <v>128</v>
      </c>
      <c r="H438" t="s">
        <v>1796</v>
      </c>
      <c r="I438">
        <f xml:space="preserve"> IF(Table1[[#This Row],[Unit  Of Storage]]="TB",Table1[[#This Row],[Storage]]*1024,IF(Table1[[#This Row],[Unit  Of Storage]]="MB",Table1[[#This Row],[Storage]]/1024,Table1[[#This Row],[Storage]]))</f>
        <v>128</v>
      </c>
      <c r="J438" t="s">
        <v>11</v>
      </c>
      <c r="K438" s="2">
        <v>4.3</v>
      </c>
      <c r="L438" s="3">
        <v>17578</v>
      </c>
      <c r="M438" s="3">
        <v>19499</v>
      </c>
      <c r="N438" t="s">
        <v>2054</v>
      </c>
      <c r="O438" s="3">
        <f>Table1[[#This Row],[Original Price]]-Table1[[#This Row],[Selling Price]]</f>
        <v>1921</v>
      </c>
      <c r="P438" s="4">
        <f>(Table1[[#This Row],[Discount]]/Table1[[#This Row],[Original Price]])</f>
        <v>9.8517872711421095E-2</v>
      </c>
    </row>
    <row r="439" spans="1:16" x14ac:dyDescent="0.3">
      <c r="A439" s="1" t="s">
        <v>1556</v>
      </c>
      <c r="B439" s="1" t="s">
        <v>520</v>
      </c>
      <c r="C439" t="s">
        <v>521</v>
      </c>
      <c r="D439">
        <v>4</v>
      </c>
      <c r="E439" t="s">
        <v>1796</v>
      </c>
      <c r="F439">
        <f>IF(Table1[[#This Row],[Unit]]="GB",Table1[[#This Row],[Memory]],Table1[[#This Row],[Memory]]/1024)</f>
        <v>4</v>
      </c>
      <c r="G439">
        <v>32</v>
      </c>
      <c r="H439" t="s">
        <v>1796</v>
      </c>
      <c r="I439">
        <f xml:space="preserve"> IF(Table1[[#This Row],[Unit  Of Storage]]="TB",Table1[[#This Row],[Storage]]*1024,IF(Table1[[#This Row],[Unit  Of Storage]]="MB",Table1[[#This Row],[Storage]]/1024,Table1[[#This Row],[Storage]]))</f>
        <v>32</v>
      </c>
      <c r="J439" t="s">
        <v>11</v>
      </c>
      <c r="K439" s="2">
        <v>3.9</v>
      </c>
      <c r="L439" s="3">
        <v>38900</v>
      </c>
      <c r="M439" s="3">
        <v>38900</v>
      </c>
      <c r="N439" t="s">
        <v>2055</v>
      </c>
      <c r="O439" s="3">
        <f>Table1[[#This Row],[Original Price]]-Table1[[#This Row],[Selling Price]]</f>
        <v>0</v>
      </c>
      <c r="P439" s="4">
        <f>(Table1[[#This Row],[Discount]]/Table1[[#This Row],[Original Price]])</f>
        <v>0</v>
      </c>
    </row>
    <row r="440" spans="1:16" x14ac:dyDescent="0.3">
      <c r="A440" s="1" t="s">
        <v>1556</v>
      </c>
      <c r="B440" s="1" t="s">
        <v>203</v>
      </c>
      <c r="C440" t="s">
        <v>55</v>
      </c>
      <c r="D440">
        <v>6</v>
      </c>
      <c r="E440" t="s">
        <v>1796</v>
      </c>
      <c r="F440">
        <f>IF(Table1[[#This Row],[Unit]]="GB",Table1[[#This Row],[Memory]],Table1[[#This Row],[Memory]]/1024)</f>
        <v>6</v>
      </c>
      <c r="G440">
        <v>64</v>
      </c>
      <c r="H440" t="s">
        <v>1796</v>
      </c>
      <c r="I440">
        <f xml:space="preserve"> IF(Table1[[#This Row],[Unit  Of Storage]]="TB",Table1[[#This Row],[Storage]]*1024,IF(Table1[[#This Row],[Unit  Of Storage]]="MB",Table1[[#This Row],[Storage]]/1024,Table1[[#This Row],[Storage]]))</f>
        <v>64</v>
      </c>
      <c r="J440" t="s">
        <v>11</v>
      </c>
      <c r="K440" s="2">
        <v>4.4000000000000004</v>
      </c>
      <c r="L440" s="3">
        <v>24000</v>
      </c>
      <c r="M440" s="3">
        <v>24000</v>
      </c>
      <c r="N440" t="s">
        <v>1898</v>
      </c>
      <c r="O440" s="3">
        <f>Table1[[#This Row],[Original Price]]-Table1[[#This Row],[Selling Price]]</f>
        <v>0</v>
      </c>
      <c r="P440" s="4">
        <f>(Table1[[#This Row],[Discount]]/Table1[[#This Row],[Original Price]])</f>
        <v>0</v>
      </c>
    </row>
    <row r="441" spans="1:16" x14ac:dyDescent="0.3">
      <c r="A441" s="1" t="s">
        <v>12</v>
      </c>
      <c r="B441" s="1" t="s">
        <v>1658</v>
      </c>
      <c r="C441" t="s">
        <v>22</v>
      </c>
      <c r="D441">
        <v>3</v>
      </c>
      <c r="E441" t="s">
        <v>1796</v>
      </c>
      <c r="F441">
        <f>IF(Table1[[#This Row],[Unit]]="GB",Table1[[#This Row],[Memory]],Table1[[#This Row],[Memory]]/1024)</f>
        <v>3</v>
      </c>
      <c r="G441">
        <v>32</v>
      </c>
      <c r="H441" t="s">
        <v>1796</v>
      </c>
      <c r="I441">
        <f xml:space="preserve"> IF(Table1[[#This Row],[Unit  Of Storage]]="TB",Table1[[#This Row],[Storage]]*1024,IF(Table1[[#This Row],[Unit  Of Storage]]="MB",Table1[[#This Row],[Storage]]/1024,Table1[[#This Row],[Storage]]))</f>
        <v>32</v>
      </c>
      <c r="J441" t="s">
        <v>11</v>
      </c>
      <c r="K441" s="2">
        <v>4</v>
      </c>
      <c r="L441" s="3">
        <v>7899</v>
      </c>
      <c r="M441" s="3">
        <v>7899</v>
      </c>
      <c r="N441" t="s">
        <v>522</v>
      </c>
      <c r="O441" s="3">
        <f>Table1[[#This Row],[Original Price]]-Table1[[#This Row],[Selling Price]]</f>
        <v>0</v>
      </c>
      <c r="P441" s="4">
        <f>(Table1[[#This Row],[Discount]]/Table1[[#This Row],[Original Price]])</f>
        <v>0</v>
      </c>
    </row>
    <row r="442" spans="1:16" x14ac:dyDescent="0.3">
      <c r="A442" s="1" t="s">
        <v>1556</v>
      </c>
      <c r="B442" s="1" t="s">
        <v>137</v>
      </c>
      <c r="C442" t="s">
        <v>138</v>
      </c>
      <c r="D442">
        <v>6</v>
      </c>
      <c r="E442" t="s">
        <v>1796</v>
      </c>
      <c r="F442">
        <f>IF(Table1[[#This Row],[Unit]]="GB",Table1[[#This Row],[Memory]],Table1[[#This Row],[Memory]]/1024)</f>
        <v>6</v>
      </c>
      <c r="G442">
        <v>64</v>
      </c>
      <c r="H442" t="s">
        <v>1796</v>
      </c>
      <c r="I442">
        <f xml:space="preserve"> IF(Table1[[#This Row],[Unit  Of Storage]]="TB",Table1[[#This Row],[Storage]]*1024,IF(Table1[[#This Row],[Unit  Of Storage]]="MB",Table1[[#This Row],[Storage]]/1024,Table1[[#This Row],[Storage]]))</f>
        <v>64</v>
      </c>
      <c r="J442" t="s">
        <v>11</v>
      </c>
      <c r="K442" s="2">
        <v>4.3</v>
      </c>
      <c r="L442" s="3">
        <v>16299</v>
      </c>
      <c r="M442" s="3">
        <v>16299</v>
      </c>
      <c r="N442" t="s">
        <v>1856</v>
      </c>
      <c r="O442" s="3">
        <f>Table1[[#This Row],[Original Price]]-Table1[[#This Row],[Selling Price]]</f>
        <v>0</v>
      </c>
      <c r="P442" s="4">
        <f>(Table1[[#This Row],[Discount]]/Table1[[#This Row],[Original Price]])</f>
        <v>0</v>
      </c>
    </row>
    <row r="443" spans="1:16" x14ac:dyDescent="0.3">
      <c r="A443" s="1" t="s">
        <v>1556</v>
      </c>
      <c r="B443" s="1" t="s">
        <v>523</v>
      </c>
      <c r="C443" t="s">
        <v>524</v>
      </c>
      <c r="D443">
        <v>512</v>
      </c>
      <c r="E443" t="s">
        <v>1797</v>
      </c>
      <c r="F443">
        <f>IF(Table1[[#This Row],[Unit]]="GB",Table1[[#This Row],[Memory]],Table1[[#This Row],[Memory]]/1024)</f>
        <v>0.5</v>
      </c>
      <c r="G443">
        <v>4</v>
      </c>
      <c r="H443" t="s">
        <v>1796</v>
      </c>
      <c r="I443">
        <f xml:space="preserve"> IF(Table1[[#This Row],[Unit  Of Storage]]="TB",Table1[[#This Row],[Storage]]*1024,IF(Table1[[#This Row],[Unit  Of Storage]]="MB",Table1[[#This Row],[Storage]]/1024,Table1[[#This Row],[Storage]]))</f>
        <v>4</v>
      </c>
      <c r="J443" t="s">
        <v>11</v>
      </c>
      <c r="K443" s="2">
        <v>4</v>
      </c>
      <c r="L443" s="3">
        <v>6048</v>
      </c>
      <c r="M443" s="3">
        <v>6048</v>
      </c>
      <c r="N443" t="s">
        <v>2056</v>
      </c>
      <c r="O443" s="3">
        <f>Table1[[#This Row],[Original Price]]-Table1[[#This Row],[Selling Price]]</f>
        <v>0</v>
      </c>
      <c r="P443" s="4">
        <f>(Table1[[#This Row],[Discount]]/Table1[[#This Row],[Original Price]])</f>
        <v>0</v>
      </c>
    </row>
    <row r="444" spans="1:16" x14ac:dyDescent="0.3">
      <c r="A444" s="1" t="s">
        <v>28</v>
      </c>
      <c r="B444" s="1" t="s">
        <v>403</v>
      </c>
      <c r="C444" t="s">
        <v>525</v>
      </c>
      <c r="D444">
        <v>4</v>
      </c>
      <c r="E444" t="s">
        <v>1796</v>
      </c>
      <c r="F444">
        <f>IF(Table1[[#This Row],[Unit]]="GB",Table1[[#This Row],[Memory]],Table1[[#This Row],[Memory]]/1024)</f>
        <v>4</v>
      </c>
      <c r="G444">
        <v>64</v>
      </c>
      <c r="H444" t="s">
        <v>1796</v>
      </c>
      <c r="I444">
        <f xml:space="preserve"> IF(Table1[[#This Row],[Unit  Of Storage]]="TB",Table1[[#This Row],[Storage]]*1024,IF(Table1[[#This Row],[Unit  Of Storage]]="MB",Table1[[#This Row],[Storage]]/1024,Table1[[#This Row],[Storage]]))</f>
        <v>64</v>
      </c>
      <c r="J444" t="s">
        <v>11</v>
      </c>
      <c r="K444" s="2">
        <v>4.2</v>
      </c>
      <c r="L444" s="3">
        <v>10070</v>
      </c>
      <c r="M444" s="3">
        <v>10129</v>
      </c>
      <c r="N444" t="s">
        <v>404</v>
      </c>
      <c r="O444" s="3">
        <f>Table1[[#This Row],[Original Price]]-Table1[[#This Row],[Selling Price]]</f>
        <v>59</v>
      </c>
      <c r="P444" s="4">
        <f>(Table1[[#This Row],[Discount]]/Table1[[#This Row],[Original Price]])</f>
        <v>5.8248593148385822E-3</v>
      </c>
    </row>
    <row r="445" spans="1:16" x14ac:dyDescent="0.3">
      <c r="A445" s="1" t="s">
        <v>1556</v>
      </c>
      <c r="B445" s="1" t="s">
        <v>526</v>
      </c>
      <c r="C445" t="s">
        <v>241</v>
      </c>
      <c r="D445">
        <v>8</v>
      </c>
      <c r="E445" t="s">
        <v>1796</v>
      </c>
      <c r="F445">
        <f>IF(Table1[[#This Row],[Unit]]="GB",Table1[[#This Row],[Memory]],Table1[[#This Row],[Memory]]/1024)</f>
        <v>8</v>
      </c>
      <c r="G445">
        <v>128</v>
      </c>
      <c r="H445" t="s">
        <v>1796</v>
      </c>
      <c r="I445">
        <f xml:space="preserve"> IF(Table1[[#This Row],[Unit  Of Storage]]="TB",Table1[[#This Row],[Storage]]*1024,IF(Table1[[#This Row],[Unit  Of Storage]]="MB",Table1[[#This Row],[Storage]]/1024,Table1[[#This Row],[Storage]]))</f>
        <v>128</v>
      </c>
      <c r="J445" t="s">
        <v>11</v>
      </c>
      <c r="K445" s="2">
        <v>4.5</v>
      </c>
      <c r="L445" s="3">
        <v>40999</v>
      </c>
      <c r="M445" s="3">
        <v>43999</v>
      </c>
      <c r="N445" t="s">
        <v>2057</v>
      </c>
      <c r="O445" s="3">
        <f>Table1[[#This Row],[Original Price]]-Table1[[#This Row],[Selling Price]]</f>
        <v>3000</v>
      </c>
      <c r="P445" s="4">
        <f>(Table1[[#This Row],[Discount]]/Table1[[#This Row],[Original Price]])</f>
        <v>6.8183367803813719E-2</v>
      </c>
    </row>
    <row r="446" spans="1:16" x14ac:dyDescent="0.3">
      <c r="A446" s="1" t="s">
        <v>17</v>
      </c>
      <c r="B446" s="1" t="s">
        <v>527</v>
      </c>
      <c r="C446" t="s">
        <v>528</v>
      </c>
      <c r="D446">
        <v>6</v>
      </c>
      <c r="E446" t="s">
        <v>1796</v>
      </c>
      <c r="F446">
        <f>IF(Table1[[#This Row],[Unit]]="GB",Table1[[#This Row],[Memory]],Table1[[#This Row],[Memory]]/1024)</f>
        <v>6</v>
      </c>
      <c r="G446">
        <v>64</v>
      </c>
      <c r="H446" t="s">
        <v>1796</v>
      </c>
      <c r="I446">
        <f xml:space="preserve"> IF(Table1[[#This Row],[Unit  Of Storage]]="TB",Table1[[#This Row],[Storage]]*1024,IF(Table1[[#This Row],[Unit  Of Storage]]="MB",Table1[[#This Row],[Storage]]/1024,Table1[[#This Row],[Storage]]))</f>
        <v>64</v>
      </c>
      <c r="J446" t="s">
        <v>11</v>
      </c>
      <c r="K446" s="2">
        <v>4.2</v>
      </c>
      <c r="L446" s="3">
        <v>10999</v>
      </c>
      <c r="M446" s="3">
        <v>10999</v>
      </c>
      <c r="N446" t="s">
        <v>529</v>
      </c>
      <c r="O446" s="3">
        <f>Table1[[#This Row],[Original Price]]-Table1[[#This Row],[Selling Price]]</f>
        <v>0</v>
      </c>
      <c r="P446" s="4">
        <f>(Table1[[#This Row],[Discount]]/Table1[[#This Row],[Original Price]])</f>
        <v>0</v>
      </c>
    </row>
    <row r="447" spans="1:16" x14ac:dyDescent="0.3">
      <c r="A447" s="1" t="s">
        <v>1564</v>
      </c>
      <c r="B447" s="1" t="s">
        <v>530</v>
      </c>
      <c r="C447" t="s">
        <v>500</v>
      </c>
      <c r="D447">
        <v>6</v>
      </c>
      <c r="E447" t="s">
        <v>1796</v>
      </c>
      <c r="F447">
        <f>IF(Table1[[#This Row],[Unit]]="GB",Table1[[#This Row],[Memory]],Table1[[#This Row],[Memory]]/1024)</f>
        <v>6</v>
      </c>
      <c r="G447">
        <v>128</v>
      </c>
      <c r="H447" t="s">
        <v>1796</v>
      </c>
      <c r="I447">
        <f xml:space="preserve"> IF(Table1[[#This Row],[Unit  Of Storage]]="TB",Table1[[#This Row],[Storage]]*1024,IF(Table1[[#This Row],[Unit  Of Storage]]="MB",Table1[[#This Row],[Storage]]/1024,Table1[[#This Row],[Storage]]))</f>
        <v>128</v>
      </c>
      <c r="J447" t="s">
        <v>11</v>
      </c>
      <c r="K447" s="2">
        <v>4.4000000000000004</v>
      </c>
      <c r="L447" s="3">
        <v>18999</v>
      </c>
      <c r="M447" s="3">
        <v>23999</v>
      </c>
      <c r="N447" t="s">
        <v>2058</v>
      </c>
      <c r="O447" s="3">
        <f>Table1[[#This Row],[Original Price]]-Table1[[#This Row],[Selling Price]]</f>
        <v>5000</v>
      </c>
      <c r="P447" s="4">
        <f>(Table1[[#This Row],[Discount]]/Table1[[#This Row],[Original Price]])</f>
        <v>0.20834201425059379</v>
      </c>
    </row>
    <row r="448" spans="1:16" x14ac:dyDescent="0.3">
      <c r="A448" s="1" t="s">
        <v>1562</v>
      </c>
      <c r="B448" s="1" t="s">
        <v>409</v>
      </c>
      <c r="C448" t="s">
        <v>325</v>
      </c>
      <c r="D448">
        <v>6</v>
      </c>
      <c r="E448" t="s">
        <v>1796</v>
      </c>
      <c r="F448">
        <f>IF(Table1[[#This Row],[Unit]]="GB",Table1[[#This Row],[Memory]],Table1[[#This Row],[Memory]]/1024)</f>
        <v>6</v>
      </c>
      <c r="G448">
        <v>128</v>
      </c>
      <c r="H448" t="s">
        <v>1796</v>
      </c>
      <c r="I448">
        <f xml:space="preserve"> IF(Table1[[#This Row],[Unit  Of Storage]]="TB",Table1[[#This Row],[Storage]]*1024,IF(Table1[[#This Row],[Unit  Of Storage]]="MB",Table1[[#This Row],[Storage]]/1024,Table1[[#This Row],[Storage]]))</f>
        <v>128</v>
      </c>
      <c r="J448" t="s">
        <v>11</v>
      </c>
      <c r="K448" s="2">
        <v>4.5999999999999996</v>
      </c>
      <c r="L448" s="3">
        <v>53990</v>
      </c>
      <c r="M448" s="3">
        <v>53990</v>
      </c>
      <c r="N448" t="s">
        <v>2006</v>
      </c>
      <c r="O448" s="3">
        <f>Table1[[#This Row],[Original Price]]-Table1[[#This Row],[Selling Price]]</f>
        <v>0</v>
      </c>
      <c r="P448" s="4">
        <f>(Table1[[#This Row],[Discount]]/Table1[[#This Row],[Original Price]])</f>
        <v>0</v>
      </c>
    </row>
    <row r="449" spans="1:16" x14ac:dyDescent="0.3">
      <c r="A449" s="1" t="s">
        <v>1564</v>
      </c>
      <c r="B449" s="1" t="s">
        <v>531</v>
      </c>
      <c r="C449" t="s">
        <v>101</v>
      </c>
      <c r="D449">
        <v>6</v>
      </c>
      <c r="E449" t="s">
        <v>1796</v>
      </c>
      <c r="F449">
        <f>IF(Table1[[#This Row],[Unit]]="GB",Table1[[#This Row],[Memory]],Table1[[#This Row],[Memory]]/1024)</f>
        <v>6</v>
      </c>
      <c r="G449">
        <v>128</v>
      </c>
      <c r="H449" t="s">
        <v>1796</v>
      </c>
      <c r="I449">
        <f xml:space="preserve"> IF(Table1[[#This Row],[Unit  Of Storage]]="TB",Table1[[#This Row],[Storage]]*1024,IF(Table1[[#This Row],[Unit  Of Storage]]="MB",Table1[[#This Row],[Storage]]/1024,Table1[[#This Row],[Storage]]))</f>
        <v>128</v>
      </c>
      <c r="J449" t="s">
        <v>11</v>
      </c>
      <c r="K449" s="2">
        <v>4.4000000000000004</v>
      </c>
      <c r="L449" s="3">
        <v>16999</v>
      </c>
      <c r="M449" s="3">
        <v>19999</v>
      </c>
      <c r="N449" t="s">
        <v>2059</v>
      </c>
      <c r="O449" s="3">
        <f>Table1[[#This Row],[Original Price]]-Table1[[#This Row],[Selling Price]]</f>
        <v>3000</v>
      </c>
      <c r="P449" s="4">
        <f>(Table1[[#This Row],[Discount]]/Table1[[#This Row],[Original Price]])</f>
        <v>0.15000750037501875</v>
      </c>
    </row>
    <row r="450" spans="1:16" x14ac:dyDescent="0.3">
      <c r="A450" s="1" t="s">
        <v>28</v>
      </c>
      <c r="B450" s="1" t="s">
        <v>1639</v>
      </c>
      <c r="C450" t="s">
        <v>532</v>
      </c>
      <c r="D450">
        <v>8</v>
      </c>
      <c r="E450" t="s">
        <v>1796</v>
      </c>
      <c r="F450">
        <f>IF(Table1[[#This Row],[Unit]]="GB",Table1[[#This Row],[Memory]],Table1[[#This Row],[Memory]]/1024)</f>
        <v>8</v>
      </c>
      <c r="G450">
        <v>128</v>
      </c>
      <c r="H450" t="s">
        <v>1796</v>
      </c>
      <c r="I450">
        <f xml:space="preserve"> IF(Table1[[#This Row],[Unit  Of Storage]]="TB",Table1[[#This Row],[Storage]]*1024,IF(Table1[[#This Row],[Unit  Of Storage]]="MB",Table1[[#This Row],[Storage]]/1024,Table1[[#This Row],[Storage]]))</f>
        <v>128</v>
      </c>
      <c r="J450" t="s">
        <v>11</v>
      </c>
      <c r="K450" s="2">
        <v>4.4000000000000004</v>
      </c>
      <c r="L450" s="3">
        <v>27999</v>
      </c>
      <c r="M450" s="3">
        <v>27999</v>
      </c>
      <c r="N450" t="s">
        <v>2017</v>
      </c>
      <c r="O450" s="3">
        <f>Table1[[#This Row],[Original Price]]-Table1[[#This Row],[Selling Price]]</f>
        <v>0</v>
      </c>
      <c r="P450" s="4">
        <f>(Table1[[#This Row],[Discount]]/Table1[[#This Row],[Original Price]])</f>
        <v>0</v>
      </c>
    </row>
    <row r="451" spans="1:16" x14ac:dyDescent="0.3">
      <c r="A451" s="1" t="s">
        <v>21</v>
      </c>
      <c r="B451" s="1" t="s">
        <v>1569</v>
      </c>
      <c r="C451" t="s">
        <v>421</v>
      </c>
      <c r="D451">
        <v>6</v>
      </c>
      <c r="E451" t="s">
        <v>1796</v>
      </c>
      <c r="F451">
        <f>IF(Table1[[#This Row],[Unit]]="GB",Table1[[#This Row],[Memory]],Table1[[#This Row],[Memory]]/1024)</f>
        <v>6</v>
      </c>
      <c r="G451">
        <v>512</v>
      </c>
      <c r="H451" t="s">
        <v>1796</v>
      </c>
      <c r="I451">
        <f xml:space="preserve"> IF(Table1[[#This Row],[Unit  Of Storage]]="TB",Table1[[#This Row],[Storage]]*1024,IF(Table1[[#This Row],[Unit  Of Storage]]="MB",Table1[[#This Row],[Storage]]/1024,Table1[[#This Row],[Storage]]))</f>
        <v>512</v>
      </c>
      <c r="J451" t="s">
        <v>11</v>
      </c>
      <c r="K451" s="2">
        <v>4.2</v>
      </c>
      <c r="L451" s="3">
        <v>99900</v>
      </c>
      <c r="M451" s="3">
        <v>99900</v>
      </c>
      <c r="N451" t="s">
        <v>1802</v>
      </c>
      <c r="O451" s="3">
        <f>Table1[[#This Row],[Original Price]]-Table1[[#This Row],[Selling Price]]</f>
        <v>0</v>
      </c>
      <c r="P451" s="4">
        <f>(Table1[[#This Row],[Discount]]/Table1[[#This Row],[Original Price]])</f>
        <v>0</v>
      </c>
    </row>
    <row r="452" spans="1:16" x14ac:dyDescent="0.3">
      <c r="A452" s="1" t="s">
        <v>1558</v>
      </c>
      <c r="B452" s="1" t="s">
        <v>533</v>
      </c>
      <c r="C452" t="s">
        <v>22</v>
      </c>
      <c r="D452">
        <v>2</v>
      </c>
      <c r="E452" t="s">
        <v>1796</v>
      </c>
      <c r="F452">
        <f>IF(Table1[[#This Row],[Unit]]="GB",Table1[[#This Row],[Memory]],Table1[[#This Row],[Memory]]/1024)</f>
        <v>2</v>
      </c>
      <c r="G452">
        <v>16</v>
      </c>
      <c r="H452" t="s">
        <v>1796</v>
      </c>
      <c r="I452">
        <f xml:space="preserve"> IF(Table1[[#This Row],[Unit  Of Storage]]="TB",Table1[[#This Row],[Storage]]*1024,IF(Table1[[#This Row],[Unit  Of Storage]]="MB",Table1[[#This Row],[Storage]]/1024,Table1[[#This Row],[Storage]]))</f>
        <v>16</v>
      </c>
      <c r="J452" t="s">
        <v>11</v>
      </c>
      <c r="K452" s="2">
        <v>4.0999999999999996</v>
      </c>
      <c r="L452" s="3">
        <v>15999</v>
      </c>
      <c r="M452" s="3">
        <v>15999</v>
      </c>
      <c r="N452" t="s">
        <v>2060</v>
      </c>
      <c r="O452" s="3">
        <f>Table1[[#This Row],[Original Price]]-Table1[[#This Row],[Selling Price]]</f>
        <v>0</v>
      </c>
      <c r="P452" s="4">
        <f>(Table1[[#This Row],[Discount]]/Table1[[#This Row],[Original Price]])</f>
        <v>0</v>
      </c>
    </row>
    <row r="453" spans="1:16" x14ac:dyDescent="0.3">
      <c r="A453" s="1" t="s">
        <v>1556</v>
      </c>
      <c r="B453" s="1" t="s">
        <v>508</v>
      </c>
      <c r="C453" t="s">
        <v>534</v>
      </c>
      <c r="D453">
        <v>8</v>
      </c>
      <c r="E453" t="s">
        <v>1796</v>
      </c>
      <c r="F453">
        <f>IF(Table1[[#This Row],[Unit]]="GB",Table1[[#This Row],[Memory]],Table1[[#This Row],[Memory]]/1024)</f>
        <v>8</v>
      </c>
      <c r="G453">
        <v>128</v>
      </c>
      <c r="H453" t="s">
        <v>1796</v>
      </c>
      <c r="I453">
        <f xml:space="preserve"> IF(Table1[[#This Row],[Unit  Of Storage]]="TB",Table1[[#This Row],[Storage]]*1024,IF(Table1[[#This Row],[Unit  Of Storage]]="MB",Table1[[#This Row],[Storage]]/1024,Table1[[#This Row],[Storage]]))</f>
        <v>128</v>
      </c>
      <c r="J453" t="s">
        <v>11</v>
      </c>
      <c r="K453" s="2">
        <v>4.3</v>
      </c>
      <c r="L453" s="3">
        <v>69999</v>
      </c>
      <c r="M453" s="3">
        <v>83999</v>
      </c>
      <c r="N453" t="s">
        <v>2051</v>
      </c>
      <c r="O453" s="3">
        <f>Table1[[#This Row],[Original Price]]-Table1[[#This Row],[Selling Price]]</f>
        <v>14000</v>
      </c>
      <c r="P453" s="4">
        <f>(Table1[[#This Row],[Discount]]/Table1[[#This Row],[Original Price]])</f>
        <v>0.16666865081727164</v>
      </c>
    </row>
    <row r="454" spans="1:16" x14ac:dyDescent="0.3">
      <c r="A454" s="1" t="s">
        <v>1563</v>
      </c>
      <c r="B454" s="1" t="s">
        <v>535</v>
      </c>
      <c r="C454" t="s">
        <v>115</v>
      </c>
      <c r="D454">
        <v>3</v>
      </c>
      <c r="E454" t="s">
        <v>1796</v>
      </c>
      <c r="F454">
        <f>IF(Table1[[#This Row],[Unit]]="GB",Table1[[#This Row],[Memory]],Table1[[#This Row],[Memory]]/1024)</f>
        <v>3</v>
      </c>
      <c r="G454">
        <v>16</v>
      </c>
      <c r="H454" t="s">
        <v>1796</v>
      </c>
      <c r="I454">
        <f xml:space="preserve"> IF(Table1[[#This Row],[Unit  Of Storage]]="TB",Table1[[#This Row],[Storage]]*1024,IF(Table1[[#This Row],[Unit  Of Storage]]="MB",Table1[[#This Row],[Storage]]/1024,Table1[[#This Row],[Storage]]))</f>
        <v>16</v>
      </c>
      <c r="J454" t="s">
        <v>11</v>
      </c>
      <c r="K454" s="2">
        <v>4.5</v>
      </c>
      <c r="L454" s="3">
        <v>42021</v>
      </c>
      <c r="M454" s="3">
        <v>42021</v>
      </c>
      <c r="N454" t="s">
        <v>2061</v>
      </c>
      <c r="O454" s="3">
        <f>Table1[[#This Row],[Original Price]]-Table1[[#This Row],[Selling Price]]</f>
        <v>0</v>
      </c>
      <c r="P454" s="4">
        <f>(Table1[[#This Row],[Discount]]/Table1[[#This Row],[Original Price]])</f>
        <v>0</v>
      </c>
    </row>
    <row r="455" spans="1:16" x14ac:dyDescent="0.3">
      <c r="A455" s="1" t="s">
        <v>1556</v>
      </c>
      <c r="B455" s="1" t="s">
        <v>137</v>
      </c>
      <c r="C455" t="s">
        <v>138</v>
      </c>
      <c r="D455">
        <v>8</v>
      </c>
      <c r="E455" t="s">
        <v>1796</v>
      </c>
      <c r="F455">
        <f>IF(Table1[[#This Row],[Unit]]="GB",Table1[[#This Row],[Memory]],Table1[[#This Row],[Memory]]/1024)</f>
        <v>8</v>
      </c>
      <c r="G455">
        <v>128</v>
      </c>
      <c r="H455" t="s">
        <v>1796</v>
      </c>
      <c r="I455">
        <f xml:space="preserve"> IF(Table1[[#This Row],[Unit  Of Storage]]="TB",Table1[[#This Row],[Storage]]*1024,IF(Table1[[#This Row],[Unit  Of Storage]]="MB",Table1[[#This Row],[Storage]]/1024,Table1[[#This Row],[Storage]]))</f>
        <v>128</v>
      </c>
      <c r="J455" t="s">
        <v>11</v>
      </c>
      <c r="K455" s="2">
        <v>4.3</v>
      </c>
      <c r="L455" s="3">
        <v>19990</v>
      </c>
      <c r="M455" s="3">
        <v>19990</v>
      </c>
      <c r="N455" t="s">
        <v>1856</v>
      </c>
      <c r="O455" s="3">
        <f>Table1[[#This Row],[Original Price]]-Table1[[#This Row],[Selling Price]]</f>
        <v>0</v>
      </c>
      <c r="P455" s="4">
        <f>(Table1[[#This Row],[Discount]]/Table1[[#This Row],[Original Price]])</f>
        <v>0</v>
      </c>
    </row>
    <row r="456" spans="1:16" x14ac:dyDescent="0.3">
      <c r="A456" s="1" t="s">
        <v>21</v>
      </c>
      <c r="B456" s="1" t="s">
        <v>1586</v>
      </c>
      <c r="C456" t="s">
        <v>49</v>
      </c>
      <c r="D456">
        <v>4</v>
      </c>
      <c r="E456" t="s">
        <v>1796</v>
      </c>
      <c r="F456">
        <f>IF(Table1[[#This Row],[Unit]]="GB",Table1[[#This Row],[Memory]],Table1[[#This Row],[Memory]]/1024)</f>
        <v>4</v>
      </c>
      <c r="G456">
        <v>64</v>
      </c>
      <c r="H456" t="s">
        <v>1796</v>
      </c>
      <c r="I456">
        <f xml:space="preserve"> IF(Table1[[#This Row],[Unit  Of Storage]]="TB",Table1[[#This Row],[Storage]]*1024,IF(Table1[[#This Row],[Unit  Of Storage]]="MB",Table1[[#This Row],[Storage]]/1024,Table1[[#This Row],[Storage]]))</f>
        <v>64</v>
      </c>
      <c r="J456" t="s">
        <v>11</v>
      </c>
      <c r="K456" s="2">
        <v>4.5999999999999996</v>
      </c>
      <c r="L456" s="3">
        <v>63999</v>
      </c>
      <c r="M456" s="3">
        <v>65900</v>
      </c>
      <c r="N456" t="s">
        <v>1866</v>
      </c>
      <c r="O456" s="3">
        <f>Table1[[#This Row],[Original Price]]-Table1[[#This Row],[Selling Price]]</f>
        <v>1901</v>
      </c>
      <c r="P456" s="4">
        <f>(Table1[[#This Row],[Discount]]/Table1[[#This Row],[Original Price]])</f>
        <v>2.8846737481031868E-2</v>
      </c>
    </row>
    <row r="457" spans="1:16" x14ac:dyDescent="0.3">
      <c r="A457" s="1" t="s">
        <v>1556</v>
      </c>
      <c r="B457" s="1" t="s">
        <v>1659</v>
      </c>
      <c r="C457" t="s">
        <v>22</v>
      </c>
      <c r="D457">
        <v>2</v>
      </c>
      <c r="E457" t="s">
        <v>1796</v>
      </c>
      <c r="F457">
        <f>IF(Table1[[#This Row],[Unit]]="GB",Table1[[#This Row],[Memory]],Table1[[#This Row],[Memory]]/1024)</f>
        <v>2</v>
      </c>
      <c r="G457">
        <v>2</v>
      </c>
      <c r="H457" t="s">
        <v>1797</v>
      </c>
      <c r="I457">
        <f xml:space="preserve"> IF(Table1[[#This Row],[Unit  Of Storage]]="TB",Table1[[#This Row],[Storage]]*1024,IF(Table1[[#This Row],[Unit  Of Storage]]="MB",Table1[[#This Row],[Storage]]/1024,Table1[[#This Row],[Storage]]))</f>
        <v>1.953125E-3</v>
      </c>
      <c r="J457" t="s">
        <v>11</v>
      </c>
      <c r="K457" s="2">
        <v>4.2</v>
      </c>
      <c r="L457" s="3">
        <v>1435</v>
      </c>
      <c r="M457" s="3">
        <v>1435</v>
      </c>
      <c r="N457" t="s">
        <v>2062</v>
      </c>
      <c r="O457" s="3">
        <f>Table1[[#This Row],[Original Price]]-Table1[[#This Row],[Selling Price]]</f>
        <v>0</v>
      </c>
      <c r="P457" s="4">
        <f>(Table1[[#This Row],[Discount]]/Table1[[#This Row],[Original Price]])</f>
        <v>0</v>
      </c>
    </row>
    <row r="458" spans="1:16" x14ac:dyDescent="0.3">
      <c r="A458" s="1" t="s">
        <v>1558</v>
      </c>
      <c r="B458" s="1" t="s">
        <v>536</v>
      </c>
      <c r="C458" t="s">
        <v>22</v>
      </c>
      <c r="D458">
        <v>8</v>
      </c>
      <c r="E458" t="s">
        <v>1797</v>
      </c>
      <c r="F458">
        <f>IF(Table1[[#This Row],[Unit]]="GB",Table1[[#This Row],[Memory]],Table1[[#This Row],[Memory]]/1024)</f>
        <v>7.8125E-3</v>
      </c>
      <c r="G458">
        <v>16</v>
      </c>
      <c r="H458" t="s">
        <v>1797</v>
      </c>
      <c r="I458">
        <f xml:space="preserve"> IF(Table1[[#This Row],[Unit  Of Storage]]="TB",Table1[[#This Row],[Storage]]*1024,IF(Table1[[#This Row],[Unit  Of Storage]]="MB",Table1[[#This Row],[Storage]]/1024,Table1[[#This Row],[Storage]]))</f>
        <v>1.5625E-2</v>
      </c>
      <c r="J458" t="s">
        <v>11</v>
      </c>
      <c r="K458" s="2">
        <v>3.9</v>
      </c>
      <c r="L458" s="3">
        <v>1890</v>
      </c>
      <c r="M458" s="3">
        <v>1890</v>
      </c>
      <c r="N458" t="s">
        <v>2063</v>
      </c>
      <c r="O458" s="3">
        <f>Table1[[#This Row],[Original Price]]-Table1[[#This Row],[Selling Price]]</f>
        <v>0</v>
      </c>
      <c r="P458" s="4">
        <f>(Table1[[#This Row],[Discount]]/Table1[[#This Row],[Original Price]])</f>
        <v>0</v>
      </c>
    </row>
    <row r="459" spans="1:16" x14ac:dyDescent="0.3">
      <c r="A459" s="1" t="s">
        <v>44</v>
      </c>
      <c r="B459" s="1" t="s">
        <v>537</v>
      </c>
      <c r="C459" t="s">
        <v>22</v>
      </c>
      <c r="D459">
        <v>2</v>
      </c>
      <c r="E459" t="s">
        <v>1796</v>
      </c>
      <c r="F459">
        <f>IF(Table1[[#This Row],[Unit]]="GB",Table1[[#This Row],[Memory]],Table1[[#This Row],[Memory]]/1024)</f>
        <v>2</v>
      </c>
      <c r="G459">
        <v>16</v>
      </c>
      <c r="H459" t="s">
        <v>1796</v>
      </c>
      <c r="I459">
        <f xml:space="preserve"> IF(Table1[[#This Row],[Unit  Of Storage]]="TB",Table1[[#This Row],[Storage]]*1024,IF(Table1[[#This Row],[Unit  Of Storage]]="MB",Table1[[#This Row],[Storage]]/1024,Table1[[#This Row],[Storage]]))</f>
        <v>16</v>
      </c>
      <c r="J459" t="s">
        <v>11</v>
      </c>
      <c r="K459" s="2">
        <v>3.8</v>
      </c>
      <c r="L459" s="3">
        <v>5999</v>
      </c>
      <c r="M459" s="3">
        <v>5999</v>
      </c>
      <c r="N459" t="s">
        <v>538</v>
      </c>
      <c r="O459" s="3">
        <f>Table1[[#This Row],[Original Price]]-Table1[[#This Row],[Selling Price]]</f>
        <v>0</v>
      </c>
      <c r="P459" s="4">
        <f>(Table1[[#This Row],[Discount]]/Table1[[#This Row],[Original Price]])</f>
        <v>0</v>
      </c>
    </row>
    <row r="460" spans="1:16" x14ac:dyDescent="0.3">
      <c r="A460" s="1" t="s">
        <v>44</v>
      </c>
      <c r="B460" s="1" t="s">
        <v>539</v>
      </c>
      <c r="C460" t="s">
        <v>52</v>
      </c>
      <c r="D460">
        <v>3</v>
      </c>
      <c r="E460" t="s">
        <v>1796</v>
      </c>
      <c r="F460">
        <f>IF(Table1[[#This Row],[Unit]]="GB",Table1[[#This Row],[Memory]],Table1[[#This Row],[Memory]]/1024)</f>
        <v>3</v>
      </c>
      <c r="G460">
        <v>32</v>
      </c>
      <c r="H460" t="s">
        <v>1796</v>
      </c>
      <c r="I460">
        <f xml:space="preserve"> IF(Table1[[#This Row],[Unit  Of Storage]]="TB",Table1[[#This Row],[Storage]]*1024,IF(Table1[[#This Row],[Unit  Of Storage]]="MB",Table1[[#This Row],[Storage]]/1024,Table1[[#This Row],[Storage]]))</f>
        <v>32</v>
      </c>
      <c r="J460" t="s">
        <v>11</v>
      </c>
      <c r="K460" s="2">
        <v>4.3</v>
      </c>
      <c r="L460" s="3">
        <v>16999</v>
      </c>
      <c r="M460" s="3">
        <v>16999</v>
      </c>
      <c r="N460" t="s">
        <v>540</v>
      </c>
      <c r="O460" s="3">
        <f>Table1[[#This Row],[Original Price]]-Table1[[#This Row],[Selling Price]]</f>
        <v>0</v>
      </c>
      <c r="P460" s="4">
        <f>(Table1[[#This Row],[Discount]]/Table1[[#This Row],[Original Price]])</f>
        <v>0</v>
      </c>
    </row>
    <row r="461" spans="1:16" x14ac:dyDescent="0.3">
      <c r="A461" s="1" t="s">
        <v>44</v>
      </c>
      <c r="B461" s="1" t="s">
        <v>541</v>
      </c>
      <c r="C461" t="s">
        <v>101</v>
      </c>
      <c r="D461">
        <v>2</v>
      </c>
      <c r="E461" t="s">
        <v>1796</v>
      </c>
      <c r="F461">
        <f>IF(Table1[[#This Row],[Unit]]="GB",Table1[[#This Row],[Memory]],Table1[[#This Row],[Memory]]/1024)</f>
        <v>2</v>
      </c>
      <c r="G461">
        <v>16</v>
      </c>
      <c r="H461" t="s">
        <v>1796</v>
      </c>
      <c r="I461">
        <f xml:space="preserve"> IF(Table1[[#This Row],[Unit  Of Storage]]="TB",Table1[[#This Row],[Storage]]*1024,IF(Table1[[#This Row],[Unit  Of Storage]]="MB",Table1[[#This Row],[Storage]]/1024,Table1[[#This Row],[Storage]]))</f>
        <v>16</v>
      </c>
      <c r="J461" t="s">
        <v>11</v>
      </c>
      <c r="K461" s="2">
        <v>4</v>
      </c>
      <c r="L461" s="3">
        <v>7999</v>
      </c>
      <c r="M461" s="3">
        <v>7999</v>
      </c>
      <c r="N461" t="s">
        <v>542</v>
      </c>
      <c r="O461" s="3">
        <f>Table1[[#This Row],[Original Price]]-Table1[[#This Row],[Selling Price]]</f>
        <v>0</v>
      </c>
      <c r="P461" s="4">
        <f>(Table1[[#This Row],[Discount]]/Table1[[#This Row],[Original Price]])</f>
        <v>0</v>
      </c>
    </row>
    <row r="462" spans="1:16" x14ac:dyDescent="0.3">
      <c r="A462" s="1" t="s">
        <v>1557</v>
      </c>
      <c r="B462" s="1" t="s">
        <v>543</v>
      </c>
      <c r="C462" t="s">
        <v>544</v>
      </c>
      <c r="D462">
        <v>8</v>
      </c>
      <c r="E462" t="s">
        <v>1796</v>
      </c>
      <c r="F462">
        <f>IF(Table1[[#This Row],[Unit]]="GB",Table1[[#This Row],[Memory]],Table1[[#This Row],[Memory]]/1024)</f>
        <v>8</v>
      </c>
      <c r="G462">
        <v>128</v>
      </c>
      <c r="H462" t="s">
        <v>1796</v>
      </c>
      <c r="I462">
        <f xml:space="preserve"> IF(Table1[[#This Row],[Unit  Of Storage]]="TB",Table1[[#This Row],[Storage]]*1024,IF(Table1[[#This Row],[Unit  Of Storage]]="MB",Table1[[#This Row],[Storage]]/1024,Table1[[#This Row],[Storage]]))</f>
        <v>128</v>
      </c>
      <c r="J462" t="s">
        <v>11</v>
      </c>
      <c r="K462" s="2">
        <v>4.3</v>
      </c>
      <c r="L462" s="3">
        <v>16999</v>
      </c>
      <c r="M462" s="3">
        <v>18999</v>
      </c>
      <c r="N462" t="s">
        <v>2064</v>
      </c>
      <c r="O462" s="3">
        <f>Table1[[#This Row],[Original Price]]-Table1[[#This Row],[Selling Price]]</f>
        <v>2000</v>
      </c>
      <c r="P462" s="4">
        <f>(Table1[[#This Row],[Discount]]/Table1[[#This Row],[Original Price]])</f>
        <v>0.10526869835254488</v>
      </c>
    </row>
    <row r="463" spans="1:16" x14ac:dyDescent="0.3">
      <c r="A463" s="1" t="s">
        <v>1560</v>
      </c>
      <c r="B463" s="1" t="s">
        <v>545</v>
      </c>
      <c r="C463" t="s">
        <v>546</v>
      </c>
      <c r="D463">
        <v>4</v>
      </c>
      <c r="E463" t="s">
        <v>1796</v>
      </c>
      <c r="F463">
        <f>IF(Table1[[#This Row],[Unit]]="GB",Table1[[#This Row],[Memory]],Table1[[#This Row],[Memory]]/1024)</f>
        <v>4</v>
      </c>
      <c r="G463">
        <v>64</v>
      </c>
      <c r="H463" t="s">
        <v>1796</v>
      </c>
      <c r="I463">
        <f xml:space="preserve"> IF(Table1[[#This Row],[Unit  Of Storage]]="TB",Table1[[#This Row],[Storage]]*1024,IF(Table1[[#This Row],[Unit  Of Storage]]="MB",Table1[[#This Row],[Storage]]/1024,Table1[[#This Row],[Storage]]))</f>
        <v>64</v>
      </c>
      <c r="J463" t="s">
        <v>11</v>
      </c>
      <c r="K463" s="2">
        <v>4.4000000000000004</v>
      </c>
      <c r="L463" s="3">
        <v>16990</v>
      </c>
      <c r="M463" s="3">
        <v>20990</v>
      </c>
      <c r="N463" t="s">
        <v>2065</v>
      </c>
      <c r="O463" s="3">
        <f>Table1[[#This Row],[Original Price]]-Table1[[#This Row],[Selling Price]]</f>
        <v>4000</v>
      </c>
      <c r="P463" s="4">
        <f>(Table1[[#This Row],[Discount]]/Table1[[#This Row],[Original Price]])</f>
        <v>0.19056693663649357</v>
      </c>
    </row>
    <row r="464" spans="1:16" x14ac:dyDescent="0.3">
      <c r="A464" s="1" t="s">
        <v>1556</v>
      </c>
      <c r="B464" s="1" t="s">
        <v>1637</v>
      </c>
      <c r="C464" t="s">
        <v>438</v>
      </c>
      <c r="D464">
        <v>4</v>
      </c>
      <c r="E464" t="s">
        <v>1796</v>
      </c>
      <c r="F464">
        <f>IF(Table1[[#This Row],[Unit]]="GB",Table1[[#This Row],[Memory]],Table1[[#This Row],[Memory]]/1024)</f>
        <v>4</v>
      </c>
      <c r="G464">
        <v>128</v>
      </c>
      <c r="H464" t="s">
        <v>1796</v>
      </c>
      <c r="I464">
        <f xml:space="preserve"> IF(Table1[[#This Row],[Unit  Of Storage]]="TB",Table1[[#This Row],[Storage]]*1024,IF(Table1[[#This Row],[Unit  Of Storage]]="MB",Table1[[#This Row],[Storage]]/1024,Table1[[#This Row],[Storage]]))</f>
        <v>128</v>
      </c>
      <c r="J464" t="s">
        <v>11</v>
      </c>
      <c r="K464" s="2">
        <v>4.3</v>
      </c>
      <c r="L464" s="3">
        <v>14999</v>
      </c>
      <c r="M464" s="3">
        <v>24900</v>
      </c>
      <c r="N464" t="s">
        <v>2013</v>
      </c>
      <c r="O464" s="3">
        <f>Table1[[#This Row],[Original Price]]-Table1[[#This Row],[Selling Price]]</f>
        <v>9901</v>
      </c>
      <c r="P464" s="4">
        <f>(Table1[[#This Row],[Discount]]/Table1[[#This Row],[Original Price]])</f>
        <v>0.39763052208835342</v>
      </c>
    </row>
    <row r="465" spans="1:16" x14ac:dyDescent="0.3">
      <c r="A465" s="1" t="s">
        <v>1556</v>
      </c>
      <c r="B465" s="1" t="s">
        <v>547</v>
      </c>
      <c r="C465" t="s">
        <v>22</v>
      </c>
      <c r="D465">
        <v>3</v>
      </c>
      <c r="E465" t="s">
        <v>1796</v>
      </c>
      <c r="F465">
        <f>IF(Table1[[#This Row],[Unit]]="GB",Table1[[#This Row],[Memory]],Table1[[#This Row],[Memory]]/1024)</f>
        <v>3</v>
      </c>
      <c r="G465">
        <v>32</v>
      </c>
      <c r="H465" t="s">
        <v>1796</v>
      </c>
      <c r="I465">
        <f xml:space="preserve"> IF(Table1[[#This Row],[Unit  Of Storage]]="TB",Table1[[#This Row],[Storage]]*1024,IF(Table1[[#This Row],[Unit  Of Storage]]="MB",Table1[[#This Row],[Storage]]/1024,Table1[[#This Row],[Storage]]))</f>
        <v>32</v>
      </c>
      <c r="J465" t="s">
        <v>11</v>
      </c>
      <c r="K465" s="2">
        <v>4.3</v>
      </c>
      <c r="L465" s="3">
        <v>14990</v>
      </c>
      <c r="M465" s="3">
        <v>14990</v>
      </c>
      <c r="N465" t="s">
        <v>2066</v>
      </c>
      <c r="O465" s="3">
        <f>Table1[[#This Row],[Original Price]]-Table1[[#This Row],[Selling Price]]</f>
        <v>0</v>
      </c>
      <c r="P465" s="4">
        <f>(Table1[[#This Row],[Discount]]/Table1[[#This Row],[Original Price]])</f>
        <v>0</v>
      </c>
    </row>
    <row r="466" spans="1:16" x14ac:dyDescent="0.3">
      <c r="A466" s="1" t="s">
        <v>1559</v>
      </c>
      <c r="B466" s="1" t="s">
        <v>1660</v>
      </c>
      <c r="C466" t="s">
        <v>548</v>
      </c>
      <c r="D466">
        <v>8</v>
      </c>
      <c r="E466" t="s">
        <v>1796</v>
      </c>
      <c r="F466">
        <f>IF(Table1[[#This Row],[Unit]]="GB",Table1[[#This Row],[Memory]],Table1[[#This Row],[Memory]]/1024)</f>
        <v>8</v>
      </c>
      <c r="G466">
        <v>256</v>
      </c>
      <c r="H466" t="s">
        <v>1796</v>
      </c>
      <c r="I466">
        <f xml:space="preserve"> IF(Table1[[#This Row],[Unit  Of Storage]]="TB",Table1[[#This Row],[Storage]]*1024,IF(Table1[[#This Row],[Unit  Of Storage]]="MB",Table1[[#This Row],[Storage]]/1024,Table1[[#This Row],[Storage]]))</f>
        <v>256</v>
      </c>
      <c r="J466" t="s">
        <v>11</v>
      </c>
      <c r="K466" s="2">
        <v>4.4000000000000004</v>
      </c>
      <c r="L466" s="3">
        <v>41990</v>
      </c>
      <c r="M466" s="3">
        <v>55990</v>
      </c>
      <c r="N466" t="s">
        <v>2067</v>
      </c>
      <c r="O466" s="3">
        <f>Table1[[#This Row],[Original Price]]-Table1[[#This Row],[Selling Price]]</f>
        <v>14000</v>
      </c>
      <c r="P466" s="4">
        <f>(Table1[[#This Row],[Discount]]/Table1[[#This Row],[Original Price]])</f>
        <v>0.25004465083050542</v>
      </c>
    </row>
    <row r="467" spans="1:16" x14ac:dyDescent="0.3">
      <c r="A467" s="1" t="s">
        <v>1562</v>
      </c>
      <c r="B467" s="1" t="s">
        <v>1661</v>
      </c>
      <c r="C467" t="s">
        <v>549</v>
      </c>
      <c r="D467">
        <v>4</v>
      </c>
      <c r="E467" t="s">
        <v>1796</v>
      </c>
      <c r="F467">
        <f>IF(Table1[[#This Row],[Unit]]="GB",Table1[[#This Row],[Memory]],Table1[[#This Row],[Memory]]/1024)</f>
        <v>4</v>
      </c>
      <c r="G467">
        <v>32</v>
      </c>
      <c r="H467" t="s">
        <v>1796</v>
      </c>
      <c r="I467">
        <f xml:space="preserve"> IF(Table1[[#This Row],[Unit  Of Storage]]="TB",Table1[[#This Row],[Storage]]*1024,IF(Table1[[#This Row],[Unit  Of Storage]]="MB",Table1[[#This Row],[Storage]]/1024,Table1[[#This Row],[Storage]]))</f>
        <v>32</v>
      </c>
      <c r="J467" t="s">
        <v>11</v>
      </c>
      <c r="K467" s="2">
        <v>4.2</v>
      </c>
      <c r="L467" s="3">
        <v>56690</v>
      </c>
      <c r="M467" s="3">
        <v>56690</v>
      </c>
      <c r="N467" t="s">
        <v>2068</v>
      </c>
      <c r="O467" s="3">
        <f>Table1[[#This Row],[Original Price]]-Table1[[#This Row],[Selling Price]]</f>
        <v>0</v>
      </c>
      <c r="P467" s="4">
        <f>(Table1[[#This Row],[Discount]]/Table1[[#This Row],[Original Price]])</f>
        <v>0</v>
      </c>
    </row>
    <row r="468" spans="1:16" x14ac:dyDescent="0.3">
      <c r="A468" s="1" t="s">
        <v>21</v>
      </c>
      <c r="B468" s="1" t="s">
        <v>1593</v>
      </c>
      <c r="C468" t="s">
        <v>98</v>
      </c>
      <c r="D468">
        <v>2</v>
      </c>
      <c r="E468" t="s">
        <v>1796</v>
      </c>
      <c r="F468">
        <f>IF(Table1[[#This Row],[Unit]]="GB",Table1[[#This Row],[Memory]],Table1[[#This Row],[Memory]]/1024)</f>
        <v>2</v>
      </c>
      <c r="G468">
        <v>64</v>
      </c>
      <c r="H468" t="s">
        <v>1796</v>
      </c>
      <c r="I468">
        <f xml:space="preserve"> IF(Table1[[#This Row],[Unit  Of Storage]]="TB",Table1[[#This Row],[Storage]]*1024,IF(Table1[[#This Row],[Unit  Of Storage]]="MB",Table1[[#This Row],[Storage]]/1024,Table1[[#This Row],[Storage]]))</f>
        <v>64</v>
      </c>
      <c r="J468" t="s">
        <v>11</v>
      </c>
      <c r="K468" s="2">
        <v>4.5</v>
      </c>
      <c r="L468" s="3">
        <v>49999</v>
      </c>
      <c r="M468" s="3">
        <v>49999</v>
      </c>
      <c r="N468" t="s">
        <v>1896</v>
      </c>
      <c r="O468" s="3">
        <f>Table1[[#This Row],[Original Price]]-Table1[[#This Row],[Selling Price]]</f>
        <v>0</v>
      </c>
      <c r="P468" s="4">
        <f>(Table1[[#This Row],[Discount]]/Table1[[#This Row],[Original Price]])</f>
        <v>0</v>
      </c>
    </row>
    <row r="469" spans="1:16" x14ac:dyDescent="0.3">
      <c r="A469" s="1" t="s">
        <v>1556</v>
      </c>
      <c r="B469" s="1" t="s">
        <v>197</v>
      </c>
      <c r="C469" t="s">
        <v>22</v>
      </c>
      <c r="D469">
        <v>2</v>
      </c>
      <c r="E469" t="s">
        <v>1796</v>
      </c>
      <c r="F469">
        <f>IF(Table1[[#This Row],[Unit]]="GB",Table1[[#This Row],[Memory]],Table1[[#This Row],[Memory]]/1024)</f>
        <v>2</v>
      </c>
      <c r="G469">
        <v>16</v>
      </c>
      <c r="H469" t="s">
        <v>1796</v>
      </c>
      <c r="I469">
        <f xml:space="preserve"> IF(Table1[[#This Row],[Unit  Of Storage]]="TB",Table1[[#This Row],[Storage]]*1024,IF(Table1[[#This Row],[Unit  Of Storage]]="MB",Table1[[#This Row],[Storage]]/1024,Table1[[#This Row],[Storage]]))</f>
        <v>16</v>
      </c>
      <c r="J469" t="s">
        <v>11</v>
      </c>
      <c r="K469" s="2">
        <v>4.0999999999999996</v>
      </c>
      <c r="L469" s="3">
        <v>14490</v>
      </c>
      <c r="M469" s="3">
        <v>14490</v>
      </c>
      <c r="N469" t="s">
        <v>1892</v>
      </c>
      <c r="O469" s="3">
        <f>Table1[[#This Row],[Original Price]]-Table1[[#This Row],[Selling Price]]</f>
        <v>0</v>
      </c>
      <c r="P469" s="4">
        <f>(Table1[[#This Row],[Discount]]/Table1[[#This Row],[Original Price]])</f>
        <v>0</v>
      </c>
    </row>
    <row r="470" spans="1:16" x14ac:dyDescent="0.3">
      <c r="A470" s="1" t="s">
        <v>21</v>
      </c>
      <c r="B470" s="1" t="s">
        <v>1593</v>
      </c>
      <c r="C470" t="s">
        <v>43</v>
      </c>
      <c r="D470">
        <v>2</v>
      </c>
      <c r="E470" t="s">
        <v>1796</v>
      </c>
      <c r="F470">
        <f>IF(Table1[[#This Row],[Unit]]="GB",Table1[[#This Row],[Memory]],Table1[[#This Row],[Memory]]/1024)</f>
        <v>2</v>
      </c>
      <c r="G470">
        <v>32</v>
      </c>
      <c r="H470" t="s">
        <v>1796</v>
      </c>
      <c r="I470">
        <f xml:space="preserve"> IF(Table1[[#This Row],[Unit  Of Storage]]="TB",Table1[[#This Row],[Storage]]*1024,IF(Table1[[#This Row],[Unit  Of Storage]]="MB",Table1[[#This Row],[Storage]]/1024,Table1[[#This Row],[Storage]]))</f>
        <v>32</v>
      </c>
      <c r="J470" t="s">
        <v>11</v>
      </c>
      <c r="K470" s="2">
        <v>4.5</v>
      </c>
      <c r="L470" s="3">
        <v>25299</v>
      </c>
      <c r="M470" s="3">
        <v>29900</v>
      </c>
      <c r="N470" t="s">
        <v>1896</v>
      </c>
      <c r="O470" s="3">
        <f>Table1[[#This Row],[Original Price]]-Table1[[#This Row],[Selling Price]]</f>
        <v>4601</v>
      </c>
      <c r="P470" s="4">
        <f>(Table1[[#This Row],[Discount]]/Table1[[#This Row],[Original Price]])</f>
        <v>0.15387959866220735</v>
      </c>
    </row>
    <row r="471" spans="1:16" x14ac:dyDescent="0.3">
      <c r="A471" s="1" t="s">
        <v>21</v>
      </c>
      <c r="B471" s="1" t="s">
        <v>1662</v>
      </c>
      <c r="C471" t="s">
        <v>22</v>
      </c>
      <c r="D471">
        <v>2</v>
      </c>
      <c r="E471" t="s">
        <v>1796</v>
      </c>
      <c r="F471">
        <f>IF(Table1[[#This Row],[Unit]]="GB",Table1[[#This Row],[Memory]],Table1[[#This Row],[Memory]]/1024)</f>
        <v>2</v>
      </c>
      <c r="G471">
        <v>128</v>
      </c>
      <c r="H471" t="s">
        <v>1796</v>
      </c>
      <c r="I471">
        <f xml:space="preserve"> IF(Table1[[#This Row],[Unit  Of Storage]]="TB",Table1[[#This Row],[Storage]]*1024,IF(Table1[[#This Row],[Unit  Of Storage]]="MB",Table1[[#This Row],[Storage]]/1024,Table1[[#This Row],[Storage]]))</f>
        <v>128</v>
      </c>
      <c r="J471" t="s">
        <v>11</v>
      </c>
      <c r="K471" s="2">
        <v>4.5</v>
      </c>
      <c r="L471" s="3">
        <v>44900</v>
      </c>
      <c r="M471" s="3">
        <v>44900</v>
      </c>
      <c r="N471" t="s">
        <v>2069</v>
      </c>
      <c r="O471" s="3">
        <f>Table1[[#This Row],[Original Price]]-Table1[[#This Row],[Selling Price]]</f>
        <v>0</v>
      </c>
      <c r="P471" s="4">
        <f>(Table1[[#This Row],[Discount]]/Table1[[#This Row],[Original Price]])</f>
        <v>0</v>
      </c>
    </row>
    <row r="472" spans="1:16" x14ac:dyDescent="0.3">
      <c r="A472" s="1" t="s">
        <v>21</v>
      </c>
      <c r="B472" s="1" t="s">
        <v>1587</v>
      </c>
      <c r="C472" t="s">
        <v>98</v>
      </c>
      <c r="D472">
        <v>2</v>
      </c>
      <c r="E472" t="s">
        <v>1796</v>
      </c>
      <c r="F472">
        <f>IF(Table1[[#This Row],[Unit]]="GB",Table1[[#This Row],[Memory]],Table1[[#This Row],[Memory]]/1024)</f>
        <v>2</v>
      </c>
      <c r="G472">
        <v>128</v>
      </c>
      <c r="H472" t="s">
        <v>1796</v>
      </c>
      <c r="I472">
        <f xml:space="preserve"> IF(Table1[[#This Row],[Unit  Of Storage]]="TB",Table1[[#This Row],[Storage]]*1024,IF(Table1[[#This Row],[Unit  Of Storage]]="MB",Table1[[#This Row],[Storage]]/1024,Table1[[#This Row],[Storage]]))</f>
        <v>128</v>
      </c>
      <c r="J472" t="s">
        <v>11</v>
      </c>
      <c r="K472" s="2">
        <v>4.5999999999999996</v>
      </c>
      <c r="L472" s="3">
        <v>119900</v>
      </c>
      <c r="M472" s="3">
        <v>119900</v>
      </c>
      <c r="N472" t="s">
        <v>1867</v>
      </c>
      <c r="O472" s="3">
        <f>Table1[[#This Row],[Original Price]]-Table1[[#This Row],[Selling Price]]</f>
        <v>0</v>
      </c>
      <c r="P472" s="4">
        <f>(Table1[[#This Row],[Discount]]/Table1[[#This Row],[Original Price]])</f>
        <v>0</v>
      </c>
    </row>
    <row r="473" spans="1:16" x14ac:dyDescent="0.3">
      <c r="A473" s="1" t="s">
        <v>44</v>
      </c>
      <c r="B473" s="1" t="s">
        <v>550</v>
      </c>
      <c r="C473" t="s">
        <v>43</v>
      </c>
      <c r="D473">
        <v>2</v>
      </c>
      <c r="E473" t="s">
        <v>1796</v>
      </c>
      <c r="F473">
        <f>IF(Table1[[#This Row],[Unit]]="GB",Table1[[#This Row],[Memory]],Table1[[#This Row],[Memory]]/1024)</f>
        <v>2</v>
      </c>
      <c r="G473">
        <v>16</v>
      </c>
      <c r="H473" t="s">
        <v>1796</v>
      </c>
      <c r="I473">
        <f xml:space="preserve"> IF(Table1[[#This Row],[Unit  Of Storage]]="TB",Table1[[#This Row],[Storage]]*1024,IF(Table1[[#This Row],[Unit  Of Storage]]="MB",Table1[[#This Row],[Storage]]/1024,Table1[[#This Row],[Storage]]))</f>
        <v>16</v>
      </c>
      <c r="J473" t="s">
        <v>11</v>
      </c>
      <c r="K473" s="2">
        <v>4.0999999999999996</v>
      </c>
      <c r="L473" s="3">
        <v>6999</v>
      </c>
      <c r="M473" s="3">
        <v>6999</v>
      </c>
      <c r="N473" t="s">
        <v>551</v>
      </c>
      <c r="O473" s="3">
        <f>Table1[[#This Row],[Original Price]]-Table1[[#This Row],[Selling Price]]</f>
        <v>0</v>
      </c>
      <c r="P473" s="4">
        <f>(Table1[[#This Row],[Discount]]/Table1[[#This Row],[Original Price]])</f>
        <v>0</v>
      </c>
    </row>
    <row r="474" spans="1:16" x14ac:dyDescent="0.3">
      <c r="A474" s="1" t="s">
        <v>21</v>
      </c>
      <c r="B474" s="1" t="s">
        <v>1620</v>
      </c>
      <c r="C474" t="s">
        <v>433</v>
      </c>
      <c r="D474">
        <v>6</v>
      </c>
      <c r="E474" t="s">
        <v>1796</v>
      </c>
      <c r="F474">
        <f>IF(Table1[[#This Row],[Unit]]="GB",Table1[[#This Row],[Memory]],Table1[[#This Row],[Memory]]/1024)</f>
        <v>6</v>
      </c>
      <c r="G474">
        <v>256</v>
      </c>
      <c r="H474" t="s">
        <v>1796</v>
      </c>
      <c r="I474">
        <f xml:space="preserve"> IF(Table1[[#This Row],[Unit  Of Storage]]="TB",Table1[[#This Row],[Storage]]*1024,IF(Table1[[#This Row],[Unit  Of Storage]]="MB",Table1[[#This Row],[Storage]]/1024,Table1[[#This Row],[Storage]]))</f>
        <v>256</v>
      </c>
      <c r="J474" t="s">
        <v>11</v>
      </c>
      <c r="K474" s="2">
        <v>4.2</v>
      </c>
      <c r="L474" s="3">
        <v>139900</v>
      </c>
      <c r="M474" s="3">
        <v>139900</v>
      </c>
      <c r="N474" t="s">
        <v>1970</v>
      </c>
      <c r="O474" s="3">
        <f>Table1[[#This Row],[Original Price]]-Table1[[#This Row],[Selling Price]]</f>
        <v>0</v>
      </c>
      <c r="P474" s="4">
        <f>(Table1[[#This Row],[Discount]]/Table1[[#This Row],[Original Price]])</f>
        <v>0</v>
      </c>
    </row>
    <row r="475" spans="1:16" x14ac:dyDescent="0.3">
      <c r="A475" s="1" t="s">
        <v>17</v>
      </c>
      <c r="B475" s="1" t="s">
        <v>70</v>
      </c>
      <c r="C475" t="s">
        <v>552</v>
      </c>
      <c r="D475">
        <v>3</v>
      </c>
      <c r="E475" t="s">
        <v>1796</v>
      </c>
      <c r="F475">
        <f>IF(Table1[[#This Row],[Unit]]="GB",Table1[[#This Row],[Memory]],Table1[[#This Row],[Memory]]/1024)</f>
        <v>3</v>
      </c>
      <c r="G475">
        <v>32</v>
      </c>
      <c r="H475" t="s">
        <v>1796</v>
      </c>
      <c r="I475">
        <f xml:space="preserve"> IF(Table1[[#This Row],[Unit  Of Storage]]="TB",Table1[[#This Row],[Storage]]*1024,IF(Table1[[#This Row],[Unit  Of Storage]]="MB",Table1[[#This Row],[Storage]]/1024,Table1[[#This Row],[Storage]]))</f>
        <v>32</v>
      </c>
      <c r="J475" t="s">
        <v>11</v>
      </c>
      <c r="K475" s="2">
        <v>4.3</v>
      </c>
      <c r="L475" s="3">
        <v>8999</v>
      </c>
      <c r="M475" s="3">
        <v>8999</v>
      </c>
      <c r="N475" t="s">
        <v>72</v>
      </c>
      <c r="O475" s="3">
        <f>Table1[[#This Row],[Original Price]]-Table1[[#This Row],[Selling Price]]</f>
        <v>0</v>
      </c>
      <c r="P475" s="4">
        <f>(Table1[[#This Row],[Discount]]/Table1[[#This Row],[Original Price]])</f>
        <v>0</v>
      </c>
    </row>
    <row r="476" spans="1:16" x14ac:dyDescent="0.3">
      <c r="A476" s="1" t="s">
        <v>12</v>
      </c>
      <c r="B476" s="1" t="s">
        <v>1663</v>
      </c>
      <c r="C476" t="s">
        <v>22</v>
      </c>
      <c r="D476">
        <v>16</v>
      </c>
      <c r="E476" t="s">
        <v>1797</v>
      </c>
      <c r="F476">
        <f>IF(Table1[[#This Row],[Unit]]="GB",Table1[[#This Row],[Memory]],Table1[[#This Row],[Memory]]/1024)</f>
        <v>1.5625E-2</v>
      </c>
      <c r="G476">
        <v>8</v>
      </c>
      <c r="H476" t="s">
        <v>1797</v>
      </c>
      <c r="I476">
        <f xml:space="preserve"> IF(Table1[[#This Row],[Unit  Of Storage]]="TB",Table1[[#This Row],[Storage]]*1024,IF(Table1[[#This Row],[Unit  Of Storage]]="MB",Table1[[#This Row],[Storage]]/1024,Table1[[#This Row],[Storage]]))</f>
        <v>7.8125E-3</v>
      </c>
      <c r="J476" t="s">
        <v>11</v>
      </c>
      <c r="K476" s="2">
        <v>4.2</v>
      </c>
      <c r="L476" s="3">
        <v>4400</v>
      </c>
      <c r="M476" s="3">
        <v>4400</v>
      </c>
      <c r="N476" t="s">
        <v>553</v>
      </c>
      <c r="O476" s="3">
        <f>Table1[[#This Row],[Original Price]]-Table1[[#This Row],[Selling Price]]</f>
        <v>0</v>
      </c>
      <c r="P476" s="4">
        <f>(Table1[[#This Row],[Discount]]/Table1[[#This Row],[Original Price]])</f>
        <v>0</v>
      </c>
    </row>
    <row r="477" spans="1:16" x14ac:dyDescent="0.3">
      <c r="A477" s="1" t="s">
        <v>1558</v>
      </c>
      <c r="B477" s="1" t="s">
        <v>554</v>
      </c>
      <c r="C477" t="s">
        <v>49</v>
      </c>
      <c r="D477">
        <v>1</v>
      </c>
      <c r="E477" t="s">
        <v>1796</v>
      </c>
      <c r="F477">
        <f>IF(Table1[[#This Row],[Unit]]="GB",Table1[[#This Row],[Memory]],Table1[[#This Row],[Memory]]/1024)</f>
        <v>1</v>
      </c>
      <c r="G477">
        <v>16</v>
      </c>
      <c r="H477" t="s">
        <v>1796</v>
      </c>
      <c r="I477">
        <f xml:space="preserve"> IF(Table1[[#This Row],[Unit  Of Storage]]="TB",Table1[[#This Row],[Storage]]*1024,IF(Table1[[#This Row],[Unit  Of Storage]]="MB",Table1[[#This Row],[Storage]]/1024,Table1[[#This Row],[Storage]]))</f>
        <v>16</v>
      </c>
      <c r="J477" t="s">
        <v>11</v>
      </c>
      <c r="K477" s="2">
        <v>3.8</v>
      </c>
      <c r="L477" s="3">
        <v>4190</v>
      </c>
      <c r="M477" s="3">
        <v>7238</v>
      </c>
      <c r="N477" t="s">
        <v>2070</v>
      </c>
      <c r="O477" s="3">
        <f>Table1[[#This Row],[Original Price]]-Table1[[#This Row],[Selling Price]]</f>
        <v>3048</v>
      </c>
      <c r="P477" s="4">
        <f>(Table1[[#This Row],[Discount]]/Table1[[#This Row],[Original Price]])</f>
        <v>0.4211108040895275</v>
      </c>
    </row>
    <row r="478" spans="1:16" x14ac:dyDescent="0.3">
      <c r="A478" s="1" t="s">
        <v>1564</v>
      </c>
      <c r="B478" s="1" t="s">
        <v>344</v>
      </c>
      <c r="C478" t="s">
        <v>555</v>
      </c>
      <c r="D478">
        <v>3</v>
      </c>
      <c r="E478" t="s">
        <v>1796</v>
      </c>
      <c r="F478">
        <f>IF(Table1[[#This Row],[Unit]]="GB",Table1[[#This Row],[Memory]],Table1[[#This Row],[Memory]]/1024)</f>
        <v>3</v>
      </c>
      <c r="G478">
        <v>32</v>
      </c>
      <c r="H478" t="s">
        <v>1796</v>
      </c>
      <c r="I478">
        <f xml:space="preserve"> IF(Table1[[#This Row],[Unit  Of Storage]]="TB",Table1[[#This Row],[Storage]]*1024,IF(Table1[[#This Row],[Unit  Of Storage]]="MB",Table1[[#This Row],[Storage]]/1024,Table1[[#This Row],[Storage]]))</f>
        <v>32</v>
      </c>
      <c r="J478" t="s">
        <v>11</v>
      </c>
      <c r="K478" s="2">
        <v>4.3</v>
      </c>
      <c r="L478" s="3">
        <v>7999</v>
      </c>
      <c r="M478" s="3">
        <v>9999</v>
      </c>
      <c r="N478" t="s">
        <v>1981</v>
      </c>
      <c r="O478" s="3">
        <f>Table1[[#This Row],[Original Price]]-Table1[[#This Row],[Selling Price]]</f>
        <v>2000</v>
      </c>
      <c r="P478" s="4">
        <f>(Table1[[#This Row],[Discount]]/Table1[[#This Row],[Original Price]])</f>
        <v>0.20002000200020001</v>
      </c>
    </row>
    <row r="479" spans="1:16" x14ac:dyDescent="0.3">
      <c r="A479" s="1" t="s">
        <v>1556</v>
      </c>
      <c r="B479" s="1" t="s">
        <v>132</v>
      </c>
      <c r="C479" t="s">
        <v>133</v>
      </c>
      <c r="D479">
        <v>8</v>
      </c>
      <c r="E479" t="s">
        <v>1796</v>
      </c>
      <c r="F479">
        <f>IF(Table1[[#This Row],[Unit]]="GB",Table1[[#This Row],[Memory]],Table1[[#This Row],[Memory]]/1024)</f>
        <v>8</v>
      </c>
      <c r="G479">
        <v>128</v>
      </c>
      <c r="H479" t="s">
        <v>1796</v>
      </c>
      <c r="I479">
        <f xml:space="preserve"> IF(Table1[[#This Row],[Unit  Of Storage]]="TB",Table1[[#This Row],[Storage]]*1024,IF(Table1[[#This Row],[Unit  Of Storage]]="MB",Table1[[#This Row],[Storage]]/1024,Table1[[#This Row],[Storage]]))</f>
        <v>128</v>
      </c>
      <c r="J479" t="s">
        <v>11</v>
      </c>
      <c r="K479" s="2">
        <v>4.5999999999999996</v>
      </c>
      <c r="L479" s="3">
        <v>39999</v>
      </c>
      <c r="M479" s="3">
        <v>71000</v>
      </c>
      <c r="N479" t="s">
        <v>1855</v>
      </c>
      <c r="O479" s="3">
        <f>Table1[[#This Row],[Original Price]]-Table1[[#This Row],[Selling Price]]</f>
        <v>31001</v>
      </c>
      <c r="P479" s="4">
        <f>(Table1[[#This Row],[Discount]]/Table1[[#This Row],[Original Price]])</f>
        <v>0.4366338028169014</v>
      </c>
    </row>
    <row r="480" spans="1:16" x14ac:dyDescent="0.3">
      <c r="A480" s="1" t="s">
        <v>21</v>
      </c>
      <c r="B480" s="1" t="s">
        <v>1569</v>
      </c>
      <c r="C480" t="s">
        <v>33</v>
      </c>
      <c r="D480">
        <v>4</v>
      </c>
      <c r="E480" t="s">
        <v>1796</v>
      </c>
      <c r="F480">
        <f>IF(Table1[[#This Row],[Unit]]="GB",Table1[[#This Row],[Memory]],Table1[[#This Row],[Memory]]/1024)</f>
        <v>4</v>
      </c>
      <c r="G480">
        <v>128</v>
      </c>
      <c r="H480" t="s">
        <v>1796</v>
      </c>
      <c r="I480">
        <f xml:space="preserve"> IF(Table1[[#This Row],[Unit  Of Storage]]="TB",Table1[[#This Row],[Storage]]*1024,IF(Table1[[#This Row],[Unit  Of Storage]]="MB",Table1[[#This Row],[Storage]]/1024,Table1[[#This Row],[Storage]]))</f>
        <v>128</v>
      </c>
      <c r="J480" t="s">
        <v>11</v>
      </c>
      <c r="K480" s="2">
        <v>4.2</v>
      </c>
      <c r="L480" s="3">
        <v>69900</v>
      </c>
      <c r="M480" s="3">
        <v>69900</v>
      </c>
      <c r="N480" t="s">
        <v>1802</v>
      </c>
      <c r="O480" s="3">
        <f>Table1[[#This Row],[Original Price]]-Table1[[#This Row],[Selling Price]]</f>
        <v>0</v>
      </c>
      <c r="P480" s="4">
        <f>(Table1[[#This Row],[Discount]]/Table1[[#This Row],[Original Price]])</f>
        <v>0</v>
      </c>
    </row>
    <row r="481" spans="1:16" x14ac:dyDescent="0.3">
      <c r="A481" s="1" t="s">
        <v>12</v>
      </c>
      <c r="B481" s="1" t="s">
        <v>1664</v>
      </c>
      <c r="C481" t="s">
        <v>22</v>
      </c>
      <c r="D481">
        <v>64</v>
      </c>
      <c r="E481" t="s">
        <v>1797</v>
      </c>
      <c r="F481">
        <f>IF(Table1[[#This Row],[Unit]]="GB",Table1[[#This Row],[Memory]],Table1[[#This Row],[Memory]]/1024)</f>
        <v>6.25E-2</v>
      </c>
      <c r="G481">
        <v>128</v>
      </c>
      <c r="H481" t="s">
        <v>1797</v>
      </c>
      <c r="I481">
        <f xml:space="preserve"> IF(Table1[[#This Row],[Unit  Of Storage]]="TB",Table1[[#This Row],[Storage]]*1024,IF(Table1[[#This Row],[Unit  Of Storage]]="MB",Table1[[#This Row],[Storage]]/1024,Table1[[#This Row],[Storage]]))</f>
        <v>0.125</v>
      </c>
      <c r="J481" t="s">
        <v>11</v>
      </c>
      <c r="K481" s="2">
        <v>3.6</v>
      </c>
      <c r="L481" s="3">
        <v>3220</v>
      </c>
      <c r="M481" s="3">
        <v>3220</v>
      </c>
      <c r="N481" t="s">
        <v>2071</v>
      </c>
      <c r="O481" s="3">
        <f>Table1[[#This Row],[Original Price]]-Table1[[#This Row],[Selling Price]]</f>
        <v>0</v>
      </c>
      <c r="P481" s="4">
        <f>(Table1[[#This Row],[Discount]]/Table1[[#This Row],[Original Price]])</f>
        <v>0</v>
      </c>
    </row>
    <row r="482" spans="1:16" x14ac:dyDescent="0.3">
      <c r="A482" s="1" t="s">
        <v>1557</v>
      </c>
      <c r="B482" s="1" t="s">
        <v>1595</v>
      </c>
      <c r="C482" t="s">
        <v>138</v>
      </c>
      <c r="D482">
        <v>4</v>
      </c>
      <c r="E482" t="s">
        <v>1796</v>
      </c>
      <c r="F482">
        <f>IF(Table1[[#This Row],[Unit]]="GB",Table1[[#This Row],[Memory]],Table1[[#This Row],[Memory]]/1024)</f>
        <v>4</v>
      </c>
      <c r="G482">
        <v>64</v>
      </c>
      <c r="H482" t="s">
        <v>1796</v>
      </c>
      <c r="I482">
        <f xml:space="preserve"> IF(Table1[[#This Row],[Unit  Of Storage]]="TB",Table1[[#This Row],[Storage]]*1024,IF(Table1[[#This Row],[Unit  Of Storage]]="MB",Table1[[#This Row],[Storage]]/1024,Table1[[#This Row],[Storage]]))</f>
        <v>64</v>
      </c>
      <c r="J482" t="s">
        <v>11</v>
      </c>
      <c r="K482" s="2">
        <v>4.2</v>
      </c>
      <c r="L482" s="3">
        <v>13999</v>
      </c>
      <c r="M482" s="3">
        <v>15999</v>
      </c>
      <c r="N482" t="s">
        <v>1903</v>
      </c>
      <c r="O482" s="3">
        <f>Table1[[#This Row],[Original Price]]-Table1[[#This Row],[Selling Price]]</f>
        <v>2000</v>
      </c>
      <c r="P482" s="4">
        <f>(Table1[[#This Row],[Discount]]/Table1[[#This Row],[Original Price]])</f>
        <v>0.12500781298831176</v>
      </c>
    </row>
    <row r="483" spans="1:16" x14ac:dyDescent="0.3">
      <c r="A483" s="1" t="s">
        <v>1556</v>
      </c>
      <c r="B483" s="1" t="s">
        <v>556</v>
      </c>
      <c r="C483" t="s">
        <v>557</v>
      </c>
      <c r="D483">
        <v>4</v>
      </c>
      <c r="E483" t="s">
        <v>1796</v>
      </c>
      <c r="F483">
        <f>IF(Table1[[#This Row],[Unit]]="GB",Table1[[#This Row],[Memory]],Table1[[#This Row],[Memory]]/1024)</f>
        <v>4</v>
      </c>
      <c r="G483">
        <v>32</v>
      </c>
      <c r="H483" t="s">
        <v>1796</v>
      </c>
      <c r="I483">
        <f xml:space="preserve"> IF(Table1[[#This Row],[Unit  Of Storage]]="TB",Table1[[#This Row],[Storage]]*1024,IF(Table1[[#This Row],[Unit  Of Storage]]="MB",Table1[[#This Row],[Storage]]/1024,Table1[[#This Row],[Storage]]))</f>
        <v>32</v>
      </c>
      <c r="J483" t="s">
        <v>11</v>
      </c>
      <c r="K483" s="2">
        <v>4.4000000000000004</v>
      </c>
      <c r="L483" s="3">
        <v>24999</v>
      </c>
      <c r="M483" s="3">
        <v>24999</v>
      </c>
      <c r="N483" t="s">
        <v>2072</v>
      </c>
      <c r="O483" s="3">
        <f>Table1[[#This Row],[Original Price]]-Table1[[#This Row],[Selling Price]]</f>
        <v>0</v>
      </c>
      <c r="P483" s="4">
        <f>(Table1[[#This Row],[Discount]]/Table1[[#This Row],[Original Price]])</f>
        <v>0</v>
      </c>
    </row>
    <row r="484" spans="1:16" x14ac:dyDescent="0.3">
      <c r="A484" s="1" t="s">
        <v>12</v>
      </c>
      <c r="B484" s="1" t="s">
        <v>1665</v>
      </c>
      <c r="C484" t="s">
        <v>22</v>
      </c>
      <c r="D484">
        <v>4</v>
      </c>
      <c r="E484" t="s">
        <v>1797</v>
      </c>
      <c r="F484">
        <f>IF(Table1[[#This Row],[Unit]]="GB",Table1[[#This Row],[Memory]],Table1[[#This Row],[Memory]]/1024)</f>
        <v>3.90625E-3</v>
      </c>
      <c r="G484">
        <v>4</v>
      </c>
      <c r="H484" t="s">
        <v>1797</v>
      </c>
      <c r="I484">
        <f xml:space="preserve"> IF(Table1[[#This Row],[Unit  Of Storage]]="TB",Table1[[#This Row],[Storage]]*1024,IF(Table1[[#This Row],[Unit  Of Storage]]="MB",Table1[[#This Row],[Storage]]/1024,Table1[[#This Row],[Storage]]))</f>
        <v>3.90625E-3</v>
      </c>
      <c r="J484" t="s">
        <v>11</v>
      </c>
      <c r="K484" s="2">
        <v>4.2</v>
      </c>
      <c r="L484" s="3">
        <v>1149</v>
      </c>
      <c r="M484" s="3">
        <v>1149</v>
      </c>
      <c r="N484" t="s">
        <v>2073</v>
      </c>
      <c r="O484" s="3">
        <f>Table1[[#This Row],[Original Price]]-Table1[[#This Row],[Selling Price]]</f>
        <v>0</v>
      </c>
      <c r="P484" s="4">
        <f>(Table1[[#This Row],[Discount]]/Table1[[#This Row],[Original Price]])</f>
        <v>0</v>
      </c>
    </row>
    <row r="485" spans="1:16" x14ac:dyDescent="0.3">
      <c r="A485" s="1" t="s">
        <v>1564</v>
      </c>
      <c r="B485" s="1" t="s">
        <v>126</v>
      </c>
      <c r="C485" t="s">
        <v>500</v>
      </c>
      <c r="D485">
        <v>6</v>
      </c>
      <c r="E485" t="s">
        <v>1796</v>
      </c>
      <c r="F485">
        <f>IF(Table1[[#This Row],[Unit]]="GB",Table1[[#This Row],[Memory]],Table1[[#This Row],[Memory]]/1024)</f>
        <v>6</v>
      </c>
      <c r="G485">
        <v>128</v>
      </c>
      <c r="H485" t="s">
        <v>1796</v>
      </c>
      <c r="I485">
        <f xml:space="preserve"> IF(Table1[[#This Row],[Unit  Of Storage]]="TB",Table1[[#This Row],[Storage]]*1024,IF(Table1[[#This Row],[Unit  Of Storage]]="MB",Table1[[#This Row],[Storage]]/1024,Table1[[#This Row],[Storage]]))</f>
        <v>128</v>
      </c>
      <c r="J485" t="s">
        <v>11</v>
      </c>
      <c r="K485" s="2">
        <v>4.2</v>
      </c>
      <c r="L485" s="3">
        <v>24999</v>
      </c>
      <c r="M485" s="3">
        <v>24999</v>
      </c>
      <c r="N485" t="s">
        <v>2047</v>
      </c>
      <c r="O485" s="3">
        <f>Table1[[#This Row],[Original Price]]-Table1[[#This Row],[Selling Price]]</f>
        <v>0</v>
      </c>
      <c r="P485" s="4">
        <f>(Table1[[#This Row],[Discount]]/Table1[[#This Row],[Original Price]])</f>
        <v>0</v>
      </c>
    </row>
    <row r="486" spans="1:16" x14ac:dyDescent="0.3">
      <c r="A486" s="1" t="s">
        <v>21</v>
      </c>
      <c r="B486" s="1" t="s">
        <v>1570</v>
      </c>
      <c r="C486" t="s">
        <v>25</v>
      </c>
      <c r="D486">
        <v>3</v>
      </c>
      <c r="E486" t="s">
        <v>1796</v>
      </c>
      <c r="F486">
        <f>IF(Table1[[#This Row],[Unit]]="GB",Table1[[#This Row],[Memory]],Table1[[#This Row],[Memory]]/1024)</f>
        <v>3</v>
      </c>
      <c r="G486">
        <v>128</v>
      </c>
      <c r="H486" t="s">
        <v>1796</v>
      </c>
      <c r="I486">
        <f xml:space="preserve"> IF(Table1[[#This Row],[Unit  Of Storage]]="TB",Table1[[#This Row],[Storage]]*1024,IF(Table1[[#This Row],[Unit  Of Storage]]="MB",Table1[[#This Row],[Storage]]/1024,Table1[[#This Row],[Storage]]))</f>
        <v>128</v>
      </c>
      <c r="J486" t="s">
        <v>11</v>
      </c>
      <c r="K486" s="2">
        <v>4.5999999999999996</v>
      </c>
      <c r="L486" s="3">
        <v>47999</v>
      </c>
      <c r="M486" s="3">
        <v>52900</v>
      </c>
      <c r="N486" t="s">
        <v>1803</v>
      </c>
      <c r="O486" s="3">
        <f>Table1[[#This Row],[Original Price]]-Table1[[#This Row],[Selling Price]]</f>
        <v>4901</v>
      </c>
      <c r="P486" s="4">
        <f>(Table1[[#This Row],[Discount]]/Table1[[#This Row],[Original Price]])</f>
        <v>9.2646502835538755E-2</v>
      </c>
    </row>
    <row r="487" spans="1:16" x14ac:dyDescent="0.3">
      <c r="A487" s="1" t="s">
        <v>1557</v>
      </c>
      <c r="B487" s="1" t="s">
        <v>558</v>
      </c>
      <c r="C487" t="s">
        <v>460</v>
      </c>
      <c r="D487">
        <v>4</v>
      </c>
      <c r="E487" t="s">
        <v>1796</v>
      </c>
      <c r="F487">
        <f>IF(Table1[[#This Row],[Unit]]="GB",Table1[[#This Row],[Memory]],Table1[[#This Row],[Memory]]/1024)</f>
        <v>4</v>
      </c>
      <c r="G487">
        <v>64</v>
      </c>
      <c r="H487" t="s">
        <v>1796</v>
      </c>
      <c r="I487">
        <f xml:space="preserve"> IF(Table1[[#This Row],[Unit  Of Storage]]="TB",Table1[[#This Row],[Storage]]*1024,IF(Table1[[#This Row],[Unit  Of Storage]]="MB",Table1[[#This Row],[Storage]]/1024,Table1[[#This Row],[Storage]]))</f>
        <v>64</v>
      </c>
      <c r="J487" t="s">
        <v>11</v>
      </c>
      <c r="K487" s="2">
        <v>4.4000000000000004</v>
      </c>
      <c r="L487" s="3">
        <v>10999</v>
      </c>
      <c r="M487" s="3">
        <v>10999</v>
      </c>
      <c r="N487" t="s">
        <v>2074</v>
      </c>
      <c r="O487" s="3">
        <f>Table1[[#This Row],[Original Price]]-Table1[[#This Row],[Selling Price]]</f>
        <v>0</v>
      </c>
      <c r="P487" s="4">
        <f>(Table1[[#This Row],[Discount]]/Table1[[#This Row],[Original Price]])</f>
        <v>0</v>
      </c>
    </row>
    <row r="488" spans="1:16" x14ac:dyDescent="0.3">
      <c r="A488" s="1" t="s">
        <v>12</v>
      </c>
      <c r="B488" s="1" t="s">
        <v>344</v>
      </c>
      <c r="C488" t="s">
        <v>559</v>
      </c>
      <c r="D488">
        <v>2</v>
      </c>
      <c r="E488" t="s">
        <v>1796</v>
      </c>
      <c r="F488">
        <f>IF(Table1[[#This Row],[Unit]]="GB",Table1[[#This Row],[Memory]],Table1[[#This Row],[Memory]]/1024)</f>
        <v>2</v>
      </c>
      <c r="G488">
        <v>16</v>
      </c>
      <c r="H488" t="s">
        <v>1796</v>
      </c>
      <c r="I488">
        <f xml:space="preserve"> IF(Table1[[#This Row],[Unit  Of Storage]]="TB",Table1[[#This Row],[Storage]]*1024,IF(Table1[[#This Row],[Unit  Of Storage]]="MB",Table1[[#This Row],[Storage]]/1024,Table1[[#This Row],[Storage]]))</f>
        <v>16</v>
      </c>
      <c r="J488" t="s">
        <v>11</v>
      </c>
      <c r="K488" s="2">
        <v>3.7</v>
      </c>
      <c r="L488" s="3">
        <v>7290</v>
      </c>
      <c r="M488" s="3">
        <v>7290</v>
      </c>
      <c r="N488" t="s">
        <v>560</v>
      </c>
      <c r="O488" s="3">
        <f>Table1[[#This Row],[Original Price]]-Table1[[#This Row],[Selling Price]]</f>
        <v>0</v>
      </c>
      <c r="P488" s="4">
        <f>(Table1[[#This Row],[Discount]]/Table1[[#This Row],[Original Price]])</f>
        <v>0</v>
      </c>
    </row>
    <row r="489" spans="1:16" x14ac:dyDescent="0.3">
      <c r="A489" s="1" t="s">
        <v>1556</v>
      </c>
      <c r="B489" s="1" t="s">
        <v>201</v>
      </c>
      <c r="C489" t="s">
        <v>22</v>
      </c>
      <c r="D489">
        <v>2</v>
      </c>
      <c r="E489" t="s">
        <v>1796</v>
      </c>
      <c r="F489">
        <f>IF(Table1[[#This Row],[Unit]]="GB",Table1[[#This Row],[Memory]],Table1[[#This Row],[Memory]]/1024)</f>
        <v>2</v>
      </c>
      <c r="G489">
        <v>16</v>
      </c>
      <c r="H489" t="s">
        <v>1796</v>
      </c>
      <c r="I489">
        <f xml:space="preserve"> IF(Table1[[#This Row],[Unit  Of Storage]]="TB",Table1[[#This Row],[Storage]]*1024,IF(Table1[[#This Row],[Unit  Of Storage]]="MB",Table1[[#This Row],[Storage]]/1024,Table1[[#This Row],[Storage]]))</f>
        <v>16</v>
      </c>
      <c r="J489" t="s">
        <v>11</v>
      </c>
      <c r="K489" s="2">
        <v>4</v>
      </c>
      <c r="L489" s="3">
        <v>14500</v>
      </c>
      <c r="M489" s="3">
        <v>14500</v>
      </c>
      <c r="N489" t="s">
        <v>1895</v>
      </c>
      <c r="O489" s="3">
        <f>Table1[[#This Row],[Original Price]]-Table1[[#This Row],[Selling Price]]</f>
        <v>0</v>
      </c>
      <c r="P489" s="4">
        <f>(Table1[[#This Row],[Discount]]/Table1[[#This Row],[Original Price]])</f>
        <v>0</v>
      </c>
    </row>
    <row r="490" spans="1:16" x14ac:dyDescent="0.3">
      <c r="A490" s="1" t="s">
        <v>12</v>
      </c>
      <c r="B490" s="1" t="s">
        <v>561</v>
      </c>
      <c r="C490" t="s">
        <v>49</v>
      </c>
      <c r="D490">
        <v>3</v>
      </c>
      <c r="E490" t="s">
        <v>1796</v>
      </c>
      <c r="F490">
        <f>IF(Table1[[#This Row],[Unit]]="GB",Table1[[#This Row],[Memory]],Table1[[#This Row],[Memory]]/1024)</f>
        <v>3</v>
      </c>
      <c r="G490">
        <v>32</v>
      </c>
      <c r="H490" t="s">
        <v>1796</v>
      </c>
      <c r="I490">
        <f xml:space="preserve"> IF(Table1[[#This Row],[Unit  Of Storage]]="TB",Table1[[#This Row],[Storage]]*1024,IF(Table1[[#This Row],[Unit  Of Storage]]="MB",Table1[[#This Row],[Storage]]/1024,Table1[[#This Row],[Storage]]))</f>
        <v>32</v>
      </c>
      <c r="J490" t="s">
        <v>11</v>
      </c>
      <c r="K490" s="2">
        <v>3.8</v>
      </c>
      <c r="L490" s="3">
        <v>9999</v>
      </c>
      <c r="M490" s="3">
        <v>11099</v>
      </c>
      <c r="N490" t="s">
        <v>562</v>
      </c>
      <c r="O490" s="3">
        <f>Table1[[#This Row],[Original Price]]-Table1[[#This Row],[Selling Price]]</f>
        <v>1100</v>
      </c>
      <c r="P490" s="4">
        <f>(Table1[[#This Row],[Discount]]/Table1[[#This Row],[Original Price]])</f>
        <v>9.9108027750247768E-2</v>
      </c>
    </row>
    <row r="491" spans="1:16" x14ac:dyDescent="0.3">
      <c r="A491" s="1" t="s">
        <v>28</v>
      </c>
      <c r="B491" s="1" t="s">
        <v>563</v>
      </c>
      <c r="C491" t="s">
        <v>564</v>
      </c>
      <c r="D491">
        <v>2</v>
      </c>
      <c r="E491" t="s">
        <v>1796</v>
      </c>
      <c r="F491">
        <f>IF(Table1[[#This Row],[Unit]]="GB",Table1[[#This Row],[Memory]],Table1[[#This Row],[Memory]]/1024)</f>
        <v>2</v>
      </c>
      <c r="G491">
        <v>32</v>
      </c>
      <c r="H491" t="s">
        <v>1796</v>
      </c>
      <c r="I491">
        <f xml:space="preserve"> IF(Table1[[#This Row],[Unit  Of Storage]]="TB",Table1[[#This Row],[Storage]]*1024,IF(Table1[[#This Row],[Unit  Of Storage]]="MB",Table1[[#This Row],[Storage]]/1024,Table1[[#This Row],[Storage]]))</f>
        <v>32</v>
      </c>
      <c r="J491" t="s">
        <v>11</v>
      </c>
      <c r="K491" s="2">
        <v>4.2</v>
      </c>
      <c r="L491" s="3">
        <v>7999</v>
      </c>
      <c r="M491" s="3">
        <v>7999</v>
      </c>
      <c r="N491" t="s">
        <v>565</v>
      </c>
      <c r="O491" s="3">
        <f>Table1[[#This Row],[Original Price]]-Table1[[#This Row],[Selling Price]]</f>
        <v>0</v>
      </c>
      <c r="P491" s="4">
        <f>(Table1[[#This Row],[Discount]]/Table1[[#This Row],[Original Price]])</f>
        <v>0</v>
      </c>
    </row>
    <row r="492" spans="1:16" x14ac:dyDescent="0.3">
      <c r="A492" s="1" t="s">
        <v>17</v>
      </c>
      <c r="B492" s="1" t="s">
        <v>353</v>
      </c>
      <c r="C492" t="s">
        <v>566</v>
      </c>
      <c r="D492">
        <v>6</v>
      </c>
      <c r="E492" t="s">
        <v>1796</v>
      </c>
      <c r="F492">
        <f>IF(Table1[[#This Row],[Unit]]="GB",Table1[[#This Row],[Memory]],Table1[[#This Row],[Memory]]/1024)</f>
        <v>6</v>
      </c>
      <c r="G492">
        <v>128</v>
      </c>
      <c r="H492" t="s">
        <v>1796</v>
      </c>
      <c r="I492">
        <f xml:space="preserve"> IF(Table1[[#This Row],[Unit  Of Storage]]="TB",Table1[[#This Row],[Storage]]*1024,IF(Table1[[#This Row],[Unit  Of Storage]]="MB",Table1[[#This Row],[Storage]]/1024,Table1[[#This Row],[Storage]]))</f>
        <v>128</v>
      </c>
      <c r="J492" t="s">
        <v>11</v>
      </c>
      <c r="K492" s="2">
        <v>4.3</v>
      </c>
      <c r="L492" s="3">
        <v>13999</v>
      </c>
      <c r="M492" s="3">
        <v>13999</v>
      </c>
      <c r="N492" t="s">
        <v>355</v>
      </c>
      <c r="O492" s="3">
        <f>Table1[[#This Row],[Original Price]]-Table1[[#This Row],[Selling Price]]</f>
        <v>0</v>
      </c>
      <c r="P492" s="4">
        <f>(Table1[[#This Row],[Discount]]/Table1[[#This Row],[Original Price]])</f>
        <v>0</v>
      </c>
    </row>
    <row r="493" spans="1:16" x14ac:dyDescent="0.3">
      <c r="A493" s="1" t="s">
        <v>17</v>
      </c>
      <c r="B493" s="1" t="s">
        <v>300</v>
      </c>
      <c r="C493" t="s">
        <v>412</v>
      </c>
      <c r="D493">
        <v>3</v>
      </c>
      <c r="E493" t="s">
        <v>1796</v>
      </c>
      <c r="F493">
        <f>IF(Table1[[#This Row],[Unit]]="GB",Table1[[#This Row],[Memory]],Table1[[#This Row],[Memory]]/1024)</f>
        <v>3</v>
      </c>
      <c r="G493">
        <v>32</v>
      </c>
      <c r="H493" t="s">
        <v>1796</v>
      </c>
      <c r="I493">
        <f xml:space="preserve"> IF(Table1[[#This Row],[Unit  Of Storage]]="TB",Table1[[#This Row],[Storage]]*1024,IF(Table1[[#This Row],[Unit  Of Storage]]="MB",Table1[[#This Row],[Storage]]/1024,Table1[[#This Row],[Storage]]))</f>
        <v>32</v>
      </c>
      <c r="J493" t="s">
        <v>11</v>
      </c>
      <c r="K493" s="2">
        <v>4.3</v>
      </c>
      <c r="L493" s="3">
        <v>8299</v>
      </c>
      <c r="M493" s="3">
        <v>9999</v>
      </c>
      <c r="N493" t="s">
        <v>301</v>
      </c>
      <c r="O493" s="3">
        <f>Table1[[#This Row],[Original Price]]-Table1[[#This Row],[Selling Price]]</f>
        <v>1700</v>
      </c>
      <c r="P493" s="4">
        <f>(Table1[[#This Row],[Discount]]/Table1[[#This Row],[Original Price]])</f>
        <v>0.17001700170017001</v>
      </c>
    </row>
    <row r="494" spans="1:16" x14ac:dyDescent="0.3">
      <c r="A494" s="1" t="s">
        <v>1556</v>
      </c>
      <c r="B494" s="1" t="s">
        <v>567</v>
      </c>
      <c r="C494" t="s">
        <v>55</v>
      </c>
      <c r="D494">
        <v>6</v>
      </c>
      <c r="E494" t="s">
        <v>1796</v>
      </c>
      <c r="F494">
        <f>IF(Table1[[#This Row],[Unit]]="GB",Table1[[#This Row],[Memory]],Table1[[#This Row],[Memory]]/1024)</f>
        <v>6</v>
      </c>
      <c r="G494">
        <v>128</v>
      </c>
      <c r="H494" t="s">
        <v>1796</v>
      </c>
      <c r="I494">
        <f xml:space="preserve"> IF(Table1[[#This Row],[Unit  Of Storage]]="TB",Table1[[#This Row],[Storage]]*1024,IF(Table1[[#This Row],[Unit  Of Storage]]="MB",Table1[[#This Row],[Storage]]/1024,Table1[[#This Row],[Storage]]))</f>
        <v>128</v>
      </c>
      <c r="J494" t="s">
        <v>11</v>
      </c>
      <c r="K494" s="2">
        <v>4.2</v>
      </c>
      <c r="L494" s="3">
        <v>14490</v>
      </c>
      <c r="M494" s="3">
        <v>14999</v>
      </c>
      <c r="N494" t="s">
        <v>2075</v>
      </c>
      <c r="O494" s="3">
        <f>Table1[[#This Row],[Original Price]]-Table1[[#This Row],[Selling Price]]</f>
        <v>509</v>
      </c>
      <c r="P494" s="4">
        <f>(Table1[[#This Row],[Discount]]/Table1[[#This Row],[Original Price]])</f>
        <v>3.3935595706380425E-2</v>
      </c>
    </row>
    <row r="495" spans="1:16" x14ac:dyDescent="0.3">
      <c r="A495" s="1" t="s">
        <v>1561</v>
      </c>
      <c r="B495" s="1" t="s">
        <v>1666</v>
      </c>
      <c r="C495" t="s">
        <v>43</v>
      </c>
      <c r="D495">
        <v>2</v>
      </c>
      <c r="E495" t="s">
        <v>1796</v>
      </c>
      <c r="F495">
        <f>IF(Table1[[#This Row],[Unit]]="GB",Table1[[#This Row],[Memory]],Table1[[#This Row],[Memory]]/1024)</f>
        <v>2</v>
      </c>
      <c r="G495">
        <v>16</v>
      </c>
      <c r="H495" t="s">
        <v>1796</v>
      </c>
      <c r="I495">
        <f xml:space="preserve"> IF(Table1[[#This Row],[Unit  Of Storage]]="TB",Table1[[#This Row],[Storage]]*1024,IF(Table1[[#This Row],[Unit  Of Storage]]="MB",Table1[[#This Row],[Storage]]/1024,Table1[[#This Row],[Storage]]))</f>
        <v>16</v>
      </c>
      <c r="J495" t="s">
        <v>11</v>
      </c>
      <c r="K495" s="2">
        <v>3.6</v>
      </c>
      <c r="L495" s="3">
        <v>5840</v>
      </c>
      <c r="M495" s="3">
        <v>5840</v>
      </c>
      <c r="N495" t="s">
        <v>2076</v>
      </c>
      <c r="O495" s="3">
        <f>Table1[[#This Row],[Original Price]]-Table1[[#This Row],[Selling Price]]</f>
        <v>0</v>
      </c>
      <c r="P495" s="4">
        <f>(Table1[[#This Row],[Discount]]/Table1[[#This Row],[Original Price]])</f>
        <v>0</v>
      </c>
    </row>
    <row r="496" spans="1:16" x14ac:dyDescent="0.3">
      <c r="A496" s="1" t="s">
        <v>1564</v>
      </c>
      <c r="B496" s="1" t="s">
        <v>251</v>
      </c>
      <c r="C496" t="s">
        <v>568</v>
      </c>
      <c r="D496">
        <v>4</v>
      </c>
      <c r="E496" t="s">
        <v>1796</v>
      </c>
      <c r="F496">
        <f>IF(Table1[[#This Row],[Unit]]="GB",Table1[[#This Row],[Memory]],Table1[[#This Row],[Memory]]/1024)</f>
        <v>4</v>
      </c>
      <c r="G496">
        <v>64</v>
      </c>
      <c r="H496" t="s">
        <v>1796</v>
      </c>
      <c r="I496">
        <f xml:space="preserve"> IF(Table1[[#This Row],[Unit  Of Storage]]="TB",Table1[[#This Row],[Storage]]*1024,IF(Table1[[#This Row],[Unit  Of Storage]]="MB",Table1[[#This Row],[Storage]]/1024,Table1[[#This Row],[Storage]]))</f>
        <v>64</v>
      </c>
      <c r="J496" t="s">
        <v>11</v>
      </c>
      <c r="K496" s="2">
        <v>4.4000000000000004</v>
      </c>
      <c r="L496" s="3">
        <v>13999</v>
      </c>
      <c r="M496" s="3">
        <v>17999</v>
      </c>
      <c r="N496" t="s">
        <v>1933</v>
      </c>
      <c r="O496" s="3">
        <f>Table1[[#This Row],[Original Price]]-Table1[[#This Row],[Selling Price]]</f>
        <v>4000</v>
      </c>
      <c r="P496" s="4">
        <f>(Table1[[#This Row],[Discount]]/Table1[[#This Row],[Original Price]])</f>
        <v>0.22223456858714374</v>
      </c>
    </row>
    <row r="497" spans="1:16" x14ac:dyDescent="0.3">
      <c r="A497" s="1" t="s">
        <v>1561</v>
      </c>
      <c r="B497" s="1" t="s">
        <v>287</v>
      </c>
      <c r="C497" t="s">
        <v>33</v>
      </c>
      <c r="D497">
        <v>3</v>
      </c>
      <c r="E497" t="s">
        <v>1796</v>
      </c>
      <c r="F497">
        <f>IF(Table1[[#This Row],[Unit]]="GB",Table1[[#This Row],[Memory]],Table1[[#This Row],[Memory]]/1024)</f>
        <v>3</v>
      </c>
      <c r="G497">
        <v>32</v>
      </c>
      <c r="H497" t="s">
        <v>1796</v>
      </c>
      <c r="I497">
        <f xml:space="preserve"> IF(Table1[[#This Row],[Unit  Of Storage]]="TB",Table1[[#This Row],[Storage]]*1024,IF(Table1[[#This Row],[Unit  Of Storage]]="MB",Table1[[#This Row],[Storage]]/1024,Table1[[#This Row],[Storage]]))</f>
        <v>32</v>
      </c>
      <c r="J497" t="s">
        <v>11</v>
      </c>
      <c r="K497" s="2">
        <v>4</v>
      </c>
      <c r="L497" s="3">
        <v>11999</v>
      </c>
      <c r="M497" s="3">
        <v>11999</v>
      </c>
      <c r="N497" t="s">
        <v>1951</v>
      </c>
      <c r="O497" s="3">
        <f>Table1[[#This Row],[Original Price]]-Table1[[#This Row],[Selling Price]]</f>
        <v>0</v>
      </c>
      <c r="P497" s="4">
        <f>(Table1[[#This Row],[Discount]]/Table1[[#This Row],[Original Price]])</f>
        <v>0</v>
      </c>
    </row>
    <row r="498" spans="1:16" x14ac:dyDescent="0.3">
      <c r="A498" s="1" t="s">
        <v>1560</v>
      </c>
      <c r="B498" s="1" t="s">
        <v>569</v>
      </c>
      <c r="C498" t="s">
        <v>570</v>
      </c>
      <c r="D498">
        <v>8</v>
      </c>
      <c r="E498" t="s">
        <v>1796</v>
      </c>
      <c r="F498">
        <f>IF(Table1[[#This Row],[Unit]]="GB",Table1[[#This Row],[Memory]],Table1[[#This Row],[Memory]]/1024)</f>
        <v>8</v>
      </c>
      <c r="G498">
        <v>128</v>
      </c>
      <c r="H498" t="s">
        <v>1796</v>
      </c>
      <c r="I498">
        <f xml:space="preserve"> IF(Table1[[#This Row],[Unit  Of Storage]]="TB",Table1[[#This Row],[Storage]]*1024,IF(Table1[[#This Row],[Unit  Of Storage]]="MB",Table1[[#This Row],[Storage]]/1024,Table1[[#This Row],[Storage]]))</f>
        <v>128</v>
      </c>
      <c r="J498" t="s">
        <v>11</v>
      </c>
      <c r="K498" s="2">
        <v>4.3</v>
      </c>
      <c r="L498" s="3">
        <v>22490</v>
      </c>
      <c r="M498" s="3">
        <v>22490</v>
      </c>
      <c r="N498" t="s">
        <v>2077</v>
      </c>
      <c r="O498" s="3">
        <f>Table1[[#This Row],[Original Price]]-Table1[[#This Row],[Selling Price]]</f>
        <v>0</v>
      </c>
      <c r="P498" s="4">
        <f>(Table1[[#This Row],[Discount]]/Table1[[#This Row],[Original Price]])</f>
        <v>0</v>
      </c>
    </row>
    <row r="499" spans="1:16" x14ac:dyDescent="0.3">
      <c r="A499" s="1" t="s">
        <v>28</v>
      </c>
      <c r="B499" s="1" t="s">
        <v>1594</v>
      </c>
      <c r="C499" t="s">
        <v>571</v>
      </c>
      <c r="D499">
        <v>6</v>
      </c>
      <c r="E499" t="s">
        <v>1796</v>
      </c>
      <c r="F499">
        <f>IF(Table1[[#This Row],[Unit]]="GB",Table1[[#This Row],[Memory]],Table1[[#This Row],[Memory]]/1024)</f>
        <v>6</v>
      </c>
      <c r="G499">
        <v>128</v>
      </c>
      <c r="H499" t="s">
        <v>1796</v>
      </c>
      <c r="I499">
        <f xml:space="preserve"> IF(Table1[[#This Row],[Unit  Of Storage]]="TB",Table1[[#This Row],[Storage]]*1024,IF(Table1[[#This Row],[Unit  Of Storage]]="MB",Table1[[#This Row],[Storage]]/1024,Table1[[#This Row],[Storage]]))</f>
        <v>128</v>
      </c>
      <c r="J499" t="s">
        <v>11</v>
      </c>
      <c r="K499" s="2">
        <v>4.3</v>
      </c>
      <c r="L499" s="3">
        <v>24999</v>
      </c>
      <c r="M499" s="3">
        <v>29999</v>
      </c>
      <c r="N499" t="s">
        <v>1902</v>
      </c>
      <c r="O499" s="3">
        <f>Table1[[#This Row],[Original Price]]-Table1[[#This Row],[Selling Price]]</f>
        <v>5000</v>
      </c>
      <c r="P499" s="4">
        <f>(Table1[[#This Row],[Discount]]/Table1[[#This Row],[Original Price]])</f>
        <v>0.16667222240741358</v>
      </c>
    </row>
    <row r="500" spans="1:16" x14ac:dyDescent="0.3">
      <c r="A500" s="1" t="s">
        <v>28</v>
      </c>
      <c r="B500" s="1" t="s">
        <v>572</v>
      </c>
      <c r="C500" t="s">
        <v>230</v>
      </c>
      <c r="D500">
        <v>3</v>
      </c>
      <c r="E500" t="s">
        <v>1796</v>
      </c>
      <c r="F500">
        <f>IF(Table1[[#This Row],[Unit]]="GB",Table1[[#This Row],[Memory]],Table1[[#This Row],[Memory]]/1024)</f>
        <v>3</v>
      </c>
      <c r="G500">
        <v>32</v>
      </c>
      <c r="H500" t="s">
        <v>1796</v>
      </c>
      <c r="I500">
        <f xml:space="preserve"> IF(Table1[[#This Row],[Unit  Of Storage]]="TB",Table1[[#This Row],[Storage]]*1024,IF(Table1[[#This Row],[Unit  Of Storage]]="MB",Table1[[#This Row],[Storage]]/1024,Table1[[#This Row],[Storage]]))</f>
        <v>32</v>
      </c>
      <c r="J500" t="s">
        <v>11</v>
      </c>
      <c r="K500" s="2">
        <v>4.3</v>
      </c>
      <c r="L500" s="3">
        <v>9999</v>
      </c>
      <c r="M500" s="3">
        <v>9999</v>
      </c>
      <c r="N500" t="s">
        <v>573</v>
      </c>
      <c r="O500" s="3">
        <f>Table1[[#This Row],[Original Price]]-Table1[[#This Row],[Selling Price]]</f>
        <v>0</v>
      </c>
      <c r="P500" s="4">
        <f>(Table1[[#This Row],[Discount]]/Table1[[#This Row],[Original Price]])</f>
        <v>0</v>
      </c>
    </row>
    <row r="501" spans="1:16" x14ac:dyDescent="0.3">
      <c r="A501" s="1" t="s">
        <v>1559</v>
      </c>
      <c r="B501" s="1" t="s">
        <v>1582</v>
      </c>
      <c r="C501" t="s">
        <v>22</v>
      </c>
      <c r="D501">
        <v>3</v>
      </c>
      <c r="E501" t="s">
        <v>1796</v>
      </c>
      <c r="F501">
        <f>IF(Table1[[#This Row],[Unit]]="GB",Table1[[#This Row],[Memory]],Table1[[#This Row],[Memory]]/1024)</f>
        <v>3</v>
      </c>
      <c r="G501">
        <v>32</v>
      </c>
      <c r="H501" t="s">
        <v>1796</v>
      </c>
      <c r="I501">
        <f xml:space="preserve"> IF(Table1[[#This Row],[Unit  Of Storage]]="TB",Table1[[#This Row],[Storage]]*1024,IF(Table1[[#This Row],[Unit  Of Storage]]="MB",Table1[[#This Row],[Storage]]/1024,Table1[[#This Row],[Storage]]))</f>
        <v>32</v>
      </c>
      <c r="J501" t="s">
        <v>11</v>
      </c>
      <c r="K501" s="2">
        <v>4.4000000000000004</v>
      </c>
      <c r="L501" s="3">
        <v>9490</v>
      </c>
      <c r="M501" s="3">
        <v>12990</v>
      </c>
      <c r="N501" t="s">
        <v>1848</v>
      </c>
      <c r="O501" s="3">
        <f>Table1[[#This Row],[Original Price]]-Table1[[#This Row],[Selling Price]]</f>
        <v>3500</v>
      </c>
      <c r="P501" s="4">
        <f>(Table1[[#This Row],[Discount]]/Table1[[#This Row],[Original Price]])</f>
        <v>0.26943802925327176</v>
      </c>
    </row>
    <row r="502" spans="1:16" x14ac:dyDescent="0.3">
      <c r="A502" s="1" t="s">
        <v>12</v>
      </c>
      <c r="B502" s="1" t="s">
        <v>1623</v>
      </c>
      <c r="C502" t="s">
        <v>574</v>
      </c>
      <c r="D502">
        <v>4</v>
      </c>
      <c r="E502" t="s">
        <v>1796</v>
      </c>
      <c r="F502">
        <f>IF(Table1[[#This Row],[Unit]]="GB",Table1[[#This Row],[Memory]],Table1[[#This Row],[Memory]]/1024)</f>
        <v>4</v>
      </c>
      <c r="G502">
        <v>64</v>
      </c>
      <c r="H502" t="s">
        <v>1796</v>
      </c>
      <c r="I502">
        <f xml:space="preserve"> IF(Table1[[#This Row],[Unit  Of Storage]]="TB",Table1[[#This Row],[Storage]]*1024,IF(Table1[[#This Row],[Unit  Of Storage]]="MB",Table1[[#This Row],[Storage]]/1024,Table1[[#This Row],[Storage]]))</f>
        <v>64</v>
      </c>
      <c r="J502" t="s">
        <v>11</v>
      </c>
      <c r="K502" s="2">
        <v>4.0999999999999996</v>
      </c>
      <c r="L502" s="3">
        <v>19999</v>
      </c>
      <c r="M502" s="3">
        <v>19999</v>
      </c>
      <c r="N502" t="s">
        <v>340</v>
      </c>
      <c r="O502" s="3">
        <f>Table1[[#This Row],[Original Price]]-Table1[[#This Row],[Selling Price]]</f>
        <v>0</v>
      </c>
      <c r="P502" s="4">
        <f>(Table1[[#This Row],[Discount]]/Table1[[#This Row],[Original Price]])</f>
        <v>0</v>
      </c>
    </row>
    <row r="503" spans="1:16" x14ac:dyDescent="0.3">
      <c r="A503" s="1" t="s">
        <v>1556</v>
      </c>
      <c r="B503" s="1" t="s">
        <v>1609</v>
      </c>
      <c r="C503" t="s">
        <v>575</v>
      </c>
      <c r="D503">
        <v>8</v>
      </c>
      <c r="E503" t="s">
        <v>1796</v>
      </c>
      <c r="F503">
        <f>IF(Table1[[#This Row],[Unit]]="GB",Table1[[#This Row],[Memory]],Table1[[#This Row],[Memory]]/1024)</f>
        <v>8</v>
      </c>
      <c r="G503">
        <v>128</v>
      </c>
      <c r="H503" t="s">
        <v>1796</v>
      </c>
      <c r="I503">
        <f xml:space="preserve"> IF(Table1[[#This Row],[Unit  Of Storage]]="TB",Table1[[#This Row],[Storage]]*1024,IF(Table1[[#This Row],[Unit  Of Storage]]="MB",Table1[[#This Row],[Storage]]/1024,Table1[[#This Row],[Storage]]))</f>
        <v>128</v>
      </c>
      <c r="J503" t="s">
        <v>11</v>
      </c>
      <c r="K503" s="2">
        <v>4</v>
      </c>
      <c r="L503" s="3">
        <v>49999</v>
      </c>
      <c r="M503" s="3">
        <v>65999</v>
      </c>
      <c r="N503" t="s">
        <v>1941</v>
      </c>
      <c r="O503" s="3">
        <f>Table1[[#This Row],[Original Price]]-Table1[[#This Row],[Selling Price]]</f>
        <v>16000</v>
      </c>
      <c r="P503" s="4">
        <f>(Table1[[#This Row],[Discount]]/Table1[[#This Row],[Original Price]])</f>
        <v>0.2424279155744784</v>
      </c>
    </row>
    <row r="504" spans="1:16" x14ac:dyDescent="0.3">
      <c r="A504" s="1" t="s">
        <v>1556</v>
      </c>
      <c r="B504" s="1" t="s">
        <v>1667</v>
      </c>
      <c r="C504" t="s">
        <v>22</v>
      </c>
      <c r="D504">
        <v>512</v>
      </c>
      <c r="E504" t="s">
        <v>1797</v>
      </c>
      <c r="F504">
        <f>IF(Table1[[#This Row],[Unit]]="GB",Table1[[#This Row],[Memory]],Table1[[#This Row],[Memory]]/1024)</f>
        <v>0.5</v>
      </c>
      <c r="G504">
        <v>4</v>
      </c>
      <c r="H504" t="s">
        <v>1796</v>
      </c>
      <c r="I504">
        <f xml:space="preserve"> IF(Table1[[#This Row],[Unit  Of Storage]]="TB",Table1[[#This Row],[Storage]]*1024,IF(Table1[[#This Row],[Unit  Of Storage]]="MB",Table1[[#This Row],[Storage]]/1024,Table1[[#This Row],[Storage]]))</f>
        <v>4</v>
      </c>
      <c r="J504" t="s">
        <v>11</v>
      </c>
      <c r="K504" s="2">
        <v>3.8</v>
      </c>
      <c r="L504" s="3">
        <v>5795</v>
      </c>
      <c r="M504" s="3">
        <v>5795</v>
      </c>
      <c r="N504" t="s">
        <v>2078</v>
      </c>
      <c r="O504" s="3">
        <f>Table1[[#This Row],[Original Price]]-Table1[[#This Row],[Selling Price]]</f>
        <v>0</v>
      </c>
      <c r="P504" s="4">
        <f>(Table1[[#This Row],[Discount]]/Table1[[#This Row],[Original Price]])</f>
        <v>0</v>
      </c>
    </row>
    <row r="505" spans="1:16" x14ac:dyDescent="0.3">
      <c r="A505" s="1" t="s">
        <v>1558</v>
      </c>
      <c r="B505" s="1" t="s">
        <v>576</v>
      </c>
      <c r="C505" t="s">
        <v>98</v>
      </c>
      <c r="D505">
        <v>3</v>
      </c>
      <c r="E505" t="s">
        <v>1796</v>
      </c>
      <c r="F505">
        <f>IF(Table1[[#This Row],[Unit]]="GB",Table1[[#This Row],[Memory]],Table1[[#This Row],[Memory]]/1024)</f>
        <v>3</v>
      </c>
      <c r="G505">
        <v>32</v>
      </c>
      <c r="H505" t="s">
        <v>1796</v>
      </c>
      <c r="I505">
        <f xml:space="preserve"> IF(Table1[[#This Row],[Unit  Of Storage]]="TB",Table1[[#This Row],[Storage]]*1024,IF(Table1[[#This Row],[Unit  Of Storage]]="MB",Table1[[#This Row],[Storage]]/1024,Table1[[#This Row],[Storage]]))</f>
        <v>32</v>
      </c>
      <c r="J505" t="s">
        <v>11</v>
      </c>
      <c r="K505" s="2">
        <v>3.8</v>
      </c>
      <c r="L505" s="3">
        <v>7999</v>
      </c>
      <c r="M505" s="3">
        <v>7999</v>
      </c>
      <c r="N505" t="s">
        <v>2079</v>
      </c>
      <c r="O505" s="3">
        <f>Table1[[#This Row],[Original Price]]-Table1[[#This Row],[Selling Price]]</f>
        <v>0</v>
      </c>
      <c r="P505" s="4">
        <f>(Table1[[#This Row],[Discount]]/Table1[[#This Row],[Original Price]])</f>
        <v>0</v>
      </c>
    </row>
    <row r="506" spans="1:16" x14ac:dyDescent="0.3">
      <c r="A506" s="1" t="s">
        <v>1563</v>
      </c>
      <c r="B506" s="1" t="s">
        <v>577</v>
      </c>
      <c r="C506" t="s">
        <v>578</v>
      </c>
      <c r="D506">
        <v>8</v>
      </c>
      <c r="E506" t="s">
        <v>1796</v>
      </c>
      <c r="F506">
        <f>IF(Table1[[#This Row],[Unit]]="GB",Table1[[#This Row],[Memory]],Table1[[#This Row],[Memory]]/1024)</f>
        <v>8</v>
      </c>
      <c r="G506">
        <v>128</v>
      </c>
      <c r="H506" t="s">
        <v>1796</v>
      </c>
      <c r="I506">
        <f xml:space="preserve"> IF(Table1[[#This Row],[Unit  Of Storage]]="TB",Table1[[#This Row],[Storage]]*1024,IF(Table1[[#This Row],[Unit  Of Storage]]="MB",Table1[[#This Row],[Storage]]/1024,Table1[[#This Row],[Storage]]))</f>
        <v>128</v>
      </c>
      <c r="J506" t="s">
        <v>11</v>
      </c>
      <c r="K506" s="2">
        <v>4.2</v>
      </c>
      <c r="L506" s="3">
        <v>29999</v>
      </c>
      <c r="M506" s="3">
        <v>80000</v>
      </c>
      <c r="N506" t="s">
        <v>2080</v>
      </c>
      <c r="O506" s="3">
        <f>Table1[[#This Row],[Original Price]]-Table1[[#This Row],[Selling Price]]</f>
        <v>50001</v>
      </c>
      <c r="P506" s="4">
        <f>(Table1[[#This Row],[Discount]]/Table1[[#This Row],[Original Price]])</f>
        <v>0.62501249999999997</v>
      </c>
    </row>
    <row r="507" spans="1:16" x14ac:dyDescent="0.3">
      <c r="A507" s="1" t="s">
        <v>44</v>
      </c>
      <c r="B507" s="1" t="s">
        <v>579</v>
      </c>
      <c r="C507" t="s">
        <v>52</v>
      </c>
      <c r="D507">
        <v>2</v>
      </c>
      <c r="E507" t="s">
        <v>1796</v>
      </c>
      <c r="F507">
        <f>IF(Table1[[#This Row],[Unit]]="GB",Table1[[#This Row],[Memory]],Table1[[#This Row],[Memory]]/1024)</f>
        <v>2</v>
      </c>
      <c r="G507">
        <v>8</v>
      </c>
      <c r="H507" t="s">
        <v>1796</v>
      </c>
      <c r="I507">
        <f xml:space="preserve"> IF(Table1[[#This Row],[Unit  Of Storage]]="TB",Table1[[#This Row],[Storage]]*1024,IF(Table1[[#This Row],[Unit  Of Storage]]="MB",Table1[[#This Row],[Storage]]/1024,Table1[[#This Row],[Storage]]))</f>
        <v>8</v>
      </c>
      <c r="J507" t="s">
        <v>11</v>
      </c>
      <c r="K507" s="2">
        <v>3.5</v>
      </c>
      <c r="L507" s="3">
        <v>6980</v>
      </c>
      <c r="M507" s="3">
        <v>6980</v>
      </c>
      <c r="N507" t="s">
        <v>580</v>
      </c>
      <c r="O507" s="3">
        <f>Table1[[#This Row],[Original Price]]-Table1[[#This Row],[Selling Price]]</f>
        <v>0</v>
      </c>
      <c r="P507" s="4">
        <f>(Table1[[#This Row],[Discount]]/Table1[[#This Row],[Original Price]])</f>
        <v>0</v>
      </c>
    </row>
    <row r="508" spans="1:16" x14ac:dyDescent="0.3">
      <c r="A508" s="1" t="s">
        <v>1561</v>
      </c>
      <c r="B508" s="1" t="s">
        <v>581</v>
      </c>
      <c r="C508" t="s">
        <v>22</v>
      </c>
      <c r="D508">
        <v>3</v>
      </c>
      <c r="E508" t="s">
        <v>1796</v>
      </c>
      <c r="F508">
        <f>IF(Table1[[#This Row],[Unit]]="GB",Table1[[#This Row],[Memory]],Table1[[#This Row],[Memory]]/1024)</f>
        <v>3</v>
      </c>
      <c r="G508">
        <v>32</v>
      </c>
      <c r="H508" t="s">
        <v>1796</v>
      </c>
      <c r="I508">
        <f xml:space="preserve"> IF(Table1[[#This Row],[Unit  Of Storage]]="TB",Table1[[#This Row],[Storage]]*1024,IF(Table1[[#This Row],[Unit  Of Storage]]="MB",Table1[[#This Row],[Storage]]/1024,Table1[[#This Row],[Storage]]))</f>
        <v>32</v>
      </c>
      <c r="J508" t="s">
        <v>11</v>
      </c>
      <c r="K508" s="2">
        <v>4.0999999999999996</v>
      </c>
      <c r="L508" s="3">
        <v>10999</v>
      </c>
      <c r="M508" s="3">
        <v>10999</v>
      </c>
      <c r="N508" t="s">
        <v>2081</v>
      </c>
      <c r="O508" s="3">
        <f>Table1[[#This Row],[Original Price]]-Table1[[#This Row],[Selling Price]]</f>
        <v>0</v>
      </c>
      <c r="P508" s="4">
        <f>(Table1[[#This Row],[Discount]]/Table1[[#This Row],[Original Price]])</f>
        <v>0</v>
      </c>
    </row>
    <row r="509" spans="1:16" x14ac:dyDescent="0.3">
      <c r="A509" s="1" t="s">
        <v>17</v>
      </c>
      <c r="B509" s="1" t="s">
        <v>353</v>
      </c>
      <c r="C509" t="s">
        <v>566</v>
      </c>
      <c r="D509">
        <v>4</v>
      </c>
      <c r="E509" t="s">
        <v>1796</v>
      </c>
      <c r="F509">
        <f>IF(Table1[[#This Row],[Unit]]="GB",Table1[[#This Row],[Memory]],Table1[[#This Row],[Memory]]/1024)</f>
        <v>4</v>
      </c>
      <c r="G509">
        <v>64</v>
      </c>
      <c r="H509" t="s">
        <v>1796</v>
      </c>
      <c r="I509">
        <f xml:space="preserve"> IF(Table1[[#This Row],[Unit  Of Storage]]="TB",Table1[[#This Row],[Storage]]*1024,IF(Table1[[#This Row],[Unit  Of Storage]]="MB",Table1[[#This Row],[Storage]]/1024,Table1[[#This Row],[Storage]]))</f>
        <v>64</v>
      </c>
      <c r="J509" t="s">
        <v>11</v>
      </c>
      <c r="K509" s="2">
        <v>4.4000000000000004</v>
      </c>
      <c r="L509" s="3">
        <v>11999</v>
      </c>
      <c r="M509" s="3">
        <v>11999</v>
      </c>
      <c r="N509" t="s">
        <v>355</v>
      </c>
      <c r="O509" s="3">
        <f>Table1[[#This Row],[Original Price]]-Table1[[#This Row],[Selling Price]]</f>
        <v>0</v>
      </c>
      <c r="P509" s="4">
        <f>(Table1[[#This Row],[Discount]]/Table1[[#This Row],[Original Price]])</f>
        <v>0</v>
      </c>
    </row>
    <row r="510" spans="1:16" x14ac:dyDescent="0.3">
      <c r="A510" s="1" t="s">
        <v>1557</v>
      </c>
      <c r="B510" s="1" t="s">
        <v>1649</v>
      </c>
      <c r="C510" t="s">
        <v>582</v>
      </c>
      <c r="D510">
        <v>6</v>
      </c>
      <c r="E510" t="s">
        <v>1796</v>
      </c>
      <c r="F510">
        <f>IF(Table1[[#This Row],[Unit]]="GB",Table1[[#This Row],[Memory]],Table1[[#This Row],[Memory]]/1024)</f>
        <v>6</v>
      </c>
      <c r="G510">
        <v>128</v>
      </c>
      <c r="H510" t="s">
        <v>1796</v>
      </c>
      <c r="I510">
        <f xml:space="preserve"> IF(Table1[[#This Row],[Unit  Of Storage]]="TB",Table1[[#This Row],[Storage]]*1024,IF(Table1[[#This Row],[Unit  Of Storage]]="MB",Table1[[#This Row],[Storage]]/1024,Table1[[#This Row],[Storage]]))</f>
        <v>128</v>
      </c>
      <c r="J510" t="s">
        <v>11</v>
      </c>
      <c r="K510" s="2">
        <v>4.5</v>
      </c>
      <c r="L510" s="3">
        <v>19999</v>
      </c>
      <c r="M510" s="3">
        <v>24999</v>
      </c>
      <c r="N510" t="s">
        <v>2037</v>
      </c>
      <c r="O510" s="3">
        <f>Table1[[#This Row],[Original Price]]-Table1[[#This Row],[Selling Price]]</f>
        <v>5000</v>
      </c>
      <c r="P510" s="4">
        <f>(Table1[[#This Row],[Discount]]/Table1[[#This Row],[Original Price]])</f>
        <v>0.20000800032001281</v>
      </c>
    </row>
    <row r="511" spans="1:16" x14ac:dyDescent="0.3">
      <c r="A511" s="1" t="s">
        <v>12</v>
      </c>
      <c r="B511" s="1" t="s">
        <v>583</v>
      </c>
      <c r="C511" t="s">
        <v>55</v>
      </c>
      <c r="D511">
        <v>4</v>
      </c>
      <c r="E511" t="s">
        <v>1796</v>
      </c>
      <c r="F511">
        <f>IF(Table1[[#This Row],[Unit]]="GB",Table1[[#This Row],[Memory]],Table1[[#This Row],[Memory]]/1024)</f>
        <v>4</v>
      </c>
      <c r="G511">
        <v>64</v>
      </c>
      <c r="H511" t="s">
        <v>1796</v>
      </c>
      <c r="I511">
        <f xml:space="preserve"> IF(Table1[[#This Row],[Unit  Of Storage]]="TB",Table1[[#This Row],[Storage]]*1024,IF(Table1[[#This Row],[Unit  Of Storage]]="MB",Table1[[#This Row],[Storage]]/1024,Table1[[#This Row],[Storage]]))</f>
        <v>64</v>
      </c>
      <c r="J511" t="s">
        <v>11</v>
      </c>
      <c r="K511" s="2">
        <v>4.3</v>
      </c>
      <c r="L511" s="3">
        <v>18599</v>
      </c>
      <c r="M511" s="3">
        <v>18599</v>
      </c>
      <c r="N511" t="s">
        <v>584</v>
      </c>
      <c r="O511" s="3">
        <f>Table1[[#This Row],[Original Price]]-Table1[[#This Row],[Selling Price]]</f>
        <v>0</v>
      </c>
      <c r="P511" s="4">
        <f>(Table1[[#This Row],[Discount]]/Table1[[#This Row],[Original Price]])</f>
        <v>0</v>
      </c>
    </row>
    <row r="512" spans="1:16" x14ac:dyDescent="0.3">
      <c r="A512" s="1" t="s">
        <v>1556</v>
      </c>
      <c r="B512" s="1" t="s">
        <v>585</v>
      </c>
      <c r="C512" t="s">
        <v>22</v>
      </c>
      <c r="D512">
        <v>3</v>
      </c>
      <c r="E512" t="s">
        <v>1796</v>
      </c>
      <c r="F512">
        <f>IF(Table1[[#This Row],[Unit]]="GB",Table1[[#This Row],[Memory]],Table1[[#This Row],[Memory]]/1024)</f>
        <v>3</v>
      </c>
      <c r="G512">
        <v>32</v>
      </c>
      <c r="H512" t="s">
        <v>1796</v>
      </c>
      <c r="I512">
        <f xml:space="preserve"> IF(Table1[[#This Row],[Unit  Of Storage]]="TB",Table1[[#This Row],[Storage]]*1024,IF(Table1[[#This Row],[Unit  Of Storage]]="MB",Table1[[#This Row],[Storage]]/1024,Table1[[#This Row],[Storage]]))</f>
        <v>32</v>
      </c>
      <c r="J512" t="s">
        <v>11</v>
      </c>
      <c r="K512" s="2">
        <v>4.2</v>
      </c>
      <c r="L512" s="3">
        <v>15300</v>
      </c>
      <c r="M512" s="3">
        <v>15300</v>
      </c>
      <c r="N512" t="s">
        <v>2082</v>
      </c>
      <c r="O512" s="3">
        <f>Table1[[#This Row],[Original Price]]-Table1[[#This Row],[Selling Price]]</f>
        <v>0</v>
      </c>
      <c r="P512" s="4">
        <f>(Table1[[#This Row],[Discount]]/Table1[[#This Row],[Original Price]])</f>
        <v>0</v>
      </c>
    </row>
    <row r="513" spans="1:16" x14ac:dyDescent="0.3">
      <c r="A513" s="1" t="s">
        <v>50</v>
      </c>
      <c r="B513" s="1" t="s">
        <v>414</v>
      </c>
      <c r="C513" t="s">
        <v>586</v>
      </c>
      <c r="D513">
        <v>4</v>
      </c>
      <c r="E513" t="s">
        <v>1796</v>
      </c>
      <c r="F513">
        <f>IF(Table1[[#This Row],[Unit]]="GB",Table1[[#This Row],[Memory]],Table1[[#This Row],[Memory]]/1024)</f>
        <v>4</v>
      </c>
      <c r="G513">
        <v>64</v>
      </c>
      <c r="H513" t="s">
        <v>1796</v>
      </c>
      <c r="I513">
        <f xml:space="preserve"> IF(Table1[[#This Row],[Unit  Of Storage]]="TB",Table1[[#This Row],[Storage]]*1024,IF(Table1[[#This Row],[Unit  Of Storage]]="MB",Table1[[#This Row],[Storage]]/1024,Table1[[#This Row],[Storage]]))</f>
        <v>64</v>
      </c>
      <c r="J513" t="s">
        <v>11</v>
      </c>
      <c r="K513" s="2">
        <v>4.0999999999999996</v>
      </c>
      <c r="L513" s="3">
        <v>10999</v>
      </c>
      <c r="M513" s="3">
        <v>14999</v>
      </c>
      <c r="N513" t="s">
        <v>416</v>
      </c>
      <c r="O513" s="3">
        <f>Table1[[#This Row],[Original Price]]-Table1[[#This Row],[Selling Price]]</f>
        <v>4000</v>
      </c>
      <c r="P513" s="4">
        <f>(Table1[[#This Row],[Discount]]/Table1[[#This Row],[Original Price]])</f>
        <v>0.26668444562970867</v>
      </c>
    </row>
    <row r="514" spans="1:16" x14ac:dyDescent="0.3">
      <c r="A514" s="1" t="s">
        <v>12</v>
      </c>
      <c r="B514" s="1" t="s">
        <v>587</v>
      </c>
      <c r="C514" t="s">
        <v>588</v>
      </c>
      <c r="D514">
        <v>4</v>
      </c>
      <c r="E514" t="s">
        <v>1796</v>
      </c>
      <c r="F514">
        <f>IF(Table1[[#This Row],[Unit]]="GB",Table1[[#This Row],[Memory]],Table1[[#This Row],[Memory]]/1024)</f>
        <v>4</v>
      </c>
      <c r="G514">
        <v>64</v>
      </c>
      <c r="H514" t="s">
        <v>1796</v>
      </c>
      <c r="I514">
        <f xml:space="preserve"> IF(Table1[[#This Row],[Unit  Of Storage]]="TB",Table1[[#This Row],[Storage]]*1024,IF(Table1[[#This Row],[Unit  Of Storage]]="MB",Table1[[#This Row],[Storage]]/1024,Table1[[#This Row],[Storage]]))</f>
        <v>64</v>
      </c>
      <c r="J514" t="s">
        <v>11</v>
      </c>
      <c r="K514" s="2">
        <v>4.2</v>
      </c>
      <c r="L514" s="3">
        <v>12149</v>
      </c>
      <c r="M514" s="3">
        <v>12149</v>
      </c>
      <c r="N514" t="s">
        <v>589</v>
      </c>
      <c r="O514" s="3">
        <f>Table1[[#This Row],[Original Price]]-Table1[[#This Row],[Selling Price]]</f>
        <v>0</v>
      </c>
      <c r="P514" s="4">
        <f>(Table1[[#This Row],[Discount]]/Table1[[#This Row],[Original Price]])</f>
        <v>0</v>
      </c>
    </row>
    <row r="515" spans="1:16" x14ac:dyDescent="0.3">
      <c r="A515" s="1" t="s">
        <v>21</v>
      </c>
      <c r="B515" s="1" t="s">
        <v>1570</v>
      </c>
      <c r="C515" t="s">
        <v>33</v>
      </c>
      <c r="D515">
        <v>3</v>
      </c>
      <c r="E515" t="s">
        <v>1796</v>
      </c>
      <c r="F515">
        <f>IF(Table1[[#This Row],[Unit]]="GB",Table1[[#This Row],[Memory]],Table1[[#This Row],[Memory]]/1024)</f>
        <v>3</v>
      </c>
      <c r="G515">
        <v>64</v>
      </c>
      <c r="H515" t="s">
        <v>1796</v>
      </c>
      <c r="I515">
        <f xml:space="preserve"> IF(Table1[[#This Row],[Unit  Of Storage]]="TB",Table1[[#This Row],[Storage]]*1024,IF(Table1[[#This Row],[Unit  Of Storage]]="MB",Table1[[#This Row],[Storage]]/1024,Table1[[#This Row],[Storage]]))</f>
        <v>64</v>
      </c>
      <c r="J515" t="s">
        <v>11</v>
      </c>
      <c r="K515" s="2">
        <v>4.5999999999999996</v>
      </c>
      <c r="L515" s="3">
        <v>42999</v>
      </c>
      <c r="M515" s="3">
        <v>47900</v>
      </c>
      <c r="N515" t="s">
        <v>1803</v>
      </c>
      <c r="O515" s="3">
        <f>Table1[[#This Row],[Original Price]]-Table1[[#This Row],[Selling Price]]</f>
        <v>4901</v>
      </c>
      <c r="P515" s="4">
        <f>(Table1[[#This Row],[Discount]]/Table1[[#This Row],[Original Price]])</f>
        <v>0.10231732776617954</v>
      </c>
    </row>
    <row r="516" spans="1:16" x14ac:dyDescent="0.3">
      <c r="A516" s="1" t="s">
        <v>28</v>
      </c>
      <c r="B516" s="1" t="s">
        <v>590</v>
      </c>
      <c r="C516" t="s">
        <v>591</v>
      </c>
      <c r="D516">
        <v>8</v>
      </c>
      <c r="E516" t="s">
        <v>1796</v>
      </c>
      <c r="F516">
        <f>IF(Table1[[#This Row],[Unit]]="GB",Table1[[#This Row],[Memory]],Table1[[#This Row],[Memory]]/1024)</f>
        <v>8</v>
      </c>
      <c r="G516">
        <v>256</v>
      </c>
      <c r="H516" t="s">
        <v>1796</v>
      </c>
      <c r="I516">
        <f xml:space="preserve"> IF(Table1[[#This Row],[Unit  Of Storage]]="TB",Table1[[#This Row],[Storage]]*1024,IF(Table1[[#This Row],[Unit  Of Storage]]="MB",Table1[[#This Row],[Storage]]/1024,Table1[[#This Row],[Storage]]))</f>
        <v>256</v>
      </c>
      <c r="J516" t="s">
        <v>11</v>
      </c>
      <c r="K516" s="2">
        <v>4.3</v>
      </c>
      <c r="L516" s="3">
        <v>42999</v>
      </c>
      <c r="M516" s="3">
        <v>42999</v>
      </c>
      <c r="N516" t="s">
        <v>592</v>
      </c>
      <c r="O516" s="3">
        <f>Table1[[#This Row],[Original Price]]-Table1[[#This Row],[Selling Price]]</f>
        <v>0</v>
      </c>
      <c r="P516" s="4">
        <f>(Table1[[#This Row],[Discount]]/Table1[[#This Row],[Original Price]])</f>
        <v>0</v>
      </c>
    </row>
    <row r="517" spans="1:16" x14ac:dyDescent="0.3">
      <c r="A517" s="1" t="s">
        <v>1557</v>
      </c>
      <c r="B517" s="1" t="s">
        <v>228</v>
      </c>
      <c r="C517" t="s">
        <v>593</v>
      </c>
      <c r="D517">
        <v>8</v>
      </c>
      <c r="E517" t="s">
        <v>1796</v>
      </c>
      <c r="F517">
        <f>IF(Table1[[#This Row],[Unit]]="GB",Table1[[#This Row],[Memory]],Table1[[#This Row],[Memory]]/1024)</f>
        <v>8</v>
      </c>
      <c r="G517">
        <v>128</v>
      </c>
      <c r="H517" t="s">
        <v>1796</v>
      </c>
      <c r="I517">
        <f xml:space="preserve"> IF(Table1[[#This Row],[Unit  Of Storage]]="TB",Table1[[#This Row],[Storage]]*1024,IF(Table1[[#This Row],[Unit  Of Storage]]="MB",Table1[[#This Row],[Storage]]/1024,Table1[[#This Row],[Storage]]))</f>
        <v>128</v>
      </c>
      <c r="J517" t="s">
        <v>11</v>
      </c>
      <c r="K517" s="2">
        <v>4.5</v>
      </c>
      <c r="L517" s="3">
        <v>21999</v>
      </c>
      <c r="M517" s="3">
        <v>21999</v>
      </c>
      <c r="N517" t="s">
        <v>1920</v>
      </c>
      <c r="O517" s="3">
        <f>Table1[[#This Row],[Original Price]]-Table1[[#This Row],[Selling Price]]</f>
        <v>0</v>
      </c>
      <c r="P517" s="4">
        <f>(Table1[[#This Row],[Discount]]/Table1[[#This Row],[Original Price]])</f>
        <v>0</v>
      </c>
    </row>
    <row r="518" spans="1:16" x14ac:dyDescent="0.3">
      <c r="A518" s="1" t="s">
        <v>1556</v>
      </c>
      <c r="B518" s="1" t="s">
        <v>1592</v>
      </c>
      <c r="C518" t="s">
        <v>16</v>
      </c>
      <c r="D518">
        <v>4</v>
      </c>
      <c r="E518" t="s">
        <v>1796</v>
      </c>
      <c r="F518">
        <f>IF(Table1[[#This Row],[Unit]]="GB",Table1[[#This Row],[Memory]],Table1[[#This Row],[Memory]]/1024)</f>
        <v>4</v>
      </c>
      <c r="G518">
        <v>64</v>
      </c>
      <c r="H518" t="s">
        <v>1796</v>
      </c>
      <c r="I518">
        <f xml:space="preserve"> IF(Table1[[#This Row],[Unit  Of Storage]]="TB",Table1[[#This Row],[Storage]]*1024,IF(Table1[[#This Row],[Unit  Of Storage]]="MB",Table1[[#This Row],[Storage]]/1024,Table1[[#This Row],[Storage]]))</f>
        <v>64</v>
      </c>
      <c r="J518" t="s">
        <v>11</v>
      </c>
      <c r="K518" s="2">
        <v>4.2</v>
      </c>
      <c r="L518" s="3">
        <v>10499</v>
      </c>
      <c r="M518" s="3">
        <v>11499</v>
      </c>
      <c r="N518" t="s">
        <v>1888</v>
      </c>
      <c r="O518" s="3">
        <f>Table1[[#This Row],[Original Price]]-Table1[[#This Row],[Selling Price]]</f>
        <v>1000</v>
      </c>
      <c r="P518" s="4">
        <f>(Table1[[#This Row],[Discount]]/Table1[[#This Row],[Original Price]])</f>
        <v>8.696408383337681E-2</v>
      </c>
    </row>
    <row r="519" spans="1:16" x14ac:dyDescent="0.3">
      <c r="A519" s="1" t="s">
        <v>1562</v>
      </c>
      <c r="B519" s="1" t="s">
        <v>594</v>
      </c>
      <c r="C519" t="s">
        <v>98</v>
      </c>
      <c r="D519">
        <v>2</v>
      </c>
      <c r="E519" t="s">
        <v>1796</v>
      </c>
      <c r="F519">
        <f>IF(Table1[[#This Row],[Unit]]="GB",Table1[[#This Row],[Memory]],Table1[[#This Row],[Memory]]/1024)</f>
        <v>2</v>
      </c>
      <c r="G519">
        <v>16</v>
      </c>
      <c r="H519" t="s">
        <v>1796</v>
      </c>
      <c r="I519">
        <f xml:space="preserve"> IF(Table1[[#This Row],[Unit  Of Storage]]="TB",Table1[[#This Row],[Storage]]*1024,IF(Table1[[#This Row],[Unit  Of Storage]]="MB",Table1[[#This Row],[Storage]]/1024,Table1[[#This Row],[Storage]]))</f>
        <v>16</v>
      </c>
      <c r="J519" t="s">
        <v>11</v>
      </c>
      <c r="K519" s="2">
        <v>4.4000000000000004</v>
      </c>
      <c r="L519" s="3">
        <v>59900</v>
      </c>
      <c r="M519" s="3">
        <v>59900</v>
      </c>
      <c r="N519" t="s">
        <v>2083</v>
      </c>
      <c r="O519" s="3">
        <f>Table1[[#This Row],[Original Price]]-Table1[[#This Row],[Selling Price]]</f>
        <v>0</v>
      </c>
      <c r="P519" s="4">
        <f>(Table1[[#This Row],[Discount]]/Table1[[#This Row],[Original Price]])</f>
        <v>0</v>
      </c>
    </row>
    <row r="520" spans="1:16" x14ac:dyDescent="0.3">
      <c r="A520" s="1" t="s">
        <v>1560</v>
      </c>
      <c r="B520" s="1" t="s">
        <v>233</v>
      </c>
      <c r="C520" t="s">
        <v>57</v>
      </c>
      <c r="D520">
        <v>8</v>
      </c>
      <c r="E520" t="s">
        <v>1796</v>
      </c>
      <c r="F520">
        <f>IF(Table1[[#This Row],[Unit]]="GB",Table1[[#This Row],[Memory]],Table1[[#This Row],[Memory]]/1024)</f>
        <v>8</v>
      </c>
      <c r="G520">
        <v>256</v>
      </c>
      <c r="H520" t="s">
        <v>1796</v>
      </c>
      <c r="I520">
        <f xml:space="preserve"> IF(Table1[[#This Row],[Unit  Of Storage]]="TB",Table1[[#This Row],[Storage]]*1024,IF(Table1[[#This Row],[Unit  Of Storage]]="MB",Table1[[#This Row],[Storage]]/1024,Table1[[#This Row],[Storage]]))</f>
        <v>256</v>
      </c>
      <c r="J520" t="s">
        <v>11</v>
      </c>
      <c r="K520" s="2">
        <v>4.3</v>
      </c>
      <c r="L520" s="3">
        <v>14990</v>
      </c>
      <c r="M520" s="3">
        <v>14990</v>
      </c>
      <c r="N520" t="s">
        <v>1923</v>
      </c>
      <c r="O520" s="3">
        <f>Table1[[#This Row],[Original Price]]-Table1[[#This Row],[Selling Price]]</f>
        <v>0</v>
      </c>
      <c r="P520" s="4">
        <f>(Table1[[#This Row],[Discount]]/Table1[[#This Row],[Original Price]])</f>
        <v>0</v>
      </c>
    </row>
    <row r="521" spans="1:16" x14ac:dyDescent="0.3">
      <c r="A521" s="1" t="s">
        <v>1558</v>
      </c>
      <c r="B521" s="1" t="s">
        <v>330</v>
      </c>
      <c r="C521" t="s">
        <v>43</v>
      </c>
      <c r="D521">
        <v>4</v>
      </c>
      <c r="E521" t="s">
        <v>1796</v>
      </c>
      <c r="F521">
        <f>IF(Table1[[#This Row],[Unit]]="GB",Table1[[#This Row],[Memory]],Table1[[#This Row],[Memory]]/1024)</f>
        <v>4</v>
      </c>
      <c r="G521">
        <v>32</v>
      </c>
      <c r="H521" t="s">
        <v>1796</v>
      </c>
      <c r="I521">
        <f xml:space="preserve"> IF(Table1[[#This Row],[Unit  Of Storage]]="TB",Table1[[#This Row],[Storage]]*1024,IF(Table1[[#This Row],[Unit  Of Storage]]="MB",Table1[[#This Row],[Storage]]/1024,Table1[[#This Row],[Storage]]))</f>
        <v>32</v>
      </c>
      <c r="J521" t="s">
        <v>11</v>
      </c>
      <c r="K521" s="2">
        <v>4</v>
      </c>
      <c r="L521" s="3">
        <v>15490</v>
      </c>
      <c r="M521" s="3">
        <v>15490</v>
      </c>
      <c r="N521" t="s">
        <v>1974</v>
      </c>
      <c r="O521" s="3">
        <f>Table1[[#This Row],[Original Price]]-Table1[[#This Row],[Selling Price]]</f>
        <v>0</v>
      </c>
      <c r="P521" s="4">
        <f>(Table1[[#This Row],[Discount]]/Table1[[#This Row],[Original Price]])</f>
        <v>0</v>
      </c>
    </row>
    <row r="522" spans="1:16" x14ac:dyDescent="0.3">
      <c r="A522" s="1" t="s">
        <v>1559</v>
      </c>
      <c r="B522" s="1" t="s">
        <v>171</v>
      </c>
      <c r="C522" t="s">
        <v>595</v>
      </c>
      <c r="D522">
        <v>8</v>
      </c>
      <c r="E522" t="s">
        <v>1796</v>
      </c>
      <c r="F522">
        <f>IF(Table1[[#This Row],[Unit]]="GB",Table1[[#This Row],[Memory]],Table1[[#This Row],[Memory]]/1024)</f>
        <v>8</v>
      </c>
      <c r="G522">
        <v>256</v>
      </c>
      <c r="H522" t="s">
        <v>1796</v>
      </c>
      <c r="I522">
        <f xml:space="preserve"> IF(Table1[[#This Row],[Unit  Of Storage]]="TB",Table1[[#This Row],[Storage]]*1024,IF(Table1[[#This Row],[Unit  Of Storage]]="MB",Table1[[#This Row],[Storage]]/1024,Table1[[#This Row],[Storage]]))</f>
        <v>256</v>
      </c>
      <c r="J522" t="s">
        <v>11</v>
      </c>
      <c r="K522" s="2">
        <v>4.4000000000000004</v>
      </c>
      <c r="L522" s="3">
        <v>27990</v>
      </c>
      <c r="M522" s="3">
        <v>35990</v>
      </c>
      <c r="N522" t="s">
        <v>1875</v>
      </c>
      <c r="O522" s="3">
        <f>Table1[[#This Row],[Original Price]]-Table1[[#This Row],[Selling Price]]</f>
        <v>8000</v>
      </c>
      <c r="P522" s="4">
        <f>(Table1[[#This Row],[Discount]]/Table1[[#This Row],[Original Price]])</f>
        <v>0.22228396776882467</v>
      </c>
    </row>
    <row r="523" spans="1:16" x14ac:dyDescent="0.3">
      <c r="A523" s="1" t="s">
        <v>1556</v>
      </c>
      <c r="B523" s="1" t="s">
        <v>596</v>
      </c>
      <c r="C523" t="s">
        <v>43</v>
      </c>
      <c r="D523">
        <v>6</v>
      </c>
      <c r="E523" t="s">
        <v>1796</v>
      </c>
      <c r="F523">
        <f>IF(Table1[[#This Row],[Unit]]="GB",Table1[[#This Row],[Memory]],Table1[[#This Row],[Memory]]/1024)</f>
        <v>6</v>
      </c>
      <c r="G523">
        <v>64</v>
      </c>
      <c r="H523" t="s">
        <v>1796</v>
      </c>
      <c r="I523">
        <f xml:space="preserve"> IF(Table1[[#This Row],[Unit  Of Storage]]="TB",Table1[[#This Row],[Storage]]*1024,IF(Table1[[#This Row],[Unit  Of Storage]]="MB",Table1[[#This Row],[Storage]]/1024,Table1[[#This Row],[Storage]]))</f>
        <v>64</v>
      </c>
      <c r="J523" t="s">
        <v>11</v>
      </c>
      <c r="K523" s="2">
        <v>4.2</v>
      </c>
      <c r="L523" s="3">
        <v>29990</v>
      </c>
      <c r="M523" s="3">
        <v>29990</v>
      </c>
      <c r="N523" t="s">
        <v>2084</v>
      </c>
      <c r="O523" s="3">
        <f>Table1[[#This Row],[Original Price]]-Table1[[#This Row],[Selling Price]]</f>
        <v>0</v>
      </c>
      <c r="P523" s="4">
        <f>(Table1[[#This Row],[Discount]]/Table1[[#This Row],[Original Price]])</f>
        <v>0</v>
      </c>
    </row>
    <row r="524" spans="1:16" x14ac:dyDescent="0.3">
      <c r="A524" s="1" t="s">
        <v>1556</v>
      </c>
      <c r="B524" s="1" t="s">
        <v>196</v>
      </c>
      <c r="C524" t="s">
        <v>22</v>
      </c>
      <c r="D524">
        <v>2</v>
      </c>
      <c r="E524" t="s">
        <v>1796</v>
      </c>
      <c r="F524">
        <f>IF(Table1[[#This Row],[Unit]]="GB",Table1[[#This Row],[Memory]],Table1[[#This Row],[Memory]]/1024)</f>
        <v>2</v>
      </c>
      <c r="G524">
        <v>16</v>
      </c>
      <c r="H524" t="s">
        <v>1796</v>
      </c>
      <c r="I524">
        <f xml:space="preserve"> IF(Table1[[#This Row],[Unit  Of Storage]]="TB",Table1[[#This Row],[Storage]]*1024,IF(Table1[[#This Row],[Unit  Of Storage]]="MB",Table1[[#This Row],[Storage]]/1024,Table1[[#This Row],[Storage]]))</f>
        <v>16</v>
      </c>
      <c r="J524" t="s">
        <v>11</v>
      </c>
      <c r="K524" s="2">
        <v>4.3</v>
      </c>
      <c r="L524" s="3">
        <v>1625</v>
      </c>
      <c r="M524" s="3">
        <v>1625</v>
      </c>
      <c r="N524" t="s">
        <v>1891</v>
      </c>
      <c r="O524" s="3">
        <f>Table1[[#This Row],[Original Price]]-Table1[[#This Row],[Selling Price]]</f>
        <v>0</v>
      </c>
      <c r="P524" s="4">
        <f>(Table1[[#This Row],[Discount]]/Table1[[#This Row],[Original Price]])</f>
        <v>0</v>
      </c>
    </row>
    <row r="525" spans="1:16" x14ac:dyDescent="0.3">
      <c r="A525" s="1" t="s">
        <v>1556</v>
      </c>
      <c r="B525" s="1" t="s">
        <v>556</v>
      </c>
      <c r="C525" t="s">
        <v>113</v>
      </c>
      <c r="D525">
        <v>4</v>
      </c>
      <c r="E525" t="s">
        <v>1796</v>
      </c>
      <c r="F525">
        <f>IF(Table1[[#This Row],[Unit]]="GB",Table1[[#This Row],[Memory]],Table1[[#This Row],[Memory]]/1024)</f>
        <v>4</v>
      </c>
      <c r="G525">
        <v>32</v>
      </c>
      <c r="H525" t="s">
        <v>1796</v>
      </c>
      <c r="I525">
        <f xml:space="preserve"> IF(Table1[[#This Row],[Unit  Of Storage]]="TB",Table1[[#This Row],[Storage]]*1024,IF(Table1[[#This Row],[Unit  Of Storage]]="MB",Table1[[#This Row],[Storage]]/1024,Table1[[#This Row],[Storage]]))</f>
        <v>32</v>
      </c>
      <c r="J525" t="s">
        <v>11</v>
      </c>
      <c r="K525" s="2">
        <v>4.4000000000000004</v>
      </c>
      <c r="L525" s="3">
        <v>22222</v>
      </c>
      <c r="M525" s="3">
        <v>52000</v>
      </c>
      <c r="N525" t="s">
        <v>2072</v>
      </c>
      <c r="O525" s="3">
        <f>Table1[[#This Row],[Original Price]]-Table1[[#This Row],[Selling Price]]</f>
        <v>29778</v>
      </c>
      <c r="P525" s="4">
        <f>(Table1[[#This Row],[Discount]]/Table1[[#This Row],[Original Price]])</f>
        <v>0.57265384615384618</v>
      </c>
    </row>
    <row r="526" spans="1:16" x14ac:dyDescent="0.3">
      <c r="A526" s="1" t="s">
        <v>1557</v>
      </c>
      <c r="B526" s="1" t="s">
        <v>34</v>
      </c>
      <c r="C526" t="s">
        <v>597</v>
      </c>
      <c r="D526">
        <v>8</v>
      </c>
      <c r="E526" t="s">
        <v>1796</v>
      </c>
      <c r="F526">
        <f>IF(Table1[[#This Row],[Unit]]="GB",Table1[[#This Row],[Memory]],Table1[[#This Row],[Memory]]/1024)</f>
        <v>8</v>
      </c>
      <c r="G526">
        <v>128</v>
      </c>
      <c r="H526" t="s">
        <v>1796</v>
      </c>
      <c r="I526">
        <f xml:space="preserve"> IF(Table1[[#This Row],[Unit  Of Storage]]="TB",Table1[[#This Row],[Storage]]*1024,IF(Table1[[#This Row],[Unit  Of Storage]]="MB",Table1[[#This Row],[Storage]]/1024,Table1[[#This Row],[Storage]]))</f>
        <v>128</v>
      </c>
      <c r="J526" t="s">
        <v>11</v>
      </c>
      <c r="K526" s="2">
        <v>4.3</v>
      </c>
      <c r="L526" s="3">
        <v>21999</v>
      </c>
      <c r="M526" s="3">
        <v>23999</v>
      </c>
      <c r="N526" t="s">
        <v>1806</v>
      </c>
      <c r="O526" s="3">
        <f>Table1[[#This Row],[Original Price]]-Table1[[#This Row],[Selling Price]]</f>
        <v>2000</v>
      </c>
      <c r="P526" s="4">
        <f>(Table1[[#This Row],[Discount]]/Table1[[#This Row],[Original Price]])</f>
        <v>8.3336805700237507E-2</v>
      </c>
    </row>
    <row r="527" spans="1:16" x14ac:dyDescent="0.3">
      <c r="A527" s="1" t="s">
        <v>28</v>
      </c>
      <c r="B527" s="1" t="s">
        <v>349</v>
      </c>
      <c r="C527" t="s">
        <v>598</v>
      </c>
      <c r="D527">
        <v>2</v>
      </c>
      <c r="E527" t="s">
        <v>1796</v>
      </c>
      <c r="F527">
        <f>IF(Table1[[#This Row],[Unit]]="GB",Table1[[#This Row],[Memory]],Table1[[#This Row],[Memory]]/1024)</f>
        <v>2</v>
      </c>
      <c r="G527">
        <v>32</v>
      </c>
      <c r="H527" t="s">
        <v>1796</v>
      </c>
      <c r="I527">
        <f xml:space="preserve"> IF(Table1[[#This Row],[Unit  Of Storage]]="TB",Table1[[#This Row],[Storage]]*1024,IF(Table1[[#This Row],[Unit  Of Storage]]="MB",Table1[[#This Row],[Storage]]/1024,Table1[[#This Row],[Storage]]))</f>
        <v>32</v>
      </c>
      <c r="J527" t="s">
        <v>11</v>
      </c>
      <c r="K527" s="2">
        <v>4.5</v>
      </c>
      <c r="L527" s="3">
        <v>7619</v>
      </c>
      <c r="M527" s="3">
        <v>7619</v>
      </c>
      <c r="N527" t="s">
        <v>350</v>
      </c>
      <c r="O527" s="3">
        <f>Table1[[#This Row],[Original Price]]-Table1[[#This Row],[Selling Price]]</f>
        <v>0</v>
      </c>
      <c r="P527" s="4">
        <f>(Table1[[#This Row],[Discount]]/Table1[[#This Row],[Original Price]])</f>
        <v>0</v>
      </c>
    </row>
    <row r="528" spans="1:16" x14ac:dyDescent="0.3">
      <c r="A528" s="1" t="s">
        <v>1556</v>
      </c>
      <c r="B528" s="1" t="s">
        <v>599</v>
      </c>
      <c r="C528" t="s">
        <v>49</v>
      </c>
      <c r="D528">
        <v>6</v>
      </c>
      <c r="E528" t="s">
        <v>1796</v>
      </c>
      <c r="F528">
        <f>IF(Table1[[#This Row],[Unit]]="GB",Table1[[#This Row],[Memory]],Table1[[#This Row],[Memory]]/1024)</f>
        <v>6</v>
      </c>
      <c r="G528">
        <v>128</v>
      </c>
      <c r="H528" t="s">
        <v>1796</v>
      </c>
      <c r="I528">
        <f xml:space="preserve"> IF(Table1[[#This Row],[Unit  Of Storage]]="TB",Table1[[#This Row],[Storage]]*1024,IF(Table1[[#This Row],[Unit  Of Storage]]="MB",Table1[[#This Row],[Storage]]/1024,Table1[[#This Row],[Storage]]))</f>
        <v>128</v>
      </c>
      <c r="J528" t="s">
        <v>11</v>
      </c>
      <c r="K528" s="2">
        <v>4.3</v>
      </c>
      <c r="L528" s="3">
        <v>30900</v>
      </c>
      <c r="M528" s="3">
        <v>30900</v>
      </c>
      <c r="N528" t="s">
        <v>2085</v>
      </c>
      <c r="O528" s="3">
        <f>Table1[[#This Row],[Original Price]]-Table1[[#This Row],[Selling Price]]</f>
        <v>0</v>
      </c>
      <c r="P528" s="4">
        <f>(Table1[[#This Row],[Discount]]/Table1[[#This Row],[Original Price]])</f>
        <v>0</v>
      </c>
    </row>
    <row r="529" spans="1:16" x14ac:dyDescent="0.3">
      <c r="A529" s="1" t="s">
        <v>1557</v>
      </c>
      <c r="B529" s="1" t="s">
        <v>123</v>
      </c>
      <c r="C529" t="s">
        <v>600</v>
      </c>
      <c r="D529">
        <v>6</v>
      </c>
      <c r="E529" t="s">
        <v>1796</v>
      </c>
      <c r="F529">
        <f>IF(Table1[[#This Row],[Unit]]="GB",Table1[[#This Row],[Memory]],Table1[[#This Row],[Memory]]/1024)</f>
        <v>6</v>
      </c>
      <c r="G529">
        <v>64</v>
      </c>
      <c r="H529" t="s">
        <v>1796</v>
      </c>
      <c r="I529">
        <f xml:space="preserve"> IF(Table1[[#This Row],[Unit  Of Storage]]="TB",Table1[[#This Row],[Storage]]*1024,IF(Table1[[#This Row],[Unit  Of Storage]]="MB",Table1[[#This Row],[Storage]]/1024,Table1[[#This Row],[Storage]]))</f>
        <v>64</v>
      </c>
      <c r="J529" t="s">
        <v>11</v>
      </c>
      <c r="K529" s="2">
        <v>4.4000000000000004</v>
      </c>
      <c r="L529" s="3">
        <v>17999</v>
      </c>
      <c r="M529" s="3">
        <v>17999</v>
      </c>
      <c r="N529" t="s">
        <v>1846</v>
      </c>
      <c r="O529" s="3">
        <f>Table1[[#This Row],[Original Price]]-Table1[[#This Row],[Selling Price]]</f>
        <v>0</v>
      </c>
      <c r="P529" s="4">
        <f>(Table1[[#This Row],[Discount]]/Table1[[#This Row],[Original Price]])</f>
        <v>0</v>
      </c>
    </row>
    <row r="530" spans="1:16" x14ac:dyDescent="0.3">
      <c r="A530" s="1" t="s">
        <v>17</v>
      </c>
      <c r="B530" s="1" t="s">
        <v>601</v>
      </c>
      <c r="C530" t="s">
        <v>602</v>
      </c>
      <c r="D530">
        <v>8</v>
      </c>
      <c r="E530" t="s">
        <v>1796</v>
      </c>
      <c r="F530">
        <f>IF(Table1[[#This Row],[Unit]]="GB",Table1[[#This Row],[Memory]],Table1[[#This Row],[Memory]]/1024)</f>
        <v>8</v>
      </c>
      <c r="G530">
        <v>128</v>
      </c>
      <c r="H530" t="s">
        <v>1796</v>
      </c>
      <c r="I530">
        <f xml:space="preserve"> IF(Table1[[#This Row],[Unit  Of Storage]]="TB",Table1[[#This Row],[Storage]]*1024,IF(Table1[[#This Row],[Unit  Of Storage]]="MB",Table1[[#This Row],[Storage]]/1024,Table1[[#This Row],[Storage]]))</f>
        <v>128</v>
      </c>
      <c r="J530" t="s">
        <v>11</v>
      </c>
      <c r="K530" s="2">
        <v>4.3</v>
      </c>
      <c r="L530" s="3">
        <v>15999</v>
      </c>
      <c r="M530" s="3">
        <v>18999</v>
      </c>
      <c r="N530" t="s">
        <v>603</v>
      </c>
      <c r="O530" s="3">
        <f>Table1[[#This Row],[Original Price]]-Table1[[#This Row],[Selling Price]]</f>
        <v>3000</v>
      </c>
      <c r="P530" s="4">
        <f>(Table1[[#This Row],[Discount]]/Table1[[#This Row],[Original Price]])</f>
        <v>0.15790304752881731</v>
      </c>
    </row>
    <row r="531" spans="1:16" x14ac:dyDescent="0.3">
      <c r="A531" s="1" t="s">
        <v>1556</v>
      </c>
      <c r="B531" s="1" t="s">
        <v>604</v>
      </c>
      <c r="C531" t="s">
        <v>22</v>
      </c>
      <c r="D531">
        <v>2</v>
      </c>
      <c r="E531" t="s">
        <v>1796</v>
      </c>
      <c r="F531">
        <f>IF(Table1[[#This Row],[Unit]]="GB",Table1[[#This Row],[Memory]],Table1[[#This Row],[Memory]]/1024)</f>
        <v>2</v>
      </c>
      <c r="G531">
        <v>16</v>
      </c>
      <c r="H531" t="s">
        <v>1796</v>
      </c>
      <c r="I531">
        <f xml:space="preserve"> IF(Table1[[#This Row],[Unit  Of Storage]]="TB",Table1[[#This Row],[Storage]]*1024,IF(Table1[[#This Row],[Unit  Of Storage]]="MB",Table1[[#This Row],[Storage]]/1024,Table1[[#This Row],[Storage]]))</f>
        <v>16</v>
      </c>
      <c r="J531" t="s">
        <v>11</v>
      </c>
      <c r="K531" s="2">
        <v>4.3</v>
      </c>
      <c r="L531" s="3">
        <v>8990</v>
      </c>
      <c r="M531" s="3">
        <v>8990</v>
      </c>
      <c r="N531" t="s">
        <v>2086</v>
      </c>
      <c r="O531" s="3">
        <f>Table1[[#This Row],[Original Price]]-Table1[[#This Row],[Selling Price]]</f>
        <v>0</v>
      </c>
      <c r="P531" s="4">
        <f>(Table1[[#This Row],[Discount]]/Table1[[#This Row],[Original Price]])</f>
        <v>0</v>
      </c>
    </row>
    <row r="532" spans="1:16" x14ac:dyDescent="0.3">
      <c r="A532" s="1" t="s">
        <v>1558</v>
      </c>
      <c r="B532" s="1" t="s">
        <v>1605</v>
      </c>
      <c r="C532" t="s">
        <v>43</v>
      </c>
      <c r="D532">
        <v>3</v>
      </c>
      <c r="E532" t="s">
        <v>1796</v>
      </c>
      <c r="F532">
        <f>IF(Table1[[#This Row],[Unit]]="GB",Table1[[#This Row],[Memory]],Table1[[#This Row],[Memory]]/1024)</f>
        <v>3</v>
      </c>
      <c r="G532">
        <v>16</v>
      </c>
      <c r="H532" t="s">
        <v>1796</v>
      </c>
      <c r="I532">
        <f xml:space="preserve"> IF(Table1[[#This Row],[Unit  Of Storage]]="TB",Table1[[#This Row],[Storage]]*1024,IF(Table1[[#This Row],[Unit  Of Storage]]="MB",Table1[[#This Row],[Storage]]/1024,Table1[[#This Row],[Storage]]))</f>
        <v>16</v>
      </c>
      <c r="J532" t="s">
        <v>11</v>
      </c>
      <c r="K532" s="2">
        <v>4</v>
      </c>
      <c r="L532" s="3">
        <v>6450</v>
      </c>
      <c r="M532" s="3">
        <v>6450</v>
      </c>
      <c r="N532" t="s">
        <v>1924</v>
      </c>
      <c r="O532" s="3">
        <f>Table1[[#This Row],[Original Price]]-Table1[[#This Row],[Selling Price]]</f>
        <v>0</v>
      </c>
      <c r="P532" s="4">
        <f>(Table1[[#This Row],[Discount]]/Table1[[#This Row],[Original Price]])</f>
        <v>0</v>
      </c>
    </row>
    <row r="533" spans="1:16" x14ac:dyDescent="0.3">
      <c r="A533" s="1" t="s">
        <v>50</v>
      </c>
      <c r="B533" s="1" t="s">
        <v>1668</v>
      </c>
      <c r="C533" t="s">
        <v>22</v>
      </c>
      <c r="D533">
        <v>512</v>
      </c>
      <c r="E533" t="s">
        <v>1797</v>
      </c>
      <c r="F533">
        <f>IF(Table1[[#This Row],[Unit]]="GB",Table1[[#This Row],[Memory]],Table1[[#This Row],[Memory]]/1024)</f>
        <v>0.5</v>
      </c>
      <c r="G533">
        <v>16</v>
      </c>
      <c r="H533" t="s">
        <v>1796</v>
      </c>
      <c r="I533">
        <f xml:space="preserve"> IF(Table1[[#This Row],[Unit  Of Storage]]="TB",Table1[[#This Row],[Storage]]*1024,IF(Table1[[#This Row],[Unit  Of Storage]]="MB",Table1[[#This Row],[Storage]]/1024,Table1[[#This Row],[Storage]]))</f>
        <v>16</v>
      </c>
      <c r="J533" t="s">
        <v>11</v>
      </c>
      <c r="K533" s="2">
        <v>3.8</v>
      </c>
      <c r="L533" s="3">
        <v>15990</v>
      </c>
      <c r="M533" s="3">
        <v>15990</v>
      </c>
      <c r="N533" t="s">
        <v>2087</v>
      </c>
      <c r="O533" s="3">
        <f>Table1[[#This Row],[Original Price]]-Table1[[#This Row],[Selling Price]]</f>
        <v>0</v>
      </c>
      <c r="P533" s="4">
        <f>(Table1[[#This Row],[Discount]]/Table1[[#This Row],[Original Price]])</f>
        <v>0</v>
      </c>
    </row>
    <row r="534" spans="1:16" x14ac:dyDescent="0.3">
      <c r="A534" s="1" t="s">
        <v>12</v>
      </c>
      <c r="B534" s="1" t="s">
        <v>1610</v>
      </c>
      <c r="C534" t="s">
        <v>394</v>
      </c>
      <c r="D534">
        <v>3</v>
      </c>
      <c r="E534" t="s">
        <v>1796</v>
      </c>
      <c r="F534">
        <f>IF(Table1[[#This Row],[Unit]]="GB",Table1[[#This Row],[Memory]],Table1[[#This Row],[Memory]]/1024)</f>
        <v>3</v>
      </c>
      <c r="G534">
        <v>16</v>
      </c>
      <c r="H534" t="s">
        <v>1796</v>
      </c>
      <c r="I534">
        <f xml:space="preserve"> IF(Table1[[#This Row],[Unit  Of Storage]]="TB",Table1[[#This Row],[Storage]]*1024,IF(Table1[[#This Row],[Unit  Of Storage]]="MB",Table1[[#This Row],[Storage]]/1024,Table1[[#This Row],[Storage]]))</f>
        <v>16</v>
      </c>
      <c r="J534" t="s">
        <v>11</v>
      </c>
      <c r="K534" s="2">
        <v>4.0999999999999996</v>
      </c>
      <c r="L534" s="3">
        <v>16199</v>
      </c>
      <c r="M534" s="3">
        <v>16199</v>
      </c>
      <c r="N534" t="s">
        <v>273</v>
      </c>
      <c r="O534" s="3">
        <f>Table1[[#This Row],[Original Price]]-Table1[[#This Row],[Selling Price]]</f>
        <v>0</v>
      </c>
      <c r="P534" s="4">
        <f>(Table1[[#This Row],[Discount]]/Table1[[#This Row],[Original Price]])</f>
        <v>0</v>
      </c>
    </row>
    <row r="535" spans="1:16" x14ac:dyDescent="0.3">
      <c r="A535" s="1" t="s">
        <v>12</v>
      </c>
      <c r="B535" s="1" t="s">
        <v>1663</v>
      </c>
      <c r="C535" t="s">
        <v>22</v>
      </c>
      <c r="D535">
        <v>8</v>
      </c>
      <c r="E535" t="s">
        <v>1797</v>
      </c>
      <c r="F535">
        <f>IF(Table1[[#This Row],[Unit]]="GB",Table1[[#This Row],[Memory]],Table1[[#This Row],[Memory]]/1024)</f>
        <v>7.8125E-3</v>
      </c>
      <c r="G535">
        <v>16</v>
      </c>
      <c r="H535" t="s">
        <v>1797</v>
      </c>
      <c r="I535">
        <f xml:space="preserve"> IF(Table1[[#This Row],[Unit  Of Storage]]="TB",Table1[[#This Row],[Storage]]*1024,IF(Table1[[#This Row],[Unit  Of Storage]]="MB",Table1[[#This Row],[Storage]]/1024,Table1[[#This Row],[Storage]]))</f>
        <v>1.5625E-2</v>
      </c>
      <c r="J535" t="s">
        <v>11</v>
      </c>
      <c r="K535" s="2">
        <v>4.2</v>
      </c>
      <c r="L535" s="3">
        <v>4189</v>
      </c>
      <c r="M535" s="3">
        <v>4189</v>
      </c>
      <c r="N535" t="s">
        <v>553</v>
      </c>
      <c r="O535" s="3">
        <f>Table1[[#This Row],[Original Price]]-Table1[[#This Row],[Selling Price]]</f>
        <v>0</v>
      </c>
      <c r="P535" s="4">
        <f>(Table1[[#This Row],[Discount]]/Table1[[#This Row],[Original Price]])</f>
        <v>0</v>
      </c>
    </row>
    <row r="536" spans="1:16" x14ac:dyDescent="0.3">
      <c r="A536" s="1" t="s">
        <v>1562</v>
      </c>
      <c r="B536" s="1" t="s">
        <v>605</v>
      </c>
      <c r="C536" t="s">
        <v>198</v>
      </c>
      <c r="D536">
        <v>2</v>
      </c>
      <c r="E536" t="s">
        <v>1796</v>
      </c>
      <c r="F536">
        <f>IF(Table1[[#This Row],[Unit]]="GB",Table1[[#This Row],[Memory]],Table1[[#This Row],[Memory]]/1024)</f>
        <v>2</v>
      </c>
      <c r="G536">
        <v>16</v>
      </c>
      <c r="H536" t="s">
        <v>1796</v>
      </c>
      <c r="I536">
        <f xml:space="preserve"> IF(Table1[[#This Row],[Unit  Of Storage]]="TB",Table1[[#This Row],[Storage]]*1024,IF(Table1[[#This Row],[Unit  Of Storage]]="MB",Table1[[#This Row],[Storage]]/1024,Table1[[#This Row],[Storage]]))</f>
        <v>16</v>
      </c>
      <c r="J536" t="s">
        <v>11</v>
      </c>
      <c r="K536" s="2">
        <v>3.7</v>
      </c>
      <c r="L536" s="3">
        <v>16990</v>
      </c>
      <c r="M536" s="3">
        <v>16990</v>
      </c>
      <c r="N536" t="s">
        <v>2088</v>
      </c>
      <c r="O536" s="3">
        <f>Table1[[#This Row],[Original Price]]-Table1[[#This Row],[Selling Price]]</f>
        <v>0</v>
      </c>
      <c r="P536" s="4">
        <f>(Table1[[#This Row],[Discount]]/Table1[[#This Row],[Original Price]])</f>
        <v>0</v>
      </c>
    </row>
    <row r="537" spans="1:16" x14ac:dyDescent="0.3">
      <c r="A537" s="1" t="s">
        <v>1564</v>
      </c>
      <c r="B537" s="1" t="s">
        <v>606</v>
      </c>
      <c r="C537" t="s">
        <v>607</v>
      </c>
      <c r="D537">
        <v>6</v>
      </c>
      <c r="E537" t="s">
        <v>1796</v>
      </c>
      <c r="F537">
        <f>IF(Table1[[#This Row],[Unit]]="GB",Table1[[#This Row],[Memory]],Table1[[#This Row],[Memory]]/1024)</f>
        <v>6</v>
      </c>
      <c r="G537">
        <v>128</v>
      </c>
      <c r="H537" t="s">
        <v>1796</v>
      </c>
      <c r="I537">
        <f xml:space="preserve"> IF(Table1[[#This Row],[Unit  Of Storage]]="TB",Table1[[#This Row],[Storage]]*1024,IF(Table1[[#This Row],[Unit  Of Storage]]="MB",Table1[[#This Row],[Storage]]/1024,Table1[[#This Row],[Storage]]))</f>
        <v>128</v>
      </c>
      <c r="J537" t="s">
        <v>11</v>
      </c>
      <c r="K537" s="2">
        <v>4.5</v>
      </c>
      <c r="L537" s="3">
        <v>15999</v>
      </c>
      <c r="M537" s="3">
        <v>19999</v>
      </c>
      <c r="N537" t="s">
        <v>2089</v>
      </c>
      <c r="O537" s="3">
        <f>Table1[[#This Row],[Original Price]]-Table1[[#This Row],[Selling Price]]</f>
        <v>4000</v>
      </c>
      <c r="P537" s="4">
        <f>(Table1[[#This Row],[Discount]]/Table1[[#This Row],[Original Price]])</f>
        <v>0.20001000050002501</v>
      </c>
    </row>
    <row r="538" spans="1:16" x14ac:dyDescent="0.3">
      <c r="A538" s="1" t="s">
        <v>1556</v>
      </c>
      <c r="B538" s="1" t="s">
        <v>68</v>
      </c>
      <c r="C538" t="s">
        <v>108</v>
      </c>
      <c r="D538">
        <v>8</v>
      </c>
      <c r="E538" t="s">
        <v>1796</v>
      </c>
      <c r="F538">
        <f>IF(Table1[[#This Row],[Unit]]="GB",Table1[[#This Row],[Memory]],Table1[[#This Row],[Memory]]/1024)</f>
        <v>8</v>
      </c>
      <c r="G538">
        <v>512</v>
      </c>
      <c r="H538" t="s">
        <v>1796</v>
      </c>
      <c r="I538">
        <f xml:space="preserve"> IF(Table1[[#This Row],[Unit  Of Storage]]="TB",Table1[[#This Row],[Storage]]*1024,IF(Table1[[#This Row],[Unit  Of Storage]]="MB",Table1[[#This Row],[Storage]]/1024,Table1[[#This Row],[Storage]]))</f>
        <v>512</v>
      </c>
      <c r="J538" t="s">
        <v>11</v>
      </c>
      <c r="K538" s="2">
        <v>4.5999999999999996</v>
      </c>
      <c r="L538" s="3">
        <v>59999</v>
      </c>
      <c r="M538" s="3">
        <v>59999</v>
      </c>
      <c r="N538" t="s">
        <v>1823</v>
      </c>
      <c r="O538" s="3">
        <f>Table1[[#This Row],[Original Price]]-Table1[[#This Row],[Selling Price]]</f>
        <v>0</v>
      </c>
      <c r="P538" s="4">
        <f>(Table1[[#This Row],[Discount]]/Table1[[#This Row],[Original Price]])</f>
        <v>0</v>
      </c>
    </row>
    <row r="539" spans="1:16" x14ac:dyDescent="0.3">
      <c r="A539" s="1" t="s">
        <v>1561</v>
      </c>
      <c r="B539" s="1" t="s">
        <v>86</v>
      </c>
      <c r="C539" t="s">
        <v>22</v>
      </c>
      <c r="D539">
        <v>2</v>
      </c>
      <c r="E539" t="s">
        <v>1796</v>
      </c>
      <c r="F539">
        <f>IF(Table1[[#This Row],[Unit]]="GB",Table1[[#This Row],[Memory]],Table1[[#This Row],[Memory]]/1024)</f>
        <v>2</v>
      </c>
      <c r="G539">
        <v>16</v>
      </c>
      <c r="H539" t="s">
        <v>1796</v>
      </c>
      <c r="I539">
        <f xml:space="preserve"> IF(Table1[[#This Row],[Unit  Of Storage]]="TB",Table1[[#This Row],[Storage]]*1024,IF(Table1[[#This Row],[Unit  Of Storage]]="MB",Table1[[#This Row],[Storage]]/1024,Table1[[#This Row],[Storage]]))</f>
        <v>16</v>
      </c>
      <c r="J539" t="s">
        <v>11</v>
      </c>
      <c r="K539" s="2">
        <v>4</v>
      </c>
      <c r="L539" s="3">
        <v>4499</v>
      </c>
      <c r="M539" s="3">
        <v>4499</v>
      </c>
      <c r="N539" t="s">
        <v>1830</v>
      </c>
      <c r="O539" s="3">
        <f>Table1[[#This Row],[Original Price]]-Table1[[#This Row],[Selling Price]]</f>
        <v>0</v>
      </c>
      <c r="P539" s="4">
        <f>(Table1[[#This Row],[Discount]]/Table1[[#This Row],[Original Price]])</f>
        <v>0</v>
      </c>
    </row>
    <row r="540" spans="1:16" x14ac:dyDescent="0.3">
      <c r="A540" s="1" t="s">
        <v>1556</v>
      </c>
      <c r="B540" s="1" t="s">
        <v>608</v>
      </c>
      <c r="C540" t="s">
        <v>22</v>
      </c>
      <c r="D540">
        <v>1.5</v>
      </c>
      <c r="E540" t="s">
        <v>1796</v>
      </c>
      <c r="F540">
        <f>IF(Table1[[#This Row],[Unit]]="GB",Table1[[#This Row],[Memory]],Table1[[#This Row],[Memory]]/1024)</f>
        <v>1.5</v>
      </c>
      <c r="G540">
        <v>8</v>
      </c>
      <c r="H540" t="s">
        <v>1796</v>
      </c>
      <c r="I540">
        <f xml:space="preserve"> IF(Table1[[#This Row],[Unit  Of Storage]]="TB",Table1[[#This Row],[Storage]]*1024,IF(Table1[[#This Row],[Unit  Of Storage]]="MB",Table1[[#This Row],[Storage]]/1024,Table1[[#This Row],[Storage]]))</f>
        <v>8</v>
      </c>
      <c r="J540" t="s">
        <v>11</v>
      </c>
      <c r="K540" s="2">
        <v>3.8</v>
      </c>
      <c r="L540" s="3">
        <v>26000</v>
      </c>
      <c r="M540" s="3">
        <v>26000</v>
      </c>
      <c r="N540" t="s">
        <v>2090</v>
      </c>
      <c r="O540" s="3">
        <f>Table1[[#This Row],[Original Price]]-Table1[[#This Row],[Selling Price]]</f>
        <v>0</v>
      </c>
      <c r="P540" s="4">
        <f>(Table1[[#This Row],[Discount]]/Table1[[#This Row],[Original Price]])</f>
        <v>0</v>
      </c>
    </row>
    <row r="541" spans="1:16" x14ac:dyDescent="0.3">
      <c r="A541" s="1" t="s">
        <v>1556</v>
      </c>
      <c r="B541" s="1" t="s">
        <v>609</v>
      </c>
      <c r="C541" t="s">
        <v>423</v>
      </c>
      <c r="D541">
        <v>6</v>
      </c>
      <c r="E541" t="s">
        <v>1796</v>
      </c>
      <c r="F541">
        <f>IF(Table1[[#This Row],[Unit]]="GB",Table1[[#This Row],[Memory]],Table1[[#This Row],[Memory]]/1024)</f>
        <v>6</v>
      </c>
      <c r="G541">
        <v>128</v>
      </c>
      <c r="H541" t="s">
        <v>1796</v>
      </c>
      <c r="I541">
        <f xml:space="preserve"> IF(Table1[[#This Row],[Unit  Of Storage]]="TB",Table1[[#This Row],[Storage]]*1024,IF(Table1[[#This Row],[Unit  Of Storage]]="MB",Table1[[#This Row],[Storage]]/1024,Table1[[#This Row],[Storage]]))</f>
        <v>128</v>
      </c>
      <c r="J541" t="s">
        <v>11</v>
      </c>
      <c r="K541" s="2">
        <v>4.3</v>
      </c>
      <c r="L541" s="3">
        <v>21450</v>
      </c>
      <c r="M541" s="3">
        <v>21450</v>
      </c>
      <c r="N541" t="s">
        <v>2091</v>
      </c>
      <c r="O541" s="3">
        <f>Table1[[#This Row],[Original Price]]-Table1[[#This Row],[Selling Price]]</f>
        <v>0</v>
      </c>
      <c r="P541" s="4">
        <f>(Table1[[#This Row],[Discount]]/Table1[[#This Row],[Original Price]])</f>
        <v>0</v>
      </c>
    </row>
    <row r="542" spans="1:16" x14ac:dyDescent="0.3">
      <c r="A542" s="1" t="s">
        <v>21</v>
      </c>
      <c r="B542" s="1" t="s">
        <v>1570</v>
      </c>
      <c r="C542" t="s">
        <v>101</v>
      </c>
      <c r="D542">
        <v>3</v>
      </c>
      <c r="E542" t="s">
        <v>1796</v>
      </c>
      <c r="F542">
        <f>IF(Table1[[#This Row],[Unit]]="GB",Table1[[#This Row],[Memory]],Table1[[#This Row],[Memory]]/1024)</f>
        <v>3</v>
      </c>
      <c r="G542">
        <v>128</v>
      </c>
      <c r="H542" t="s">
        <v>1796</v>
      </c>
      <c r="I542">
        <f xml:space="preserve"> IF(Table1[[#This Row],[Unit  Of Storage]]="TB",Table1[[#This Row],[Storage]]*1024,IF(Table1[[#This Row],[Unit  Of Storage]]="MB",Table1[[#This Row],[Storage]]/1024,Table1[[#This Row],[Storage]]))</f>
        <v>128</v>
      </c>
      <c r="J542" t="s">
        <v>11</v>
      </c>
      <c r="K542" s="2">
        <v>4.5999999999999996</v>
      </c>
      <c r="L542" s="3">
        <v>47999</v>
      </c>
      <c r="M542" s="3">
        <v>52900</v>
      </c>
      <c r="N542" t="s">
        <v>1803</v>
      </c>
      <c r="O542" s="3">
        <f>Table1[[#This Row],[Original Price]]-Table1[[#This Row],[Selling Price]]</f>
        <v>4901</v>
      </c>
      <c r="P542" s="4">
        <f>(Table1[[#This Row],[Discount]]/Table1[[#This Row],[Original Price]])</f>
        <v>9.2646502835538755E-2</v>
      </c>
    </row>
    <row r="543" spans="1:16" x14ac:dyDescent="0.3">
      <c r="A543" s="1" t="s">
        <v>1556</v>
      </c>
      <c r="B543" s="1" t="s">
        <v>610</v>
      </c>
      <c r="C543" t="s">
        <v>488</v>
      </c>
      <c r="D543">
        <v>2</v>
      </c>
      <c r="E543" t="s">
        <v>1796</v>
      </c>
      <c r="F543">
        <f>IF(Table1[[#This Row],[Unit]]="GB",Table1[[#This Row],[Memory]],Table1[[#This Row],[Memory]]/1024)</f>
        <v>2</v>
      </c>
      <c r="G543">
        <v>16</v>
      </c>
      <c r="H543" t="s">
        <v>1796</v>
      </c>
      <c r="I543">
        <f xml:space="preserve"> IF(Table1[[#This Row],[Unit  Of Storage]]="TB",Table1[[#This Row],[Storage]]*1024,IF(Table1[[#This Row],[Unit  Of Storage]]="MB",Table1[[#This Row],[Storage]]/1024,Table1[[#This Row],[Storage]]))</f>
        <v>16</v>
      </c>
      <c r="J543" t="s">
        <v>11</v>
      </c>
      <c r="K543" s="2">
        <v>4.3</v>
      </c>
      <c r="L543" s="3">
        <v>8170</v>
      </c>
      <c r="M543" s="3">
        <v>8170</v>
      </c>
      <c r="N543" t="s">
        <v>2092</v>
      </c>
      <c r="O543" s="3">
        <f>Table1[[#This Row],[Original Price]]-Table1[[#This Row],[Selling Price]]</f>
        <v>0</v>
      </c>
      <c r="P543" s="4">
        <f>(Table1[[#This Row],[Discount]]/Table1[[#This Row],[Original Price]])</f>
        <v>0</v>
      </c>
    </row>
    <row r="544" spans="1:16" x14ac:dyDescent="0.3">
      <c r="A544" s="1" t="s">
        <v>1563</v>
      </c>
      <c r="B544" s="1" t="s">
        <v>199</v>
      </c>
      <c r="C544" t="s">
        <v>176</v>
      </c>
      <c r="D544">
        <v>4</v>
      </c>
      <c r="E544" t="s">
        <v>1796</v>
      </c>
      <c r="F544">
        <f>IF(Table1[[#This Row],[Unit]]="GB",Table1[[#This Row],[Memory]],Table1[[#This Row],[Memory]]/1024)</f>
        <v>4</v>
      </c>
      <c r="G544">
        <v>64</v>
      </c>
      <c r="H544" t="s">
        <v>1796</v>
      </c>
      <c r="I544">
        <f xml:space="preserve"> IF(Table1[[#This Row],[Unit  Of Storage]]="TB",Table1[[#This Row],[Storage]]*1024,IF(Table1[[#This Row],[Unit  Of Storage]]="MB",Table1[[#This Row],[Storage]]/1024,Table1[[#This Row],[Storage]]))</f>
        <v>64</v>
      </c>
      <c r="J544" t="s">
        <v>11</v>
      </c>
      <c r="K544" s="2">
        <v>3.9</v>
      </c>
      <c r="L544" s="3">
        <v>19990</v>
      </c>
      <c r="M544" s="3">
        <v>19990</v>
      </c>
      <c r="N544" t="s">
        <v>1893</v>
      </c>
      <c r="O544" s="3">
        <f>Table1[[#This Row],[Original Price]]-Table1[[#This Row],[Selling Price]]</f>
        <v>0</v>
      </c>
      <c r="P544" s="4">
        <f>(Table1[[#This Row],[Discount]]/Table1[[#This Row],[Original Price]])</f>
        <v>0</v>
      </c>
    </row>
    <row r="545" spans="1:16" x14ac:dyDescent="0.3">
      <c r="A545" s="1" t="s">
        <v>1559</v>
      </c>
      <c r="B545" s="1" t="s">
        <v>281</v>
      </c>
      <c r="C545" t="s">
        <v>611</v>
      </c>
      <c r="D545">
        <v>6</v>
      </c>
      <c r="E545" t="s">
        <v>1796</v>
      </c>
      <c r="F545">
        <f>IF(Table1[[#This Row],[Unit]]="GB",Table1[[#This Row],[Memory]],Table1[[#This Row],[Memory]]/1024)</f>
        <v>6</v>
      </c>
      <c r="G545">
        <v>128</v>
      </c>
      <c r="H545" t="s">
        <v>1796</v>
      </c>
      <c r="I545">
        <f xml:space="preserve"> IF(Table1[[#This Row],[Unit  Of Storage]]="TB",Table1[[#This Row],[Storage]]*1024,IF(Table1[[#This Row],[Unit  Of Storage]]="MB",Table1[[#This Row],[Storage]]/1024,Table1[[#This Row],[Storage]]))</f>
        <v>128</v>
      </c>
      <c r="J545" t="s">
        <v>11</v>
      </c>
      <c r="K545" s="2">
        <v>4.5</v>
      </c>
      <c r="L545" s="3">
        <v>17990</v>
      </c>
      <c r="M545" s="3">
        <v>29990</v>
      </c>
      <c r="N545" t="s">
        <v>1948</v>
      </c>
      <c r="O545" s="3">
        <f>Table1[[#This Row],[Original Price]]-Table1[[#This Row],[Selling Price]]</f>
        <v>12000</v>
      </c>
      <c r="P545" s="4">
        <f>(Table1[[#This Row],[Discount]]/Table1[[#This Row],[Original Price]])</f>
        <v>0.40013337779259756</v>
      </c>
    </row>
    <row r="546" spans="1:16" x14ac:dyDescent="0.3">
      <c r="A546" s="1" t="s">
        <v>12</v>
      </c>
      <c r="B546" s="1" t="s">
        <v>1669</v>
      </c>
      <c r="C546" t="s">
        <v>22</v>
      </c>
      <c r="D546">
        <v>4</v>
      </c>
      <c r="E546" t="s">
        <v>1797</v>
      </c>
      <c r="F546">
        <f>IF(Table1[[#This Row],[Unit]]="GB",Table1[[#This Row],[Memory]],Table1[[#This Row],[Memory]]/1024)</f>
        <v>3.90625E-3</v>
      </c>
      <c r="G546">
        <v>4</v>
      </c>
      <c r="H546" t="s">
        <v>1797</v>
      </c>
      <c r="I546">
        <f xml:space="preserve"> IF(Table1[[#This Row],[Unit  Of Storage]]="TB",Table1[[#This Row],[Storage]]*1024,IF(Table1[[#This Row],[Unit  Of Storage]]="MB",Table1[[#This Row],[Storage]]/1024,Table1[[#This Row],[Storage]]))</f>
        <v>3.90625E-3</v>
      </c>
      <c r="J546" t="s">
        <v>11</v>
      </c>
      <c r="K546" s="2">
        <v>4.2</v>
      </c>
      <c r="L546" s="3">
        <v>1399</v>
      </c>
      <c r="M546" s="3">
        <v>1599</v>
      </c>
      <c r="N546" t="s">
        <v>2093</v>
      </c>
      <c r="O546" s="3">
        <f>Table1[[#This Row],[Original Price]]-Table1[[#This Row],[Selling Price]]</f>
        <v>200</v>
      </c>
      <c r="P546" s="4">
        <f>(Table1[[#This Row],[Discount]]/Table1[[#This Row],[Original Price]])</f>
        <v>0.12507817385866166</v>
      </c>
    </row>
    <row r="547" spans="1:16" x14ac:dyDescent="0.3">
      <c r="A547" s="1" t="s">
        <v>50</v>
      </c>
      <c r="B547" s="1" t="s">
        <v>612</v>
      </c>
      <c r="C547" t="s">
        <v>613</v>
      </c>
      <c r="D547">
        <v>4</v>
      </c>
      <c r="E547" t="s">
        <v>1796</v>
      </c>
      <c r="F547">
        <f>IF(Table1[[#This Row],[Unit]]="GB",Table1[[#This Row],[Memory]],Table1[[#This Row],[Memory]]/1024)</f>
        <v>4</v>
      </c>
      <c r="G547">
        <v>64</v>
      </c>
      <c r="H547" t="s">
        <v>1796</v>
      </c>
      <c r="I547">
        <f xml:space="preserve"> IF(Table1[[#This Row],[Unit  Of Storage]]="TB",Table1[[#This Row],[Storage]]*1024,IF(Table1[[#This Row],[Unit  Of Storage]]="MB",Table1[[#This Row],[Storage]]/1024,Table1[[#This Row],[Storage]]))</f>
        <v>64</v>
      </c>
      <c r="J547" t="s">
        <v>11</v>
      </c>
      <c r="K547" s="2">
        <v>4.2</v>
      </c>
      <c r="L547" s="3">
        <v>8999</v>
      </c>
      <c r="M547" s="3">
        <v>12999</v>
      </c>
      <c r="N547" t="s">
        <v>614</v>
      </c>
      <c r="O547" s="3">
        <f>Table1[[#This Row],[Original Price]]-Table1[[#This Row],[Selling Price]]</f>
        <v>4000</v>
      </c>
      <c r="P547" s="4">
        <f>(Table1[[#This Row],[Discount]]/Table1[[#This Row],[Original Price]])</f>
        <v>0.30771597815216556</v>
      </c>
    </row>
    <row r="548" spans="1:16" x14ac:dyDescent="0.3">
      <c r="A548" s="1" t="s">
        <v>44</v>
      </c>
      <c r="B548" s="1" t="s">
        <v>615</v>
      </c>
      <c r="C548" t="s">
        <v>98</v>
      </c>
      <c r="D548">
        <v>3</v>
      </c>
      <c r="E548" t="s">
        <v>1796</v>
      </c>
      <c r="F548">
        <f>IF(Table1[[#This Row],[Unit]]="GB",Table1[[#This Row],[Memory]],Table1[[#This Row],[Memory]]/1024)</f>
        <v>3</v>
      </c>
      <c r="G548">
        <v>32</v>
      </c>
      <c r="H548" t="s">
        <v>1796</v>
      </c>
      <c r="I548">
        <f xml:space="preserve"> IF(Table1[[#This Row],[Unit  Of Storage]]="TB",Table1[[#This Row],[Storage]]*1024,IF(Table1[[#This Row],[Unit  Of Storage]]="MB",Table1[[#This Row],[Storage]]/1024,Table1[[#This Row],[Storage]]))</f>
        <v>32</v>
      </c>
      <c r="J548" t="s">
        <v>11</v>
      </c>
      <c r="K548" s="2">
        <v>4.0999999999999996</v>
      </c>
      <c r="L548" s="3">
        <v>7490</v>
      </c>
      <c r="M548" s="3">
        <v>14890</v>
      </c>
      <c r="N548" t="s">
        <v>616</v>
      </c>
      <c r="O548" s="3">
        <f>Table1[[#This Row],[Original Price]]-Table1[[#This Row],[Selling Price]]</f>
        <v>7400</v>
      </c>
      <c r="P548" s="4">
        <f>(Table1[[#This Row],[Discount]]/Table1[[#This Row],[Original Price]])</f>
        <v>0.49697783747481533</v>
      </c>
    </row>
    <row r="549" spans="1:16" x14ac:dyDescent="0.3">
      <c r="A549" s="1" t="s">
        <v>1559</v>
      </c>
      <c r="B549" s="1" t="s">
        <v>258</v>
      </c>
      <c r="C549" t="s">
        <v>617</v>
      </c>
      <c r="D549">
        <v>6</v>
      </c>
      <c r="E549" t="s">
        <v>1796</v>
      </c>
      <c r="F549">
        <f>IF(Table1[[#This Row],[Unit]]="GB",Table1[[#This Row],[Memory]],Table1[[#This Row],[Memory]]/1024)</f>
        <v>6</v>
      </c>
      <c r="G549">
        <v>128</v>
      </c>
      <c r="H549" t="s">
        <v>1796</v>
      </c>
      <c r="I549">
        <f xml:space="preserve"> IF(Table1[[#This Row],[Unit  Of Storage]]="TB",Table1[[#This Row],[Storage]]*1024,IF(Table1[[#This Row],[Unit  Of Storage]]="MB",Table1[[#This Row],[Storage]]/1024,Table1[[#This Row],[Storage]]))</f>
        <v>128</v>
      </c>
      <c r="J549" t="s">
        <v>11</v>
      </c>
      <c r="K549" s="2">
        <v>4.3</v>
      </c>
      <c r="L549" s="3">
        <v>17999</v>
      </c>
      <c r="M549" s="3">
        <v>17999</v>
      </c>
      <c r="N549" t="s">
        <v>1936</v>
      </c>
      <c r="O549" s="3">
        <f>Table1[[#This Row],[Original Price]]-Table1[[#This Row],[Selling Price]]</f>
        <v>0</v>
      </c>
      <c r="P549" s="4">
        <f>(Table1[[#This Row],[Discount]]/Table1[[#This Row],[Original Price]])</f>
        <v>0</v>
      </c>
    </row>
    <row r="550" spans="1:16" x14ac:dyDescent="0.3">
      <c r="A550" s="1" t="s">
        <v>28</v>
      </c>
      <c r="B550" s="1" t="s">
        <v>403</v>
      </c>
      <c r="C550" t="s">
        <v>145</v>
      </c>
      <c r="D550">
        <v>4</v>
      </c>
      <c r="E550" t="s">
        <v>1796</v>
      </c>
      <c r="F550">
        <f>IF(Table1[[#This Row],[Unit]]="GB",Table1[[#This Row],[Memory]],Table1[[#This Row],[Memory]]/1024)</f>
        <v>4</v>
      </c>
      <c r="G550">
        <v>128</v>
      </c>
      <c r="H550" t="s">
        <v>1796</v>
      </c>
      <c r="I550">
        <f xml:space="preserve"> IF(Table1[[#This Row],[Unit  Of Storage]]="TB",Table1[[#This Row],[Storage]]*1024,IF(Table1[[#This Row],[Unit  Of Storage]]="MB",Table1[[#This Row],[Storage]]/1024,Table1[[#This Row],[Storage]]))</f>
        <v>128</v>
      </c>
      <c r="J550" t="s">
        <v>11</v>
      </c>
      <c r="K550" s="2">
        <v>4.4000000000000004</v>
      </c>
      <c r="L550" s="3">
        <v>11199</v>
      </c>
      <c r="M550" s="3">
        <v>11990</v>
      </c>
      <c r="N550" t="s">
        <v>404</v>
      </c>
      <c r="O550" s="3">
        <f>Table1[[#This Row],[Original Price]]-Table1[[#This Row],[Selling Price]]</f>
        <v>791</v>
      </c>
      <c r="P550" s="4">
        <f>(Table1[[#This Row],[Discount]]/Table1[[#This Row],[Original Price]])</f>
        <v>6.5971643035863226E-2</v>
      </c>
    </row>
    <row r="551" spans="1:16" x14ac:dyDescent="0.3">
      <c r="A551" s="1" t="s">
        <v>1557</v>
      </c>
      <c r="B551" s="1" t="s">
        <v>1571</v>
      </c>
      <c r="C551" t="s">
        <v>98</v>
      </c>
      <c r="D551">
        <v>4</v>
      </c>
      <c r="E551" t="s">
        <v>1796</v>
      </c>
      <c r="F551">
        <f>IF(Table1[[#This Row],[Unit]]="GB",Table1[[#This Row],[Memory]],Table1[[#This Row],[Memory]]/1024)</f>
        <v>4</v>
      </c>
      <c r="G551">
        <v>64</v>
      </c>
      <c r="H551" t="s">
        <v>1796</v>
      </c>
      <c r="I551">
        <f xml:space="preserve"> IF(Table1[[#This Row],[Unit  Of Storage]]="TB",Table1[[#This Row],[Storage]]*1024,IF(Table1[[#This Row],[Unit  Of Storage]]="MB",Table1[[#This Row],[Storage]]/1024,Table1[[#This Row],[Storage]]))</f>
        <v>64</v>
      </c>
      <c r="J551" t="s">
        <v>11</v>
      </c>
      <c r="K551" s="2">
        <v>4.4000000000000004</v>
      </c>
      <c r="L551" s="3">
        <v>11490</v>
      </c>
      <c r="M551" s="3">
        <v>12990</v>
      </c>
      <c r="N551" t="s">
        <v>1812</v>
      </c>
      <c r="O551" s="3">
        <f>Table1[[#This Row],[Original Price]]-Table1[[#This Row],[Selling Price]]</f>
        <v>1500</v>
      </c>
      <c r="P551" s="4">
        <f>(Table1[[#This Row],[Discount]]/Table1[[#This Row],[Original Price]])</f>
        <v>0.11547344110854503</v>
      </c>
    </row>
    <row r="552" spans="1:16" x14ac:dyDescent="0.3">
      <c r="A552" s="1" t="s">
        <v>1556</v>
      </c>
      <c r="B552" s="1" t="s">
        <v>618</v>
      </c>
      <c r="C552" t="s">
        <v>619</v>
      </c>
      <c r="D552">
        <v>1</v>
      </c>
      <c r="E552" t="s">
        <v>1796</v>
      </c>
      <c r="F552">
        <f>IF(Table1[[#This Row],[Unit]]="GB",Table1[[#This Row],[Memory]],Table1[[#This Row],[Memory]]/1024)</f>
        <v>1</v>
      </c>
      <c r="G552">
        <v>8</v>
      </c>
      <c r="H552" t="s">
        <v>1796</v>
      </c>
      <c r="I552">
        <f xml:space="preserve"> IF(Table1[[#This Row],[Unit  Of Storage]]="TB",Table1[[#This Row],[Storage]]*1024,IF(Table1[[#This Row],[Unit  Of Storage]]="MB",Table1[[#This Row],[Storage]]/1024,Table1[[#This Row],[Storage]]))</f>
        <v>8</v>
      </c>
      <c r="J552" t="s">
        <v>11</v>
      </c>
      <c r="K552" s="2">
        <v>4</v>
      </c>
      <c r="L552" s="3">
        <v>8999</v>
      </c>
      <c r="M552" s="3">
        <v>8999</v>
      </c>
      <c r="N552" t="s">
        <v>2094</v>
      </c>
      <c r="O552" s="3">
        <f>Table1[[#This Row],[Original Price]]-Table1[[#This Row],[Selling Price]]</f>
        <v>0</v>
      </c>
      <c r="P552" s="4">
        <f>(Table1[[#This Row],[Discount]]/Table1[[#This Row],[Original Price]])</f>
        <v>0</v>
      </c>
    </row>
    <row r="553" spans="1:16" x14ac:dyDescent="0.3">
      <c r="A553" s="1" t="s">
        <v>1560</v>
      </c>
      <c r="B553" s="1" t="s">
        <v>620</v>
      </c>
      <c r="C553" t="s">
        <v>621</v>
      </c>
      <c r="D553">
        <v>8</v>
      </c>
      <c r="E553" t="s">
        <v>1796</v>
      </c>
      <c r="F553">
        <f>IF(Table1[[#This Row],[Unit]]="GB",Table1[[#This Row],[Memory]],Table1[[#This Row],[Memory]]/1024)</f>
        <v>8</v>
      </c>
      <c r="G553">
        <v>128</v>
      </c>
      <c r="H553" t="s">
        <v>1796</v>
      </c>
      <c r="I553">
        <f xml:space="preserve"> IF(Table1[[#This Row],[Unit  Of Storage]]="TB",Table1[[#This Row],[Storage]]*1024,IF(Table1[[#This Row],[Unit  Of Storage]]="MB",Table1[[#This Row],[Storage]]/1024,Table1[[#This Row],[Storage]]))</f>
        <v>128</v>
      </c>
      <c r="J553" t="s">
        <v>11</v>
      </c>
      <c r="K553" s="2">
        <v>4.4000000000000004</v>
      </c>
      <c r="L553" s="3">
        <v>21990</v>
      </c>
      <c r="M553" s="3">
        <v>21990</v>
      </c>
      <c r="N553" t="s">
        <v>2095</v>
      </c>
      <c r="O553" s="3">
        <f>Table1[[#This Row],[Original Price]]-Table1[[#This Row],[Selling Price]]</f>
        <v>0</v>
      </c>
      <c r="P553" s="4">
        <f>(Table1[[#This Row],[Discount]]/Table1[[#This Row],[Original Price]])</f>
        <v>0</v>
      </c>
    </row>
    <row r="554" spans="1:16" x14ac:dyDescent="0.3">
      <c r="A554" s="1" t="s">
        <v>28</v>
      </c>
      <c r="B554" s="1" t="s">
        <v>622</v>
      </c>
      <c r="C554" t="s">
        <v>525</v>
      </c>
      <c r="D554">
        <v>6</v>
      </c>
      <c r="E554" t="s">
        <v>1796</v>
      </c>
      <c r="F554">
        <f>IF(Table1[[#This Row],[Unit]]="GB",Table1[[#This Row],[Memory]],Table1[[#This Row],[Memory]]/1024)</f>
        <v>6</v>
      </c>
      <c r="G554">
        <v>128</v>
      </c>
      <c r="H554" t="s">
        <v>1796</v>
      </c>
      <c r="I554">
        <f xml:space="preserve"> IF(Table1[[#This Row],[Unit  Of Storage]]="TB",Table1[[#This Row],[Storage]]*1024,IF(Table1[[#This Row],[Unit  Of Storage]]="MB",Table1[[#This Row],[Storage]]/1024,Table1[[#This Row],[Storage]]))</f>
        <v>128</v>
      </c>
      <c r="J554" t="s">
        <v>11</v>
      </c>
      <c r="K554" s="2">
        <v>4.5</v>
      </c>
      <c r="L554" s="3">
        <v>28999</v>
      </c>
      <c r="M554" s="3">
        <v>28999</v>
      </c>
      <c r="N554" t="s">
        <v>623</v>
      </c>
      <c r="O554" s="3">
        <f>Table1[[#This Row],[Original Price]]-Table1[[#This Row],[Selling Price]]</f>
        <v>0</v>
      </c>
      <c r="P554" s="4">
        <f>(Table1[[#This Row],[Discount]]/Table1[[#This Row],[Original Price]])</f>
        <v>0</v>
      </c>
    </row>
    <row r="555" spans="1:16" x14ac:dyDescent="0.3">
      <c r="A555" s="1" t="s">
        <v>1561</v>
      </c>
      <c r="B555" s="1" t="s">
        <v>1670</v>
      </c>
      <c r="C555" t="s">
        <v>22</v>
      </c>
      <c r="D555">
        <v>3</v>
      </c>
      <c r="E555" t="s">
        <v>1796</v>
      </c>
      <c r="F555">
        <f>IF(Table1[[#This Row],[Unit]]="GB",Table1[[#This Row],[Memory]],Table1[[#This Row],[Memory]]/1024)</f>
        <v>3</v>
      </c>
      <c r="G555">
        <v>32</v>
      </c>
      <c r="H555" t="s">
        <v>1796</v>
      </c>
      <c r="I555">
        <f xml:space="preserve"> IF(Table1[[#This Row],[Unit  Of Storage]]="TB",Table1[[#This Row],[Storage]]*1024,IF(Table1[[#This Row],[Unit  Of Storage]]="MB",Table1[[#This Row],[Storage]]/1024,Table1[[#This Row],[Storage]]))</f>
        <v>32</v>
      </c>
      <c r="J555" t="s">
        <v>11</v>
      </c>
      <c r="K555" s="2">
        <v>4.0999999999999996</v>
      </c>
      <c r="L555" s="3">
        <v>7990</v>
      </c>
      <c r="M555" s="3">
        <v>7990</v>
      </c>
      <c r="N555" t="s">
        <v>2096</v>
      </c>
      <c r="O555" s="3">
        <f>Table1[[#This Row],[Original Price]]-Table1[[#This Row],[Selling Price]]</f>
        <v>0</v>
      </c>
      <c r="P555" s="4">
        <f>(Table1[[#This Row],[Discount]]/Table1[[#This Row],[Original Price]])</f>
        <v>0</v>
      </c>
    </row>
    <row r="556" spans="1:16" x14ac:dyDescent="0.3">
      <c r="A556" s="1" t="s">
        <v>17</v>
      </c>
      <c r="B556" s="1" t="s">
        <v>624</v>
      </c>
      <c r="C556" t="s">
        <v>412</v>
      </c>
      <c r="D556">
        <v>2</v>
      </c>
      <c r="E556" t="s">
        <v>1796</v>
      </c>
      <c r="F556">
        <f>IF(Table1[[#This Row],[Unit]]="GB",Table1[[#This Row],[Memory]],Table1[[#This Row],[Memory]]/1024)</f>
        <v>2</v>
      </c>
      <c r="G556">
        <v>32</v>
      </c>
      <c r="H556" t="s">
        <v>1796</v>
      </c>
      <c r="I556">
        <f xml:space="preserve"> IF(Table1[[#This Row],[Unit  Of Storage]]="TB",Table1[[#This Row],[Storage]]*1024,IF(Table1[[#This Row],[Unit  Of Storage]]="MB",Table1[[#This Row],[Storage]]/1024,Table1[[#This Row],[Storage]]))</f>
        <v>32</v>
      </c>
      <c r="J556" t="s">
        <v>11</v>
      </c>
      <c r="K556" s="2">
        <v>4.3</v>
      </c>
      <c r="L556" s="3">
        <v>7499</v>
      </c>
      <c r="M556" s="3">
        <v>8999</v>
      </c>
      <c r="N556" t="s">
        <v>625</v>
      </c>
      <c r="O556" s="3">
        <f>Table1[[#This Row],[Original Price]]-Table1[[#This Row],[Selling Price]]</f>
        <v>1500</v>
      </c>
      <c r="P556" s="4">
        <f>(Table1[[#This Row],[Discount]]/Table1[[#This Row],[Original Price]])</f>
        <v>0.166685187243027</v>
      </c>
    </row>
    <row r="557" spans="1:16" x14ac:dyDescent="0.3">
      <c r="A557" s="1" t="s">
        <v>1556</v>
      </c>
      <c r="B557" s="1" t="s">
        <v>32</v>
      </c>
      <c r="C557" t="s">
        <v>55</v>
      </c>
      <c r="D557">
        <v>6</v>
      </c>
      <c r="E557" t="s">
        <v>1796</v>
      </c>
      <c r="F557">
        <f>IF(Table1[[#This Row],[Unit]]="GB",Table1[[#This Row],[Memory]],Table1[[#This Row],[Memory]]/1024)</f>
        <v>6</v>
      </c>
      <c r="G557">
        <v>128</v>
      </c>
      <c r="H557" t="s">
        <v>1796</v>
      </c>
      <c r="I557">
        <f xml:space="preserve"> IF(Table1[[#This Row],[Unit  Of Storage]]="TB",Table1[[#This Row],[Storage]]*1024,IF(Table1[[#This Row],[Unit  Of Storage]]="MB",Table1[[#This Row],[Storage]]/1024,Table1[[#This Row],[Storage]]))</f>
        <v>128</v>
      </c>
      <c r="J557" t="s">
        <v>11</v>
      </c>
      <c r="K557" s="2">
        <v>3.9</v>
      </c>
      <c r="L557" s="3">
        <v>15989</v>
      </c>
      <c r="M557" s="3">
        <v>16489</v>
      </c>
      <c r="N557" t="s">
        <v>1805</v>
      </c>
      <c r="O557" s="3">
        <f>Table1[[#This Row],[Original Price]]-Table1[[#This Row],[Selling Price]]</f>
        <v>500</v>
      </c>
      <c r="P557" s="4">
        <f>(Table1[[#This Row],[Discount]]/Table1[[#This Row],[Original Price]])</f>
        <v>3.0323245800230457E-2</v>
      </c>
    </row>
    <row r="558" spans="1:16" x14ac:dyDescent="0.3">
      <c r="A558" s="1" t="s">
        <v>1557</v>
      </c>
      <c r="B558" s="1" t="s">
        <v>382</v>
      </c>
      <c r="C558" t="s">
        <v>493</v>
      </c>
      <c r="D558">
        <v>4</v>
      </c>
      <c r="E558" t="s">
        <v>1796</v>
      </c>
      <c r="F558">
        <f>IF(Table1[[#This Row],[Unit]]="GB",Table1[[#This Row],[Memory]],Table1[[#This Row],[Memory]]/1024)</f>
        <v>4</v>
      </c>
      <c r="G558">
        <v>128</v>
      </c>
      <c r="H558" t="s">
        <v>1796</v>
      </c>
      <c r="I558">
        <f xml:space="preserve"> IF(Table1[[#This Row],[Unit  Of Storage]]="TB",Table1[[#This Row],[Storage]]*1024,IF(Table1[[#This Row],[Unit  Of Storage]]="MB",Table1[[#This Row],[Storage]]/1024,Table1[[#This Row],[Storage]]))</f>
        <v>128</v>
      </c>
      <c r="J558" t="s">
        <v>11</v>
      </c>
      <c r="K558" s="2">
        <v>4.4000000000000004</v>
      </c>
      <c r="L558" s="3">
        <v>10999</v>
      </c>
      <c r="M558" s="3">
        <v>11999</v>
      </c>
      <c r="N558" t="s">
        <v>1997</v>
      </c>
      <c r="O558" s="3">
        <f>Table1[[#This Row],[Original Price]]-Table1[[#This Row],[Selling Price]]</f>
        <v>1000</v>
      </c>
      <c r="P558" s="4">
        <f>(Table1[[#This Row],[Discount]]/Table1[[#This Row],[Original Price]])</f>
        <v>8.3340278356529712E-2</v>
      </c>
    </row>
    <row r="559" spans="1:16" x14ac:dyDescent="0.3">
      <c r="A559" s="1" t="s">
        <v>21</v>
      </c>
      <c r="B559" s="1" t="s">
        <v>1608</v>
      </c>
      <c r="C559" t="s">
        <v>230</v>
      </c>
      <c r="D559">
        <v>2</v>
      </c>
      <c r="E559" t="s">
        <v>1796</v>
      </c>
      <c r="F559">
        <f>IF(Table1[[#This Row],[Unit]]="GB",Table1[[#This Row],[Memory]],Table1[[#This Row],[Memory]]/1024)</f>
        <v>2</v>
      </c>
      <c r="G559">
        <v>32</v>
      </c>
      <c r="H559" t="s">
        <v>1796</v>
      </c>
      <c r="I559">
        <f xml:space="preserve"> IF(Table1[[#This Row],[Unit  Of Storage]]="TB",Table1[[#This Row],[Storage]]*1024,IF(Table1[[#This Row],[Unit  Of Storage]]="MB",Table1[[#This Row],[Storage]]/1024,Table1[[#This Row],[Storage]]))</f>
        <v>32</v>
      </c>
      <c r="J559" t="s">
        <v>11</v>
      </c>
      <c r="K559" s="2">
        <v>4.5</v>
      </c>
      <c r="L559" s="3">
        <v>24999</v>
      </c>
      <c r="M559" s="3">
        <v>31500</v>
      </c>
      <c r="N559" t="s">
        <v>1940</v>
      </c>
      <c r="O559" s="3">
        <f>Table1[[#This Row],[Original Price]]-Table1[[#This Row],[Selling Price]]</f>
        <v>6501</v>
      </c>
      <c r="P559" s="4">
        <f>(Table1[[#This Row],[Discount]]/Table1[[#This Row],[Original Price]])</f>
        <v>0.20638095238095239</v>
      </c>
    </row>
    <row r="560" spans="1:16" x14ac:dyDescent="0.3">
      <c r="A560" s="1" t="s">
        <v>44</v>
      </c>
      <c r="B560" s="1" t="s">
        <v>626</v>
      </c>
      <c r="C560" t="s">
        <v>22</v>
      </c>
      <c r="D560">
        <v>3</v>
      </c>
      <c r="E560" t="s">
        <v>1796</v>
      </c>
      <c r="F560">
        <f>IF(Table1[[#This Row],[Unit]]="GB",Table1[[#This Row],[Memory]],Table1[[#This Row],[Memory]]/1024)</f>
        <v>3</v>
      </c>
      <c r="G560">
        <v>32</v>
      </c>
      <c r="H560" t="s">
        <v>1796</v>
      </c>
      <c r="I560">
        <f xml:space="preserve"> IF(Table1[[#This Row],[Unit  Of Storage]]="TB",Table1[[#This Row],[Storage]]*1024,IF(Table1[[#This Row],[Unit  Of Storage]]="MB",Table1[[#This Row],[Storage]]/1024,Table1[[#This Row],[Storage]]))</f>
        <v>32</v>
      </c>
      <c r="J560" t="s">
        <v>11</v>
      </c>
      <c r="K560" s="2">
        <v>4.2</v>
      </c>
      <c r="L560" s="3">
        <v>9999</v>
      </c>
      <c r="M560" s="3">
        <v>9999</v>
      </c>
      <c r="N560" t="s">
        <v>627</v>
      </c>
      <c r="O560" s="3">
        <f>Table1[[#This Row],[Original Price]]-Table1[[#This Row],[Selling Price]]</f>
        <v>0</v>
      </c>
      <c r="P560" s="4">
        <f>(Table1[[#This Row],[Discount]]/Table1[[#This Row],[Original Price]])</f>
        <v>0</v>
      </c>
    </row>
    <row r="561" spans="1:16" x14ac:dyDescent="0.3">
      <c r="A561" s="1" t="s">
        <v>1560</v>
      </c>
      <c r="B561" s="1" t="s">
        <v>628</v>
      </c>
      <c r="C561" t="s">
        <v>22</v>
      </c>
      <c r="D561">
        <v>4</v>
      </c>
      <c r="E561" t="s">
        <v>1796</v>
      </c>
      <c r="F561">
        <f>IF(Table1[[#This Row],[Unit]]="GB",Table1[[#This Row],[Memory]],Table1[[#This Row],[Memory]]/1024)</f>
        <v>4</v>
      </c>
      <c r="G561">
        <v>64</v>
      </c>
      <c r="H561" t="s">
        <v>1796</v>
      </c>
      <c r="I561">
        <f xml:space="preserve"> IF(Table1[[#This Row],[Unit  Of Storage]]="TB",Table1[[#This Row],[Storage]]*1024,IF(Table1[[#This Row],[Unit  Of Storage]]="MB",Table1[[#This Row],[Storage]]/1024,Table1[[#This Row],[Storage]]))</f>
        <v>64</v>
      </c>
      <c r="J561" t="s">
        <v>11</v>
      </c>
      <c r="K561" s="2">
        <v>4.4000000000000004</v>
      </c>
      <c r="L561" s="3">
        <v>15900</v>
      </c>
      <c r="M561" s="3">
        <v>15900</v>
      </c>
      <c r="N561" t="s">
        <v>2097</v>
      </c>
      <c r="O561" s="3">
        <f>Table1[[#This Row],[Original Price]]-Table1[[#This Row],[Selling Price]]</f>
        <v>0</v>
      </c>
      <c r="P561" s="4">
        <f>(Table1[[#This Row],[Discount]]/Table1[[#This Row],[Original Price]])</f>
        <v>0</v>
      </c>
    </row>
    <row r="562" spans="1:16" x14ac:dyDescent="0.3">
      <c r="A562" s="1" t="s">
        <v>1556</v>
      </c>
      <c r="B562" s="1" t="s">
        <v>310</v>
      </c>
      <c r="C562" t="s">
        <v>468</v>
      </c>
      <c r="D562">
        <v>8</v>
      </c>
      <c r="E562" t="s">
        <v>1796</v>
      </c>
      <c r="F562">
        <f>IF(Table1[[#This Row],[Unit]]="GB",Table1[[#This Row],[Memory]],Table1[[#This Row],[Memory]]/1024)</f>
        <v>8</v>
      </c>
      <c r="G562">
        <v>128</v>
      </c>
      <c r="H562" t="s">
        <v>1796</v>
      </c>
      <c r="I562">
        <f xml:space="preserve"> IF(Table1[[#This Row],[Unit  Of Storage]]="TB",Table1[[#This Row],[Storage]]*1024,IF(Table1[[#This Row],[Unit  Of Storage]]="MB",Table1[[#This Row],[Storage]]/1024,Table1[[#This Row],[Storage]]))</f>
        <v>128</v>
      </c>
      <c r="J562" t="s">
        <v>11</v>
      </c>
      <c r="K562" s="2">
        <v>4.4000000000000004</v>
      </c>
      <c r="L562" s="3">
        <v>28999</v>
      </c>
      <c r="M562" s="3">
        <v>31999</v>
      </c>
      <c r="N562" t="s">
        <v>1960</v>
      </c>
      <c r="O562" s="3">
        <f>Table1[[#This Row],[Original Price]]-Table1[[#This Row],[Selling Price]]</f>
        <v>3000</v>
      </c>
      <c r="P562" s="4">
        <f>(Table1[[#This Row],[Discount]]/Table1[[#This Row],[Original Price]])</f>
        <v>9.3752929779055597E-2</v>
      </c>
    </row>
    <row r="563" spans="1:16" x14ac:dyDescent="0.3">
      <c r="A563" s="1" t="s">
        <v>1556</v>
      </c>
      <c r="B563" s="1" t="s">
        <v>629</v>
      </c>
      <c r="C563" t="s">
        <v>630</v>
      </c>
      <c r="D563">
        <v>4</v>
      </c>
      <c r="E563" t="s">
        <v>1796</v>
      </c>
      <c r="F563">
        <f>IF(Table1[[#This Row],[Unit]]="GB",Table1[[#This Row],[Memory]],Table1[[#This Row],[Memory]]/1024)</f>
        <v>4</v>
      </c>
      <c r="G563">
        <v>64</v>
      </c>
      <c r="H563" t="s">
        <v>1796</v>
      </c>
      <c r="I563">
        <f xml:space="preserve"> IF(Table1[[#This Row],[Unit  Of Storage]]="TB",Table1[[#This Row],[Storage]]*1024,IF(Table1[[#This Row],[Unit  Of Storage]]="MB",Table1[[#This Row],[Storage]]/1024,Table1[[#This Row],[Storage]]))</f>
        <v>64</v>
      </c>
      <c r="J563" t="s">
        <v>11</v>
      </c>
      <c r="K563" s="2">
        <v>4.3</v>
      </c>
      <c r="L563" s="3">
        <v>12999</v>
      </c>
      <c r="M563" s="3">
        <v>14999</v>
      </c>
      <c r="N563" t="s">
        <v>2098</v>
      </c>
      <c r="O563" s="3">
        <f>Table1[[#This Row],[Original Price]]-Table1[[#This Row],[Selling Price]]</f>
        <v>2000</v>
      </c>
      <c r="P563" s="4">
        <f>(Table1[[#This Row],[Discount]]/Table1[[#This Row],[Original Price]])</f>
        <v>0.13334222281485433</v>
      </c>
    </row>
    <row r="564" spans="1:16" x14ac:dyDescent="0.3">
      <c r="A564" s="1" t="s">
        <v>21</v>
      </c>
      <c r="B564" s="1" t="s">
        <v>1671</v>
      </c>
      <c r="C564" t="s">
        <v>43</v>
      </c>
      <c r="D564">
        <v>1</v>
      </c>
      <c r="E564" t="s">
        <v>1796</v>
      </c>
      <c r="F564">
        <f>IF(Table1[[#This Row],[Unit]]="GB",Table1[[#This Row],[Memory]],Table1[[#This Row],[Memory]]/1024)</f>
        <v>1</v>
      </c>
      <c r="G564">
        <v>64</v>
      </c>
      <c r="H564" t="s">
        <v>1796</v>
      </c>
      <c r="I564">
        <f xml:space="preserve"> IF(Table1[[#This Row],[Unit  Of Storage]]="TB",Table1[[#This Row],[Storage]]*1024,IF(Table1[[#This Row],[Unit  Of Storage]]="MB",Table1[[#This Row],[Storage]]/1024,Table1[[#This Row],[Storage]]))</f>
        <v>64</v>
      </c>
      <c r="J564" t="s">
        <v>11</v>
      </c>
      <c r="K564" s="2">
        <v>4.4000000000000004</v>
      </c>
      <c r="L564" s="3">
        <v>62500</v>
      </c>
      <c r="M564" s="3">
        <v>62500</v>
      </c>
      <c r="N564" t="s">
        <v>2099</v>
      </c>
      <c r="O564" s="3">
        <f>Table1[[#This Row],[Original Price]]-Table1[[#This Row],[Selling Price]]</f>
        <v>0</v>
      </c>
      <c r="P564" s="4">
        <f>(Table1[[#This Row],[Discount]]/Table1[[#This Row],[Original Price]])</f>
        <v>0</v>
      </c>
    </row>
    <row r="565" spans="1:16" x14ac:dyDescent="0.3">
      <c r="A565" s="1" t="s">
        <v>1563</v>
      </c>
      <c r="B565" s="1" t="s">
        <v>1672</v>
      </c>
      <c r="C565" t="s">
        <v>55</v>
      </c>
      <c r="D565">
        <v>768</v>
      </c>
      <c r="E565" t="s">
        <v>1797</v>
      </c>
      <c r="F565">
        <f>IF(Table1[[#This Row],[Unit]]="GB",Table1[[#This Row],[Memory]],Table1[[#This Row],[Memory]]/1024)</f>
        <v>0.75</v>
      </c>
      <c r="G565">
        <v>4</v>
      </c>
      <c r="H565" t="s">
        <v>1796</v>
      </c>
      <c r="I565">
        <f xml:space="preserve"> IF(Table1[[#This Row],[Unit  Of Storage]]="TB",Table1[[#This Row],[Storage]]*1024,IF(Table1[[#This Row],[Unit  Of Storage]]="MB",Table1[[#This Row],[Storage]]/1024,Table1[[#This Row],[Storage]]))</f>
        <v>4</v>
      </c>
      <c r="J565" t="s">
        <v>11</v>
      </c>
      <c r="K565" s="2">
        <v>4</v>
      </c>
      <c r="L565" s="3">
        <v>13299</v>
      </c>
      <c r="M565" s="3">
        <v>13299</v>
      </c>
      <c r="N565" t="s">
        <v>2100</v>
      </c>
      <c r="O565" s="3">
        <f>Table1[[#This Row],[Original Price]]-Table1[[#This Row],[Selling Price]]</f>
        <v>0</v>
      </c>
      <c r="P565" s="4">
        <f>(Table1[[#This Row],[Discount]]/Table1[[#This Row],[Original Price]])</f>
        <v>0</v>
      </c>
    </row>
    <row r="566" spans="1:16" x14ac:dyDescent="0.3">
      <c r="A566" s="1" t="s">
        <v>1559</v>
      </c>
      <c r="B566" s="1" t="s">
        <v>631</v>
      </c>
      <c r="C566" t="s">
        <v>632</v>
      </c>
      <c r="D566">
        <v>6</v>
      </c>
      <c r="E566" t="s">
        <v>1796</v>
      </c>
      <c r="F566">
        <f>IF(Table1[[#This Row],[Unit]]="GB",Table1[[#This Row],[Memory]],Table1[[#This Row],[Memory]]/1024)</f>
        <v>6</v>
      </c>
      <c r="G566">
        <v>64</v>
      </c>
      <c r="H566" t="s">
        <v>1796</v>
      </c>
      <c r="I566">
        <f xml:space="preserve"> IF(Table1[[#This Row],[Unit  Of Storage]]="TB",Table1[[#This Row],[Storage]]*1024,IF(Table1[[#This Row],[Unit  Of Storage]]="MB",Table1[[#This Row],[Storage]]/1024,Table1[[#This Row],[Storage]]))</f>
        <v>64</v>
      </c>
      <c r="J566" t="s">
        <v>11</v>
      </c>
      <c r="K566" s="2">
        <v>4.5</v>
      </c>
      <c r="L566" s="3">
        <v>21150</v>
      </c>
      <c r="M566" s="3">
        <v>21150</v>
      </c>
      <c r="N566" t="s">
        <v>2101</v>
      </c>
      <c r="O566" s="3">
        <f>Table1[[#This Row],[Original Price]]-Table1[[#This Row],[Selling Price]]</f>
        <v>0</v>
      </c>
      <c r="P566" s="4">
        <f>(Table1[[#This Row],[Discount]]/Table1[[#This Row],[Original Price]])</f>
        <v>0</v>
      </c>
    </row>
    <row r="567" spans="1:16" x14ac:dyDescent="0.3">
      <c r="A567" s="1" t="s">
        <v>21</v>
      </c>
      <c r="B567" s="1" t="s">
        <v>1613</v>
      </c>
      <c r="C567" t="s">
        <v>286</v>
      </c>
      <c r="D567">
        <v>4</v>
      </c>
      <c r="E567" t="s">
        <v>1796</v>
      </c>
      <c r="F567">
        <f>IF(Table1[[#This Row],[Unit]]="GB",Table1[[#This Row],[Memory]],Table1[[#This Row],[Memory]]/1024)</f>
        <v>4</v>
      </c>
      <c r="G567">
        <v>512</v>
      </c>
      <c r="H567" t="s">
        <v>1796</v>
      </c>
      <c r="I567">
        <f xml:space="preserve"> IF(Table1[[#This Row],[Unit  Of Storage]]="TB",Table1[[#This Row],[Storage]]*1024,IF(Table1[[#This Row],[Unit  Of Storage]]="MB",Table1[[#This Row],[Storage]]/1024,Table1[[#This Row],[Storage]]))</f>
        <v>512</v>
      </c>
      <c r="J567" t="s">
        <v>11</v>
      </c>
      <c r="K567" s="2">
        <v>4.5999999999999996</v>
      </c>
      <c r="L567" s="3">
        <v>140300</v>
      </c>
      <c r="M567" s="3">
        <v>140300</v>
      </c>
      <c r="N567" t="s">
        <v>1950</v>
      </c>
      <c r="O567" s="3">
        <f>Table1[[#This Row],[Original Price]]-Table1[[#This Row],[Selling Price]]</f>
        <v>0</v>
      </c>
      <c r="P567" s="4">
        <f>(Table1[[#This Row],[Discount]]/Table1[[#This Row],[Original Price]])</f>
        <v>0</v>
      </c>
    </row>
    <row r="568" spans="1:16" x14ac:dyDescent="0.3">
      <c r="A568" s="1" t="s">
        <v>44</v>
      </c>
      <c r="B568" s="1" t="s">
        <v>539</v>
      </c>
      <c r="C568" t="s">
        <v>43</v>
      </c>
      <c r="D568">
        <v>4</v>
      </c>
      <c r="E568" t="s">
        <v>1796</v>
      </c>
      <c r="F568">
        <f>IF(Table1[[#This Row],[Unit]]="GB",Table1[[#This Row],[Memory]],Table1[[#This Row],[Memory]]/1024)</f>
        <v>4</v>
      </c>
      <c r="G568">
        <v>32</v>
      </c>
      <c r="H568" t="s">
        <v>1796</v>
      </c>
      <c r="I568">
        <f xml:space="preserve"> IF(Table1[[#This Row],[Unit  Of Storage]]="TB",Table1[[#This Row],[Storage]]*1024,IF(Table1[[#This Row],[Unit  Of Storage]]="MB",Table1[[#This Row],[Storage]]/1024,Table1[[#This Row],[Storage]]))</f>
        <v>32</v>
      </c>
      <c r="J568" t="s">
        <v>11</v>
      </c>
      <c r="K568" s="2">
        <v>4.3</v>
      </c>
      <c r="L568" s="3">
        <v>17999</v>
      </c>
      <c r="M568" s="3">
        <v>17999</v>
      </c>
      <c r="N568" t="s">
        <v>540</v>
      </c>
      <c r="O568" s="3">
        <f>Table1[[#This Row],[Original Price]]-Table1[[#This Row],[Selling Price]]</f>
        <v>0</v>
      </c>
      <c r="P568" s="4">
        <f>(Table1[[#This Row],[Discount]]/Table1[[#This Row],[Original Price]])</f>
        <v>0</v>
      </c>
    </row>
    <row r="569" spans="1:16" x14ac:dyDescent="0.3">
      <c r="A569" s="1" t="s">
        <v>1556</v>
      </c>
      <c r="B569" s="1" t="s">
        <v>1624</v>
      </c>
      <c r="C569" t="s">
        <v>49</v>
      </c>
      <c r="D569">
        <v>3</v>
      </c>
      <c r="E569" t="s">
        <v>1796</v>
      </c>
      <c r="F569">
        <f>IF(Table1[[#This Row],[Unit]]="GB",Table1[[#This Row],[Memory]],Table1[[#This Row],[Memory]]/1024)</f>
        <v>3</v>
      </c>
      <c r="G569">
        <v>32</v>
      </c>
      <c r="H569" t="s">
        <v>1796</v>
      </c>
      <c r="I569">
        <f xml:space="preserve"> IF(Table1[[#This Row],[Unit  Of Storage]]="TB",Table1[[#This Row],[Storage]]*1024,IF(Table1[[#This Row],[Unit  Of Storage]]="MB",Table1[[#This Row],[Storage]]/1024,Table1[[#This Row],[Storage]]))</f>
        <v>32</v>
      </c>
      <c r="J569" t="s">
        <v>11</v>
      </c>
      <c r="K569" s="2">
        <v>4</v>
      </c>
      <c r="L569" s="3">
        <v>11499</v>
      </c>
      <c r="M569" s="3">
        <v>13499</v>
      </c>
      <c r="N569" t="s">
        <v>1979</v>
      </c>
      <c r="O569" s="3">
        <f>Table1[[#This Row],[Original Price]]-Table1[[#This Row],[Selling Price]]</f>
        <v>2000</v>
      </c>
      <c r="P569" s="4">
        <f>(Table1[[#This Row],[Discount]]/Table1[[#This Row],[Original Price]])</f>
        <v>0.14815912289799243</v>
      </c>
    </row>
    <row r="570" spans="1:16" x14ac:dyDescent="0.3">
      <c r="A570" s="1" t="s">
        <v>50</v>
      </c>
      <c r="B570" s="1" t="s">
        <v>633</v>
      </c>
      <c r="C570" t="s">
        <v>634</v>
      </c>
      <c r="D570">
        <v>4</v>
      </c>
      <c r="E570" t="s">
        <v>1796</v>
      </c>
      <c r="F570">
        <f>IF(Table1[[#This Row],[Unit]]="GB",Table1[[#This Row],[Memory]],Table1[[#This Row],[Memory]]/1024)</f>
        <v>4</v>
      </c>
      <c r="G570">
        <v>64</v>
      </c>
      <c r="H570" t="s">
        <v>1796</v>
      </c>
      <c r="I570">
        <f xml:space="preserve"> IF(Table1[[#This Row],[Unit  Of Storage]]="TB",Table1[[#This Row],[Storage]]*1024,IF(Table1[[#This Row],[Unit  Of Storage]]="MB",Table1[[#This Row],[Storage]]/1024,Table1[[#This Row],[Storage]]))</f>
        <v>64</v>
      </c>
      <c r="J570" t="s">
        <v>11</v>
      </c>
      <c r="K570" s="2">
        <v>4.3</v>
      </c>
      <c r="L570" s="3">
        <v>9499</v>
      </c>
      <c r="M570" s="3">
        <v>11999</v>
      </c>
      <c r="N570" t="s">
        <v>635</v>
      </c>
      <c r="O570" s="3">
        <f>Table1[[#This Row],[Original Price]]-Table1[[#This Row],[Selling Price]]</f>
        <v>2500</v>
      </c>
      <c r="P570" s="4">
        <f>(Table1[[#This Row],[Discount]]/Table1[[#This Row],[Original Price]])</f>
        <v>0.20835069589132427</v>
      </c>
    </row>
    <row r="571" spans="1:16" x14ac:dyDescent="0.3">
      <c r="A571" s="1" t="s">
        <v>83</v>
      </c>
      <c r="B571" s="1" t="s">
        <v>636</v>
      </c>
      <c r="C571" t="s">
        <v>22</v>
      </c>
      <c r="D571">
        <v>2</v>
      </c>
      <c r="E571" t="s">
        <v>1796</v>
      </c>
      <c r="F571">
        <f>IF(Table1[[#This Row],[Unit]]="GB",Table1[[#This Row],[Memory]],Table1[[#This Row],[Memory]]/1024)</f>
        <v>2</v>
      </c>
      <c r="G571">
        <v>16</v>
      </c>
      <c r="H571" t="s">
        <v>1796</v>
      </c>
      <c r="I571">
        <f xml:space="preserve"> IF(Table1[[#This Row],[Unit  Of Storage]]="TB",Table1[[#This Row],[Storage]]*1024,IF(Table1[[#This Row],[Unit  Of Storage]]="MB",Table1[[#This Row],[Storage]]/1024,Table1[[#This Row],[Storage]]))</f>
        <v>16</v>
      </c>
      <c r="J571" t="s">
        <v>11</v>
      </c>
      <c r="K571" s="2">
        <v>4.5</v>
      </c>
      <c r="L571" s="3">
        <v>12000</v>
      </c>
      <c r="M571" s="3">
        <v>29990</v>
      </c>
      <c r="N571" t="s">
        <v>637</v>
      </c>
      <c r="O571" s="3">
        <f>Table1[[#This Row],[Original Price]]-Table1[[#This Row],[Selling Price]]</f>
        <v>17990</v>
      </c>
      <c r="P571" s="4">
        <f>(Table1[[#This Row],[Discount]]/Table1[[#This Row],[Original Price]])</f>
        <v>0.5998666222074025</v>
      </c>
    </row>
    <row r="572" spans="1:16" x14ac:dyDescent="0.3">
      <c r="A572" s="1" t="s">
        <v>1556</v>
      </c>
      <c r="B572" s="1" t="s">
        <v>129</v>
      </c>
      <c r="C572" t="s">
        <v>22</v>
      </c>
      <c r="D572">
        <v>6</v>
      </c>
      <c r="E572" t="s">
        <v>1796</v>
      </c>
      <c r="F572">
        <f>IF(Table1[[#This Row],[Unit]]="GB",Table1[[#This Row],[Memory]],Table1[[#This Row],[Memory]]/1024)</f>
        <v>6</v>
      </c>
      <c r="G572">
        <v>128</v>
      </c>
      <c r="H572" t="s">
        <v>1796</v>
      </c>
      <c r="I572">
        <f xml:space="preserve"> IF(Table1[[#This Row],[Unit  Of Storage]]="TB",Table1[[#This Row],[Storage]]*1024,IF(Table1[[#This Row],[Unit  Of Storage]]="MB",Table1[[#This Row],[Storage]]/1024,Table1[[#This Row],[Storage]]))</f>
        <v>128</v>
      </c>
      <c r="J572" t="s">
        <v>11</v>
      </c>
      <c r="K572" s="2">
        <v>4.0999999999999996</v>
      </c>
      <c r="L572" s="3">
        <v>16999</v>
      </c>
      <c r="M572" s="3">
        <v>16999</v>
      </c>
      <c r="N572" t="s">
        <v>1851</v>
      </c>
      <c r="O572" s="3">
        <f>Table1[[#This Row],[Original Price]]-Table1[[#This Row],[Selling Price]]</f>
        <v>0</v>
      </c>
      <c r="P572" s="4">
        <f>(Table1[[#This Row],[Discount]]/Table1[[#This Row],[Original Price]])</f>
        <v>0</v>
      </c>
    </row>
    <row r="573" spans="1:16" x14ac:dyDescent="0.3">
      <c r="A573" s="1" t="s">
        <v>1559</v>
      </c>
      <c r="B573" s="1" t="s">
        <v>249</v>
      </c>
      <c r="C573" t="s">
        <v>389</v>
      </c>
      <c r="D573">
        <v>4</v>
      </c>
      <c r="E573" t="s">
        <v>1796</v>
      </c>
      <c r="F573">
        <f>IF(Table1[[#This Row],[Unit]]="GB",Table1[[#This Row],[Memory]],Table1[[#This Row],[Memory]]/1024)</f>
        <v>4</v>
      </c>
      <c r="G573">
        <v>128</v>
      </c>
      <c r="H573" t="s">
        <v>1796</v>
      </c>
      <c r="I573">
        <f xml:space="preserve"> IF(Table1[[#This Row],[Unit  Of Storage]]="TB",Table1[[#This Row],[Storage]]*1024,IF(Table1[[#This Row],[Unit  Of Storage]]="MB",Table1[[#This Row],[Storage]]/1024,Table1[[#This Row],[Storage]]))</f>
        <v>128</v>
      </c>
      <c r="J573" t="s">
        <v>11</v>
      </c>
      <c r="K573" s="2">
        <v>4.3</v>
      </c>
      <c r="L573" s="3">
        <v>15990</v>
      </c>
      <c r="M573" s="3">
        <v>15990</v>
      </c>
      <c r="N573" t="s">
        <v>1932</v>
      </c>
      <c r="O573" s="3">
        <f>Table1[[#This Row],[Original Price]]-Table1[[#This Row],[Selling Price]]</f>
        <v>0</v>
      </c>
      <c r="P573" s="4">
        <f>(Table1[[#This Row],[Discount]]/Table1[[#This Row],[Original Price]])</f>
        <v>0</v>
      </c>
    </row>
    <row r="574" spans="1:16" x14ac:dyDescent="0.3">
      <c r="A574" s="1" t="s">
        <v>28</v>
      </c>
      <c r="B574" s="1" t="s">
        <v>638</v>
      </c>
      <c r="C574" t="s">
        <v>639</v>
      </c>
      <c r="D574">
        <v>3</v>
      </c>
      <c r="E574" t="s">
        <v>1796</v>
      </c>
      <c r="F574">
        <f>IF(Table1[[#This Row],[Unit]]="GB",Table1[[#This Row],[Memory]],Table1[[#This Row],[Memory]]/1024)</f>
        <v>3</v>
      </c>
      <c r="G574">
        <v>32</v>
      </c>
      <c r="H574" t="s">
        <v>1796</v>
      </c>
      <c r="I574">
        <f xml:space="preserve"> IF(Table1[[#This Row],[Unit  Of Storage]]="TB",Table1[[#This Row],[Storage]]*1024,IF(Table1[[#This Row],[Unit  Of Storage]]="MB",Table1[[#This Row],[Storage]]/1024,Table1[[#This Row],[Storage]]))</f>
        <v>32</v>
      </c>
      <c r="J574" t="s">
        <v>11</v>
      </c>
      <c r="K574" s="2">
        <v>4.2</v>
      </c>
      <c r="L574" s="3">
        <v>11900</v>
      </c>
      <c r="M574" s="3">
        <v>12999</v>
      </c>
      <c r="N574" t="s">
        <v>640</v>
      </c>
      <c r="O574" s="3">
        <f>Table1[[#This Row],[Original Price]]-Table1[[#This Row],[Selling Price]]</f>
        <v>1099</v>
      </c>
      <c r="P574" s="4">
        <f>(Table1[[#This Row],[Discount]]/Table1[[#This Row],[Original Price]])</f>
        <v>8.4544964997307487E-2</v>
      </c>
    </row>
    <row r="575" spans="1:16" x14ac:dyDescent="0.3">
      <c r="A575" s="1" t="s">
        <v>1559</v>
      </c>
      <c r="B575" s="1" t="s">
        <v>641</v>
      </c>
      <c r="C575" t="s">
        <v>456</v>
      </c>
      <c r="D575">
        <v>8</v>
      </c>
      <c r="E575" t="s">
        <v>1796</v>
      </c>
      <c r="F575">
        <f>IF(Table1[[#This Row],[Unit]]="GB",Table1[[#This Row],[Memory]],Table1[[#This Row],[Memory]]/1024)</f>
        <v>8</v>
      </c>
      <c r="G575">
        <v>128</v>
      </c>
      <c r="H575" t="s">
        <v>1796</v>
      </c>
      <c r="I575">
        <f xml:space="preserve"> IF(Table1[[#This Row],[Unit  Of Storage]]="TB",Table1[[#This Row],[Storage]]*1024,IF(Table1[[#This Row],[Unit  Of Storage]]="MB",Table1[[#This Row],[Storage]]/1024,Table1[[#This Row],[Storage]]))</f>
        <v>128</v>
      </c>
      <c r="J575" t="s">
        <v>11</v>
      </c>
      <c r="K575" s="2">
        <v>4.3</v>
      </c>
      <c r="L575" s="3">
        <v>19990</v>
      </c>
      <c r="M575" s="3">
        <v>25990</v>
      </c>
      <c r="N575" t="s">
        <v>1957</v>
      </c>
      <c r="O575" s="3">
        <f>Table1[[#This Row],[Original Price]]-Table1[[#This Row],[Selling Price]]</f>
        <v>6000</v>
      </c>
      <c r="P575" s="4">
        <f>(Table1[[#This Row],[Discount]]/Table1[[#This Row],[Original Price]])</f>
        <v>0.2308580223162755</v>
      </c>
    </row>
    <row r="576" spans="1:16" x14ac:dyDescent="0.3">
      <c r="A576" s="1" t="s">
        <v>28</v>
      </c>
      <c r="B576" s="1" t="s">
        <v>283</v>
      </c>
      <c r="C576" t="s">
        <v>33</v>
      </c>
      <c r="D576">
        <v>4</v>
      </c>
      <c r="E576" t="s">
        <v>1796</v>
      </c>
      <c r="F576">
        <f>IF(Table1[[#This Row],[Unit]]="GB",Table1[[#This Row],[Memory]],Table1[[#This Row],[Memory]]/1024)</f>
        <v>4</v>
      </c>
      <c r="G576">
        <v>64</v>
      </c>
      <c r="H576" t="s">
        <v>1796</v>
      </c>
      <c r="I576">
        <f xml:space="preserve"> IF(Table1[[#This Row],[Unit  Of Storage]]="TB",Table1[[#This Row],[Storage]]*1024,IF(Table1[[#This Row],[Unit  Of Storage]]="MB",Table1[[#This Row],[Storage]]/1024,Table1[[#This Row],[Storage]]))</f>
        <v>64</v>
      </c>
      <c r="J576" t="s">
        <v>11</v>
      </c>
      <c r="K576" s="2">
        <v>4.4000000000000004</v>
      </c>
      <c r="L576" s="3">
        <v>11948</v>
      </c>
      <c r="M576" s="3">
        <v>11948</v>
      </c>
      <c r="N576" t="s">
        <v>284</v>
      </c>
      <c r="O576" s="3">
        <f>Table1[[#This Row],[Original Price]]-Table1[[#This Row],[Selling Price]]</f>
        <v>0</v>
      </c>
      <c r="P576" s="4">
        <f>(Table1[[#This Row],[Discount]]/Table1[[#This Row],[Original Price]])</f>
        <v>0</v>
      </c>
    </row>
    <row r="577" spans="1:16" x14ac:dyDescent="0.3">
      <c r="A577" s="1" t="s">
        <v>1556</v>
      </c>
      <c r="B577" s="1" t="s">
        <v>75</v>
      </c>
      <c r="C577" t="s">
        <v>22</v>
      </c>
      <c r="D577">
        <v>4</v>
      </c>
      <c r="E577" t="s">
        <v>1797</v>
      </c>
      <c r="F577">
        <f>IF(Table1[[#This Row],[Unit]]="GB",Table1[[#This Row],[Memory]],Table1[[#This Row],[Memory]]/1024)</f>
        <v>3.90625E-3</v>
      </c>
      <c r="G577">
        <v>2</v>
      </c>
      <c r="H577" t="s">
        <v>1797</v>
      </c>
      <c r="I577">
        <f xml:space="preserve"> IF(Table1[[#This Row],[Unit  Of Storage]]="TB",Table1[[#This Row],[Storage]]*1024,IF(Table1[[#This Row],[Unit  Of Storage]]="MB",Table1[[#This Row],[Storage]]/1024,Table1[[#This Row],[Storage]]))</f>
        <v>1.953125E-3</v>
      </c>
      <c r="J577" t="s">
        <v>11</v>
      </c>
      <c r="K577" s="2">
        <v>4.2</v>
      </c>
      <c r="L577" s="3">
        <v>2050</v>
      </c>
      <c r="M577" s="3">
        <v>2050</v>
      </c>
      <c r="N577" t="s">
        <v>1825</v>
      </c>
      <c r="O577" s="3">
        <f>Table1[[#This Row],[Original Price]]-Table1[[#This Row],[Selling Price]]</f>
        <v>0</v>
      </c>
      <c r="P577" s="4">
        <f>(Table1[[#This Row],[Discount]]/Table1[[#This Row],[Original Price]])</f>
        <v>0</v>
      </c>
    </row>
    <row r="578" spans="1:16" x14ac:dyDescent="0.3">
      <c r="A578" s="1" t="s">
        <v>50</v>
      </c>
      <c r="B578" s="1" t="s">
        <v>642</v>
      </c>
      <c r="C578" t="s">
        <v>643</v>
      </c>
      <c r="D578">
        <v>4</v>
      </c>
      <c r="E578" t="s">
        <v>1796</v>
      </c>
      <c r="F578">
        <f>IF(Table1[[#This Row],[Unit]]="GB",Table1[[#This Row],[Memory]],Table1[[#This Row],[Memory]]/1024)</f>
        <v>4</v>
      </c>
      <c r="G578">
        <v>64</v>
      </c>
      <c r="H578" t="s">
        <v>1796</v>
      </c>
      <c r="I578">
        <f xml:space="preserve"> IF(Table1[[#This Row],[Unit  Of Storage]]="TB",Table1[[#This Row],[Storage]]*1024,IF(Table1[[#This Row],[Unit  Of Storage]]="MB",Table1[[#This Row],[Storage]]/1024,Table1[[#This Row],[Storage]]))</f>
        <v>64</v>
      </c>
      <c r="J578" t="s">
        <v>11</v>
      </c>
      <c r="K578" s="2">
        <v>4.3</v>
      </c>
      <c r="L578" s="3">
        <v>12999</v>
      </c>
      <c r="M578" s="3">
        <v>15999</v>
      </c>
      <c r="N578" t="s">
        <v>644</v>
      </c>
      <c r="O578" s="3">
        <f>Table1[[#This Row],[Original Price]]-Table1[[#This Row],[Selling Price]]</f>
        <v>3000</v>
      </c>
      <c r="P578" s="4">
        <f>(Table1[[#This Row],[Discount]]/Table1[[#This Row],[Original Price]])</f>
        <v>0.18751171948246764</v>
      </c>
    </row>
    <row r="579" spans="1:16" x14ac:dyDescent="0.3">
      <c r="A579" s="1" t="s">
        <v>1561</v>
      </c>
      <c r="B579" s="1" t="s">
        <v>86</v>
      </c>
      <c r="C579" t="s">
        <v>22</v>
      </c>
      <c r="D579">
        <v>2</v>
      </c>
      <c r="E579" t="s">
        <v>1796</v>
      </c>
      <c r="F579">
        <f>IF(Table1[[#This Row],[Unit]]="GB",Table1[[#This Row],[Memory]],Table1[[#This Row],[Memory]]/1024)</f>
        <v>2</v>
      </c>
      <c r="G579">
        <v>8</v>
      </c>
      <c r="H579" t="s">
        <v>1796</v>
      </c>
      <c r="I579">
        <f xml:space="preserve"> IF(Table1[[#This Row],[Unit  Of Storage]]="TB",Table1[[#This Row],[Storage]]*1024,IF(Table1[[#This Row],[Unit  Of Storage]]="MB",Table1[[#This Row],[Storage]]/1024,Table1[[#This Row],[Storage]]))</f>
        <v>8</v>
      </c>
      <c r="J579" t="s">
        <v>11</v>
      </c>
      <c r="K579" s="2">
        <v>4</v>
      </c>
      <c r="L579" s="3">
        <v>4990</v>
      </c>
      <c r="M579" s="3">
        <v>4990</v>
      </c>
      <c r="N579" t="s">
        <v>1830</v>
      </c>
      <c r="O579" s="3">
        <f>Table1[[#This Row],[Original Price]]-Table1[[#This Row],[Selling Price]]</f>
        <v>0</v>
      </c>
      <c r="P579" s="4">
        <f>(Table1[[#This Row],[Discount]]/Table1[[#This Row],[Original Price]])</f>
        <v>0</v>
      </c>
    </row>
    <row r="580" spans="1:16" x14ac:dyDescent="0.3">
      <c r="A580" s="1" t="s">
        <v>17</v>
      </c>
      <c r="B580" s="1" t="s">
        <v>300</v>
      </c>
      <c r="C580" t="s">
        <v>645</v>
      </c>
      <c r="D580">
        <v>3</v>
      </c>
      <c r="E580" t="s">
        <v>1796</v>
      </c>
      <c r="F580">
        <f>IF(Table1[[#This Row],[Unit]]="GB",Table1[[#This Row],[Memory]],Table1[[#This Row],[Memory]]/1024)</f>
        <v>3</v>
      </c>
      <c r="G580">
        <v>32</v>
      </c>
      <c r="H580" t="s">
        <v>1796</v>
      </c>
      <c r="I580">
        <f xml:space="preserve"> IF(Table1[[#This Row],[Unit  Of Storage]]="TB",Table1[[#This Row],[Storage]]*1024,IF(Table1[[#This Row],[Unit  Of Storage]]="MB",Table1[[#This Row],[Storage]]/1024,Table1[[#This Row],[Storage]]))</f>
        <v>32</v>
      </c>
      <c r="J580" t="s">
        <v>11</v>
      </c>
      <c r="K580" s="2">
        <v>4.3</v>
      </c>
      <c r="L580" s="3">
        <v>8299</v>
      </c>
      <c r="M580" s="3">
        <v>9999</v>
      </c>
      <c r="N580" t="s">
        <v>301</v>
      </c>
      <c r="O580" s="3">
        <f>Table1[[#This Row],[Original Price]]-Table1[[#This Row],[Selling Price]]</f>
        <v>1700</v>
      </c>
      <c r="P580" s="4">
        <f>(Table1[[#This Row],[Discount]]/Table1[[#This Row],[Original Price]])</f>
        <v>0.17001700170017001</v>
      </c>
    </row>
    <row r="581" spans="1:16" x14ac:dyDescent="0.3">
      <c r="A581" s="1" t="s">
        <v>1561</v>
      </c>
      <c r="B581" s="1" t="s">
        <v>581</v>
      </c>
      <c r="C581" t="s">
        <v>43</v>
      </c>
      <c r="D581">
        <v>3</v>
      </c>
      <c r="E581" t="s">
        <v>1796</v>
      </c>
      <c r="F581">
        <f>IF(Table1[[#This Row],[Unit]]="GB",Table1[[#This Row],[Memory]],Table1[[#This Row],[Memory]]/1024)</f>
        <v>3</v>
      </c>
      <c r="G581">
        <v>32</v>
      </c>
      <c r="H581" t="s">
        <v>1796</v>
      </c>
      <c r="I581">
        <f xml:space="preserve"> IF(Table1[[#This Row],[Unit  Of Storage]]="TB",Table1[[#This Row],[Storage]]*1024,IF(Table1[[#This Row],[Unit  Of Storage]]="MB",Table1[[#This Row],[Storage]]/1024,Table1[[#This Row],[Storage]]))</f>
        <v>32</v>
      </c>
      <c r="J581" t="s">
        <v>11</v>
      </c>
      <c r="K581" s="2">
        <v>4.0999999999999996</v>
      </c>
      <c r="L581" s="3">
        <v>10999</v>
      </c>
      <c r="M581" s="3">
        <v>10999</v>
      </c>
      <c r="N581" t="s">
        <v>2081</v>
      </c>
      <c r="O581" s="3">
        <f>Table1[[#This Row],[Original Price]]-Table1[[#This Row],[Selling Price]]</f>
        <v>0</v>
      </c>
      <c r="P581" s="4">
        <f>(Table1[[#This Row],[Discount]]/Table1[[#This Row],[Original Price]])</f>
        <v>0</v>
      </c>
    </row>
    <row r="582" spans="1:16" x14ac:dyDescent="0.3">
      <c r="A582" s="1" t="s">
        <v>1559</v>
      </c>
      <c r="B582" s="1" t="s">
        <v>231</v>
      </c>
      <c r="C582" t="s">
        <v>646</v>
      </c>
      <c r="D582">
        <v>6</v>
      </c>
      <c r="E582" t="s">
        <v>1796</v>
      </c>
      <c r="F582">
        <f>IF(Table1[[#This Row],[Unit]]="GB",Table1[[#This Row],[Memory]],Table1[[#This Row],[Memory]]/1024)</f>
        <v>6</v>
      </c>
      <c r="G582">
        <v>128</v>
      </c>
      <c r="H582" t="s">
        <v>1796</v>
      </c>
      <c r="I582">
        <f xml:space="preserve"> IF(Table1[[#This Row],[Unit  Of Storage]]="TB",Table1[[#This Row],[Storage]]*1024,IF(Table1[[#This Row],[Unit  Of Storage]]="MB",Table1[[#This Row],[Storage]]/1024,Table1[[#This Row],[Storage]]))</f>
        <v>128</v>
      </c>
      <c r="J582" t="s">
        <v>11</v>
      </c>
      <c r="K582" s="2">
        <v>4.2</v>
      </c>
      <c r="L582" s="3">
        <v>16990</v>
      </c>
      <c r="M582" s="3">
        <v>20990</v>
      </c>
      <c r="N582" t="s">
        <v>1922</v>
      </c>
      <c r="O582" s="3">
        <f>Table1[[#This Row],[Original Price]]-Table1[[#This Row],[Selling Price]]</f>
        <v>4000</v>
      </c>
      <c r="P582" s="4">
        <f>(Table1[[#This Row],[Discount]]/Table1[[#This Row],[Original Price]])</f>
        <v>0.19056693663649357</v>
      </c>
    </row>
    <row r="583" spans="1:16" x14ac:dyDescent="0.3">
      <c r="A583" s="1" t="s">
        <v>1559</v>
      </c>
      <c r="B583" s="1" t="s">
        <v>104</v>
      </c>
      <c r="C583" t="s">
        <v>647</v>
      </c>
      <c r="D583">
        <v>8</v>
      </c>
      <c r="E583" t="s">
        <v>1796</v>
      </c>
      <c r="F583">
        <f>IF(Table1[[#This Row],[Unit]]="GB",Table1[[#This Row],[Memory]],Table1[[#This Row],[Memory]]/1024)</f>
        <v>8</v>
      </c>
      <c r="G583">
        <v>128</v>
      </c>
      <c r="H583" t="s">
        <v>1796</v>
      </c>
      <c r="I583">
        <f xml:space="preserve"> IF(Table1[[#This Row],[Unit  Of Storage]]="TB",Table1[[#This Row],[Storage]]*1024,IF(Table1[[#This Row],[Unit  Of Storage]]="MB",Table1[[#This Row],[Storage]]/1024,Table1[[#This Row],[Storage]]))</f>
        <v>128</v>
      </c>
      <c r="J583" t="s">
        <v>11</v>
      </c>
      <c r="K583" s="2">
        <v>4.4000000000000004</v>
      </c>
      <c r="L583" s="3">
        <v>34990</v>
      </c>
      <c r="M583" s="3">
        <v>37990</v>
      </c>
      <c r="N583" t="s">
        <v>1838</v>
      </c>
      <c r="O583" s="3">
        <f>Table1[[#This Row],[Original Price]]-Table1[[#This Row],[Selling Price]]</f>
        <v>3000</v>
      </c>
      <c r="P583" s="4">
        <f>(Table1[[#This Row],[Discount]]/Table1[[#This Row],[Original Price]])</f>
        <v>7.8968149513029745E-2</v>
      </c>
    </row>
    <row r="584" spans="1:16" x14ac:dyDescent="0.3">
      <c r="A584" s="1" t="s">
        <v>1556</v>
      </c>
      <c r="B584" s="1" t="s">
        <v>648</v>
      </c>
      <c r="C584" t="s">
        <v>43</v>
      </c>
      <c r="D584">
        <v>4</v>
      </c>
      <c r="E584" t="s">
        <v>1796</v>
      </c>
      <c r="F584">
        <f>IF(Table1[[#This Row],[Unit]]="GB",Table1[[#This Row],[Memory]],Table1[[#This Row],[Memory]]/1024)</f>
        <v>4</v>
      </c>
      <c r="G584">
        <v>32</v>
      </c>
      <c r="H584" t="s">
        <v>1796</v>
      </c>
      <c r="I584">
        <f xml:space="preserve"> IF(Table1[[#This Row],[Unit  Of Storage]]="TB",Table1[[#This Row],[Storage]]*1024,IF(Table1[[#This Row],[Unit  Of Storage]]="MB",Table1[[#This Row],[Storage]]/1024,Table1[[#This Row],[Storage]]))</f>
        <v>32</v>
      </c>
      <c r="J584" t="s">
        <v>11</v>
      </c>
      <c r="K584" s="2">
        <v>4.3</v>
      </c>
      <c r="L584" s="3">
        <v>17889</v>
      </c>
      <c r="M584" s="3">
        <v>17889</v>
      </c>
      <c r="N584" t="s">
        <v>2102</v>
      </c>
      <c r="O584" s="3">
        <f>Table1[[#This Row],[Original Price]]-Table1[[#This Row],[Selling Price]]</f>
        <v>0</v>
      </c>
      <c r="P584" s="4">
        <f>(Table1[[#This Row],[Discount]]/Table1[[#This Row],[Original Price]])</f>
        <v>0</v>
      </c>
    </row>
    <row r="585" spans="1:16" x14ac:dyDescent="0.3">
      <c r="A585" s="1" t="s">
        <v>28</v>
      </c>
      <c r="B585" s="1" t="s">
        <v>376</v>
      </c>
      <c r="C585" t="s">
        <v>33</v>
      </c>
      <c r="D585">
        <v>6</v>
      </c>
      <c r="E585" t="s">
        <v>1796</v>
      </c>
      <c r="F585">
        <f>IF(Table1[[#This Row],[Unit]]="GB",Table1[[#This Row],[Memory]],Table1[[#This Row],[Memory]]/1024)</f>
        <v>6</v>
      </c>
      <c r="G585">
        <v>64</v>
      </c>
      <c r="H585" t="s">
        <v>1796</v>
      </c>
      <c r="I585">
        <f xml:space="preserve"> IF(Table1[[#This Row],[Unit  Of Storage]]="TB",Table1[[#This Row],[Storage]]*1024,IF(Table1[[#This Row],[Unit  Of Storage]]="MB",Table1[[#This Row],[Storage]]/1024,Table1[[#This Row],[Storage]]))</f>
        <v>64</v>
      </c>
      <c r="J585" t="s">
        <v>11</v>
      </c>
      <c r="K585" s="2">
        <v>4.5</v>
      </c>
      <c r="L585" s="3">
        <v>17999</v>
      </c>
      <c r="M585" s="3">
        <v>17999</v>
      </c>
      <c r="N585" t="s">
        <v>377</v>
      </c>
      <c r="O585" s="3">
        <f>Table1[[#This Row],[Original Price]]-Table1[[#This Row],[Selling Price]]</f>
        <v>0</v>
      </c>
      <c r="P585" s="4">
        <f>(Table1[[#This Row],[Discount]]/Table1[[#This Row],[Original Price]])</f>
        <v>0</v>
      </c>
    </row>
    <row r="586" spans="1:16" x14ac:dyDescent="0.3">
      <c r="A586" s="1" t="s">
        <v>1556</v>
      </c>
      <c r="B586" s="1" t="s">
        <v>246</v>
      </c>
      <c r="C586" t="s">
        <v>649</v>
      </c>
      <c r="D586">
        <v>8</v>
      </c>
      <c r="E586" t="s">
        <v>1796</v>
      </c>
      <c r="F586">
        <f>IF(Table1[[#This Row],[Unit]]="GB",Table1[[#This Row],[Memory]],Table1[[#This Row],[Memory]]/1024)</f>
        <v>8</v>
      </c>
      <c r="G586">
        <v>256</v>
      </c>
      <c r="H586" t="s">
        <v>1796</v>
      </c>
      <c r="I586">
        <f xml:space="preserve"> IF(Table1[[#This Row],[Unit  Of Storage]]="TB",Table1[[#This Row],[Storage]]*1024,IF(Table1[[#This Row],[Unit  Of Storage]]="MB",Table1[[#This Row],[Storage]]/1024,Table1[[#This Row],[Storage]]))</f>
        <v>256</v>
      </c>
      <c r="J586" t="s">
        <v>11</v>
      </c>
      <c r="K586" s="2">
        <v>4.3</v>
      </c>
      <c r="L586" s="3">
        <v>37999</v>
      </c>
      <c r="M586" s="3">
        <v>43999</v>
      </c>
      <c r="N586" t="s">
        <v>1930</v>
      </c>
      <c r="O586" s="3">
        <f>Table1[[#This Row],[Original Price]]-Table1[[#This Row],[Selling Price]]</f>
        <v>6000</v>
      </c>
      <c r="P586" s="4">
        <f>(Table1[[#This Row],[Discount]]/Table1[[#This Row],[Original Price]])</f>
        <v>0.13636673560762744</v>
      </c>
    </row>
    <row r="587" spans="1:16" x14ac:dyDescent="0.3">
      <c r="A587" s="1" t="s">
        <v>1563</v>
      </c>
      <c r="B587" s="1" t="s">
        <v>650</v>
      </c>
      <c r="C587" t="s">
        <v>386</v>
      </c>
      <c r="D587">
        <v>4</v>
      </c>
      <c r="E587" t="s">
        <v>1796</v>
      </c>
      <c r="F587">
        <f>IF(Table1[[#This Row],[Unit]]="GB",Table1[[#This Row],[Memory]],Table1[[#This Row],[Memory]]/1024)</f>
        <v>4</v>
      </c>
      <c r="G587">
        <v>64</v>
      </c>
      <c r="H587" t="s">
        <v>1796</v>
      </c>
      <c r="I587">
        <f xml:space="preserve"> IF(Table1[[#This Row],[Unit  Of Storage]]="TB",Table1[[#This Row],[Storage]]*1024,IF(Table1[[#This Row],[Unit  Of Storage]]="MB",Table1[[#This Row],[Storage]]/1024,Table1[[#This Row],[Storage]]))</f>
        <v>64</v>
      </c>
      <c r="J587" t="s">
        <v>11</v>
      </c>
      <c r="K587" s="2">
        <v>4</v>
      </c>
      <c r="L587" s="3">
        <v>9999</v>
      </c>
      <c r="M587" s="3">
        <v>9999</v>
      </c>
      <c r="N587" t="s">
        <v>2103</v>
      </c>
      <c r="O587" s="3">
        <f>Table1[[#This Row],[Original Price]]-Table1[[#This Row],[Selling Price]]</f>
        <v>0</v>
      </c>
      <c r="P587" s="4">
        <f>(Table1[[#This Row],[Discount]]/Table1[[#This Row],[Original Price]])</f>
        <v>0</v>
      </c>
    </row>
    <row r="588" spans="1:16" x14ac:dyDescent="0.3">
      <c r="A588" s="1" t="s">
        <v>50</v>
      </c>
      <c r="B588" s="1" t="s">
        <v>651</v>
      </c>
      <c r="C588" t="s">
        <v>43</v>
      </c>
      <c r="D588">
        <v>6</v>
      </c>
      <c r="E588" t="s">
        <v>1796</v>
      </c>
      <c r="F588">
        <f>IF(Table1[[#This Row],[Unit]]="GB",Table1[[#This Row],[Memory]],Table1[[#This Row],[Memory]]/1024)</f>
        <v>6</v>
      </c>
      <c r="G588">
        <v>128</v>
      </c>
      <c r="H588" t="s">
        <v>1796</v>
      </c>
      <c r="I588">
        <f xml:space="preserve"> IF(Table1[[#This Row],[Unit  Of Storage]]="TB",Table1[[#This Row],[Storage]]*1024,IF(Table1[[#This Row],[Unit  Of Storage]]="MB",Table1[[#This Row],[Storage]]/1024,Table1[[#This Row],[Storage]]))</f>
        <v>128</v>
      </c>
      <c r="J588" t="s">
        <v>11</v>
      </c>
      <c r="K588" s="2">
        <v>3.8</v>
      </c>
      <c r="L588" s="3">
        <v>74999</v>
      </c>
      <c r="M588" s="3">
        <v>149999</v>
      </c>
      <c r="N588" t="s">
        <v>652</v>
      </c>
      <c r="O588" s="3">
        <f>Table1[[#This Row],[Original Price]]-Table1[[#This Row],[Selling Price]]</f>
        <v>75000</v>
      </c>
      <c r="P588" s="4">
        <f>(Table1[[#This Row],[Discount]]/Table1[[#This Row],[Original Price]])</f>
        <v>0.50000333335555569</v>
      </c>
    </row>
    <row r="589" spans="1:16" x14ac:dyDescent="0.3">
      <c r="A589" s="1" t="s">
        <v>1556</v>
      </c>
      <c r="B589" s="1" t="s">
        <v>653</v>
      </c>
      <c r="C589" t="s">
        <v>654</v>
      </c>
      <c r="D589">
        <v>8</v>
      </c>
      <c r="E589" t="s">
        <v>1796</v>
      </c>
      <c r="F589">
        <f>IF(Table1[[#This Row],[Unit]]="GB",Table1[[#This Row],[Memory]],Table1[[#This Row],[Memory]]/1024)</f>
        <v>8</v>
      </c>
      <c r="G589">
        <v>256</v>
      </c>
      <c r="H589" t="s">
        <v>1796</v>
      </c>
      <c r="I589">
        <f xml:space="preserve"> IF(Table1[[#This Row],[Unit  Of Storage]]="TB",Table1[[#This Row],[Storage]]*1024,IF(Table1[[#This Row],[Unit  Of Storage]]="MB",Table1[[#This Row],[Storage]]/1024,Table1[[#This Row],[Storage]]))</f>
        <v>256</v>
      </c>
      <c r="J589" t="s">
        <v>11</v>
      </c>
      <c r="K589" s="2">
        <v>4.5</v>
      </c>
      <c r="L589" s="3">
        <v>73600</v>
      </c>
      <c r="M589" s="3">
        <v>75000</v>
      </c>
      <c r="N589" t="s">
        <v>2104</v>
      </c>
      <c r="O589" s="3">
        <f>Table1[[#This Row],[Original Price]]-Table1[[#This Row],[Selling Price]]</f>
        <v>1400</v>
      </c>
      <c r="P589" s="4">
        <f>(Table1[[#This Row],[Discount]]/Table1[[#This Row],[Original Price]])</f>
        <v>1.8666666666666668E-2</v>
      </c>
    </row>
    <row r="590" spans="1:16" x14ac:dyDescent="0.3">
      <c r="A590" s="1" t="s">
        <v>1556</v>
      </c>
      <c r="B590" s="1" t="s">
        <v>266</v>
      </c>
      <c r="C590" t="s">
        <v>524</v>
      </c>
      <c r="D590">
        <v>12</v>
      </c>
      <c r="E590" t="s">
        <v>1796</v>
      </c>
      <c r="F590">
        <f>IF(Table1[[#This Row],[Unit]]="GB",Table1[[#This Row],[Memory]],Table1[[#This Row],[Memory]]/1024)</f>
        <v>12</v>
      </c>
      <c r="G590">
        <v>1</v>
      </c>
      <c r="H590" t="s">
        <v>2493</v>
      </c>
      <c r="I590">
        <f xml:space="preserve"> IF(Table1[[#This Row],[Unit  Of Storage]]="TB",Table1[[#This Row],[Storage]]*1024,IF(Table1[[#This Row],[Unit  Of Storage]]="MB",Table1[[#This Row],[Storage]]/1024,Table1[[#This Row],[Storage]]))</f>
        <v>1024</v>
      </c>
      <c r="J590" t="s">
        <v>11</v>
      </c>
      <c r="K590" s="2">
        <v>4.5</v>
      </c>
      <c r="L590" s="3">
        <v>117990</v>
      </c>
      <c r="M590" s="3">
        <v>117990</v>
      </c>
      <c r="N590" t="s">
        <v>1942</v>
      </c>
      <c r="O590" s="3">
        <f>Table1[[#This Row],[Original Price]]-Table1[[#This Row],[Selling Price]]</f>
        <v>0</v>
      </c>
      <c r="P590" s="4">
        <f>(Table1[[#This Row],[Discount]]/Table1[[#This Row],[Original Price]])</f>
        <v>0</v>
      </c>
    </row>
    <row r="591" spans="1:16" x14ac:dyDescent="0.3">
      <c r="A591" s="1" t="s">
        <v>17</v>
      </c>
      <c r="B591" s="1" t="s">
        <v>321</v>
      </c>
      <c r="C591" t="s">
        <v>22</v>
      </c>
      <c r="D591">
        <v>6</v>
      </c>
      <c r="E591" t="s">
        <v>1796</v>
      </c>
      <c r="F591">
        <f>IF(Table1[[#This Row],[Unit]]="GB",Table1[[#This Row],[Memory]],Table1[[#This Row],[Memory]]/1024)</f>
        <v>6</v>
      </c>
      <c r="G591">
        <v>128</v>
      </c>
      <c r="H591" t="s">
        <v>1796</v>
      </c>
      <c r="I591">
        <f xml:space="preserve"> IF(Table1[[#This Row],[Unit  Of Storage]]="TB",Table1[[#This Row],[Storage]]*1024,IF(Table1[[#This Row],[Unit  Of Storage]]="MB",Table1[[#This Row],[Storage]]/1024,Table1[[#This Row],[Storage]]))</f>
        <v>128</v>
      </c>
      <c r="J591" t="s">
        <v>11</v>
      </c>
      <c r="K591" s="2">
        <v>4.2</v>
      </c>
      <c r="L591" s="3">
        <v>12499</v>
      </c>
      <c r="M591" s="3">
        <v>14999</v>
      </c>
      <c r="N591" t="s">
        <v>322</v>
      </c>
      <c r="O591" s="3">
        <f>Table1[[#This Row],[Original Price]]-Table1[[#This Row],[Selling Price]]</f>
        <v>2500</v>
      </c>
      <c r="P591" s="4">
        <f>(Table1[[#This Row],[Discount]]/Table1[[#This Row],[Original Price]])</f>
        <v>0.16667777851856791</v>
      </c>
    </row>
    <row r="592" spans="1:16" x14ac:dyDescent="0.3">
      <c r="A592" s="1" t="s">
        <v>12</v>
      </c>
      <c r="B592" s="1" t="s">
        <v>655</v>
      </c>
      <c r="C592" t="s">
        <v>55</v>
      </c>
      <c r="D592">
        <v>512</v>
      </c>
      <c r="E592" t="s">
        <v>1797</v>
      </c>
      <c r="F592">
        <f>IF(Table1[[#This Row],[Unit]]="GB",Table1[[#This Row],[Memory]],Table1[[#This Row],[Memory]]/1024)</f>
        <v>0.5</v>
      </c>
      <c r="G592">
        <v>8</v>
      </c>
      <c r="H592" t="s">
        <v>1796</v>
      </c>
      <c r="I592">
        <f xml:space="preserve"> IF(Table1[[#This Row],[Unit  Of Storage]]="TB",Table1[[#This Row],[Storage]]*1024,IF(Table1[[#This Row],[Unit  Of Storage]]="MB",Table1[[#This Row],[Storage]]/1024,Table1[[#This Row],[Storage]]))</f>
        <v>8</v>
      </c>
      <c r="J592" t="s">
        <v>11</v>
      </c>
      <c r="K592" s="2">
        <v>4.0999999999999996</v>
      </c>
      <c r="L592" s="3">
        <v>17599</v>
      </c>
      <c r="M592" s="3">
        <v>17599</v>
      </c>
      <c r="N592" t="s">
        <v>656</v>
      </c>
      <c r="O592" s="3">
        <f>Table1[[#This Row],[Original Price]]-Table1[[#This Row],[Selling Price]]</f>
        <v>0</v>
      </c>
      <c r="P592" s="4">
        <f>(Table1[[#This Row],[Discount]]/Table1[[#This Row],[Original Price]])</f>
        <v>0</v>
      </c>
    </row>
    <row r="593" spans="1:16" x14ac:dyDescent="0.3">
      <c r="A593" s="1" t="s">
        <v>1557</v>
      </c>
      <c r="B593" s="1" t="s">
        <v>183</v>
      </c>
      <c r="C593" t="s">
        <v>657</v>
      </c>
      <c r="D593">
        <v>4</v>
      </c>
      <c r="E593" t="s">
        <v>1796</v>
      </c>
      <c r="F593">
        <f>IF(Table1[[#This Row],[Unit]]="GB",Table1[[#This Row],[Memory]],Table1[[#This Row],[Memory]]/1024)</f>
        <v>4</v>
      </c>
      <c r="G593">
        <v>64</v>
      </c>
      <c r="H593" t="s">
        <v>1796</v>
      </c>
      <c r="I593">
        <f xml:space="preserve"> IF(Table1[[#This Row],[Unit  Of Storage]]="TB",Table1[[#This Row],[Storage]]*1024,IF(Table1[[#This Row],[Unit  Of Storage]]="MB",Table1[[#This Row],[Storage]]/1024,Table1[[#This Row],[Storage]]))</f>
        <v>64</v>
      </c>
      <c r="J593" t="s">
        <v>11</v>
      </c>
      <c r="K593" s="2">
        <v>4.3</v>
      </c>
      <c r="L593" s="3">
        <v>15499</v>
      </c>
      <c r="M593" s="3">
        <v>15999</v>
      </c>
      <c r="N593" t="s">
        <v>1885</v>
      </c>
      <c r="O593" s="3">
        <f>Table1[[#This Row],[Original Price]]-Table1[[#This Row],[Selling Price]]</f>
        <v>500</v>
      </c>
      <c r="P593" s="4">
        <f>(Table1[[#This Row],[Discount]]/Table1[[#This Row],[Original Price]])</f>
        <v>3.125195324707794E-2</v>
      </c>
    </row>
    <row r="594" spans="1:16" x14ac:dyDescent="0.3">
      <c r="A594" s="1" t="s">
        <v>21</v>
      </c>
      <c r="B594" s="1" t="s">
        <v>1601</v>
      </c>
      <c r="C594" t="s">
        <v>98</v>
      </c>
      <c r="D594">
        <v>6</v>
      </c>
      <c r="E594" t="s">
        <v>1796</v>
      </c>
      <c r="F594">
        <f>IF(Table1[[#This Row],[Unit]]="GB",Table1[[#This Row],[Memory]],Table1[[#This Row],[Memory]]/1024)</f>
        <v>6</v>
      </c>
      <c r="G594">
        <v>128</v>
      </c>
      <c r="H594" t="s">
        <v>1796</v>
      </c>
      <c r="I594">
        <f xml:space="preserve"> IF(Table1[[#This Row],[Unit  Of Storage]]="TB",Table1[[#This Row],[Storage]]*1024,IF(Table1[[#This Row],[Unit  Of Storage]]="MB",Table1[[#This Row],[Storage]]/1024,Table1[[#This Row],[Storage]]))</f>
        <v>128</v>
      </c>
      <c r="J594" t="s">
        <v>11</v>
      </c>
      <c r="K594" s="2">
        <v>4.5999999999999996</v>
      </c>
      <c r="L594" s="3">
        <v>109900</v>
      </c>
      <c r="M594" s="3">
        <v>109900</v>
      </c>
      <c r="N594" t="s">
        <v>1913</v>
      </c>
      <c r="O594" s="3">
        <f>Table1[[#This Row],[Original Price]]-Table1[[#This Row],[Selling Price]]</f>
        <v>0</v>
      </c>
      <c r="P594" s="4">
        <f>(Table1[[#This Row],[Discount]]/Table1[[#This Row],[Original Price]])</f>
        <v>0</v>
      </c>
    </row>
    <row r="595" spans="1:16" x14ac:dyDescent="0.3">
      <c r="A595" s="1" t="s">
        <v>28</v>
      </c>
      <c r="B595" s="1" t="s">
        <v>510</v>
      </c>
      <c r="C595" t="s">
        <v>658</v>
      </c>
      <c r="D595">
        <v>3</v>
      </c>
      <c r="E595" t="s">
        <v>1796</v>
      </c>
      <c r="F595">
        <f>IF(Table1[[#This Row],[Unit]]="GB",Table1[[#This Row],[Memory]],Table1[[#This Row],[Memory]]/1024)</f>
        <v>3</v>
      </c>
      <c r="G595">
        <v>64</v>
      </c>
      <c r="H595" t="s">
        <v>1796</v>
      </c>
      <c r="I595">
        <f xml:space="preserve"> IF(Table1[[#This Row],[Unit  Of Storage]]="TB",Table1[[#This Row],[Storage]]*1024,IF(Table1[[#This Row],[Unit  Of Storage]]="MB",Table1[[#This Row],[Storage]]/1024,Table1[[#This Row],[Storage]]))</f>
        <v>64</v>
      </c>
      <c r="J595" t="s">
        <v>11</v>
      </c>
      <c r="K595" s="2">
        <v>4.4000000000000004</v>
      </c>
      <c r="L595" s="3">
        <v>8561</v>
      </c>
      <c r="M595" s="3">
        <v>8561</v>
      </c>
      <c r="N595" t="s">
        <v>512</v>
      </c>
      <c r="O595" s="3">
        <f>Table1[[#This Row],[Original Price]]-Table1[[#This Row],[Selling Price]]</f>
        <v>0</v>
      </c>
      <c r="P595" s="4">
        <f>(Table1[[#This Row],[Discount]]/Table1[[#This Row],[Original Price]])</f>
        <v>0</v>
      </c>
    </row>
    <row r="596" spans="1:16" x14ac:dyDescent="0.3">
      <c r="A596" s="1" t="s">
        <v>1556</v>
      </c>
      <c r="B596" s="1" t="s">
        <v>659</v>
      </c>
      <c r="C596" t="s">
        <v>660</v>
      </c>
      <c r="D596">
        <v>6</v>
      </c>
      <c r="E596" t="s">
        <v>1796</v>
      </c>
      <c r="F596">
        <f>IF(Table1[[#This Row],[Unit]]="GB",Table1[[#This Row],[Memory]],Table1[[#This Row],[Memory]]/1024)</f>
        <v>6</v>
      </c>
      <c r="G596">
        <v>128</v>
      </c>
      <c r="H596" t="s">
        <v>1796</v>
      </c>
      <c r="I596">
        <f xml:space="preserve"> IF(Table1[[#This Row],[Unit  Of Storage]]="TB",Table1[[#This Row],[Storage]]*1024,IF(Table1[[#This Row],[Unit  Of Storage]]="MB",Table1[[#This Row],[Storage]]/1024,Table1[[#This Row],[Storage]]))</f>
        <v>128</v>
      </c>
      <c r="J596" t="s">
        <v>11</v>
      </c>
      <c r="K596" s="2">
        <v>4.4000000000000004</v>
      </c>
      <c r="L596" s="3">
        <v>36000</v>
      </c>
      <c r="M596" s="3">
        <v>36000</v>
      </c>
      <c r="N596" t="s">
        <v>2105</v>
      </c>
      <c r="O596" s="3">
        <f>Table1[[#This Row],[Original Price]]-Table1[[#This Row],[Selling Price]]</f>
        <v>0</v>
      </c>
      <c r="P596" s="4">
        <f>(Table1[[#This Row],[Discount]]/Table1[[#This Row],[Original Price]])</f>
        <v>0</v>
      </c>
    </row>
    <row r="597" spans="1:16" x14ac:dyDescent="0.3">
      <c r="A597" s="1" t="s">
        <v>17</v>
      </c>
      <c r="B597" s="1" t="s">
        <v>411</v>
      </c>
      <c r="C597" t="s">
        <v>486</v>
      </c>
      <c r="D597">
        <v>2</v>
      </c>
      <c r="E597" t="s">
        <v>1796</v>
      </c>
      <c r="F597">
        <f>IF(Table1[[#This Row],[Unit]]="GB",Table1[[#This Row],[Memory]],Table1[[#This Row],[Memory]]/1024)</f>
        <v>2</v>
      </c>
      <c r="G597">
        <v>32</v>
      </c>
      <c r="H597" t="s">
        <v>1796</v>
      </c>
      <c r="I597">
        <f xml:space="preserve"> IF(Table1[[#This Row],[Unit  Of Storage]]="TB",Table1[[#This Row],[Storage]]*1024,IF(Table1[[#This Row],[Unit  Of Storage]]="MB",Table1[[#This Row],[Storage]]/1024,Table1[[#This Row],[Storage]]))</f>
        <v>32</v>
      </c>
      <c r="J597" t="s">
        <v>11</v>
      </c>
      <c r="K597" s="2">
        <v>4.3</v>
      </c>
      <c r="L597" s="3">
        <v>7499</v>
      </c>
      <c r="M597" s="3">
        <v>8999</v>
      </c>
      <c r="N597" t="s">
        <v>413</v>
      </c>
      <c r="O597" s="3">
        <f>Table1[[#This Row],[Original Price]]-Table1[[#This Row],[Selling Price]]</f>
        <v>1500</v>
      </c>
      <c r="P597" s="4">
        <f>(Table1[[#This Row],[Discount]]/Table1[[#This Row],[Original Price]])</f>
        <v>0.166685187243027</v>
      </c>
    </row>
    <row r="598" spans="1:16" x14ac:dyDescent="0.3">
      <c r="A598" s="1" t="s">
        <v>28</v>
      </c>
      <c r="B598" s="1" t="s">
        <v>1673</v>
      </c>
      <c r="C598" t="s">
        <v>661</v>
      </c>
      <c r="D598">
        <v>8</v>
      </c>
      <c r="E598" t="s">
        <v>1796</v>
      </c>
      <c r="F598">
        <f>IF(Table1[[#This Row],[Unit]]="GB",Table1[[#This Row],[Memory]],Table1[[#This Row],[Memory]]/1024)</f>
        <v>8</v>
      </c>
      <c r="G598">
        <v>128</v>
      </c>
      <c r="H598" t="s">
        <v>1796</v>
      </c>
      <c r="I598">
        <f xml:space="preserve"> IF(Table1[[#This Row],[Unit  Of Storage]]="TB",Table1[[#This Row],[Storage]]*1024,IF(Table1[[#This Row],[Unit  Of Storage]]="MB",Table1[[#This Row],[Storage]]/1024,Table1[[#This Row],[Storage]]))</f>
        <v>128</v>
      </c>
      <c r="J598" t="s">
        <v>11</v>
      </c>
      <c r="K598" s="2">
        <v>4.3</v>
      </c>
      <c r="L598" s="3">
        <v>24890</v>
      </c>
      <c r="M598" s="3">
        <v>24988</v>
      </c>
      <c r="N598" t="s">
        <v>2106</v>
      </c>
      <c r="O598" s="3">
        <f>Table1[[#This Row],[Original Price]]-Table1[[#This Row],[Selling Price]]</f>
        <v>98</v>
      </c>
      <c r="P598" s="4">
        <f>(Table1[[#This Row],[Discount]]/Table1[[#This Row],[Original Price]])</f>
        <v>3.9218825036017287E-3</v>
      </c>
    </row>
    <row r="599" spans="1:16" x14ac:dyDescent="0.3">
      <c r="A599" s="1" t="s">
        <v>1564</v>
      </c>
      <c r="B599" s="1" t="s">
        <v>126</v>
      </c>
      <c r="C599" t="s">
        <v>500</v>
      </c>
      <c r="D599">
        <v>6</v>
      </c>
      <c r="E599" t="s">
        <v>1796</v>
      </c>
      <c r="F599">
        <f>IF(Table1[[#This Row],[Unit]]="GB",Table1[[#This Row],[Memory]],Table1[[#This Row],[Memory]]/1024)</f>
        <v>6</v>
      </c>
      <c r="G599">
        <v>64</v>
      </c>
      <c r="H599" t="s">
        <v>1796</v>
      </c>
      <c r="I599">
        <f xml:space="preserve"> IF(Table1[[#This Row],[Unit  Of Storage]]="TB",Table1[[#This Row],[Storage]]*1024,IF(Table1[[#This Row],[Unit  Of Storage]]="MB",Table1[[#This Row],[Storage]]/1024,Table1[[#This Row],[Storage]]))</f>
        <v>64</v>
      </c>
      <c r="J599" t="s">
        <v>11</v>
      </c>
      <c r="K599" s="2">
        <v>4.5</v>
      </c>
      <c r="L599" s="3">
        <v>21999</v>
      </c>
      <c r="M599" s="3">
        <v>21999</v>
      </c>
      <c r="N599" t="s">
        <v>2047</v>
      </c>
      <c r="O599" s="3">
        <f>Table1[[#This Row],[Original Price]]-Table1[[#This Row],[Selling Price]]</f>
        <v>0</v>
      </c>
      <c r="P599" s="4">
        <f>(Table1[[#This Row],[Discount]]/Table1[[#This Row],[Original Price]])</f>
        <v>0</v>
      </c>
    </row>
    <row r="600" spans="1:16" x14ac:dyDescent="0.3">
      <c r="A600" s="1" t="s">
        <v>1558</v>
      </c>
      <c r="B600" s="1" t="s">
        <v>482</v>
      </c>
      <c r="C600" t="s">
        <v>55</v>
      </c>
      <c r="D600">
        <v>512</v>
      </c>
      <c r="E600" t="s">
        <v>1797</v>
      </c>
      <c r="F600">
        <f>IF(Table1[[#This Row],[Unit]]="GB",Table1[[#This Row],[Memory]],Table1[[#This Row],[Memory]]/1024)</f>
        <v>0.5</v>
      </c>
      <c r="G600">
        <v>4</v>
      </c>
      <c r="H600" t="s">
        <v>1796</v>
      </c>
      <c r="I600">
        <f xml:space="preserve"> IF(Table1[[#This Row],[Unit  Of Storage]]="TB",Table1[[#This Row],[Storage]]*1024,IF(Table1[[#This Row],[Unit  Of Storage]]="MB",Table1[[#This Row],[Storage]]/1024,Table1[[#This Row],[Storage]]))</f>
        <v>4</v>
      </c>
      <c r="J600" t="s">
        <v>11</v>
      </c>
      <c r="K600" s="2">
        <v>3.6</v>
      </c>
      <c r="L600" s="3">
        <v>2650</v>
      </c>
      <c r="M600" s="3">
        <v>2650</v>
      </c>
      <c r="N600" t="s">
        <v>2033</v>
      </c>
      <c r="O600" s="3">
        <f>Table1[[#This Row],[Original Price]]-Table1[[#This Row],[Selling Price]]</f>
        <v>0</v>
      </c>
      <c r="P600" s="4">
        <f>(Table1[[#This Row],[Discount]]/Table1[[#This Row],[Original Price]])</f>
        <v>0</v>
      </c>
    </row>
    <row r="601" spans="1:16" x14ac:dyDescent="0.3">
      <c r="A601" s="1" t="s">
        <v>1557</v>
      </c>
      <c r="B601" s="1" t="s">
        <v>185</v>
      </c>
      <c r="C601" t="s">
        <v>186</v>
      </c>
      <c r="D601">
        <v>4</v>
      </c>
      <c r="E601" t="s">
        <v>1796</v>
      </c>
      <c r="F601">
        <f>IF(Table1[[#This Row],[Unit]]="GB",Table1[[#This Row],[Memory]],Table1[[#This Row],[Memory]]/1024)</f>
        <v>4</v>
      </c>
      <c r="G601">
        <v>64</v>
      </c>
      <c r="H601" t="s">
        <v>1796</v>
      </c>
      <c r="I601">
        <f xml:space="preserve"> IF(Table1[[#This Row],[Unit  Of Storage]]="TB",Table1[[#This Row],[Storage]]*1024,IF(Table1[[#This Row],[Unit  Of Storage]]="MB",Table1[[#This Row],[Storage]]/1024,Table1[[#This Row],[Storage]]))</f>
        <v>64</v>
      </c>
      <c r="J601" t="s">
        <v>11</v>
      </c>
      <c r="K601" s="2">
        <v>4.5</v>
      </c>
      <c r="L601" s="3">
        <v>11999</v>
      </c>
      <c r="M601" s="3">
        <v>13999</v>
      </c>
      <c r="N601" t="s">
        <v>1886</v>
      </c>
      <c r="O601" s="3">
        <f>Table1[[#This Row],[Original Price]]-Table1[[#This Row],[Selling Price]]</f>
        <v>2000</v>
      </c>
      <c r="P601" s="4">
        <f>(Table1[[#This Row],[Discount]]/Table1[[#This Row],[Original Price]])</f>
        <v>0.14286734766769055</v>
      </c>
    </row>
    <row r="602" spans="1:16" x14ac:dyDescent="0.3">
      <c r="A602" s="1" t="s">
        <v>21</v>
      </c>
      <c r="B602" s="1" t="s">
        <v>1671</v>
      </c>
      <c r="C602" t="s">
        <v>52</v>
      </c>
      <c r="D602">
        <v>1</v>
      </c>
      <c r="E602" t="s">
        <v>1796</v>
      </c>
      <c r="F602">
        <f>IF(Table1[[#This Row],[Unit]]="GB",Table1[[#This Row],[Memory]],Table1[[#This Row],[Memory]]/1024)</f>
        <v>1</v>
      </c>
      <c r="G602">
        <v>128</v>
      </c>
      <c r="H602" t="s">
        <v>1796</v>
      </c>
      <c r="I602">
        <f xml:space="preserve"> IF(Table1[[#This Row],[Unit  Of Storage]]="TB",Table1[[#This Row],[Storage]]*1024,IF(Table1[[#This Row],[Unit  Of Storage]]="MB",Table1[[#This Row],[Storage]]/1024,Table1[[#This Row],[Storage]]))</f>
        <v>128</v>
      </c>
      <c r="J602" t="s">
        <v>11</v>
      </c>
      <c r="K602" s="2">
        <v>4.4000000000000004</v>
      </c>
      <c r="L602" s="3">
        <v>71500</v>
      </c>
      <c r="M602" s="3">
        <v>71500</v>
      </c>
      <c r="N602" t="s">
        <v>2099</v>
      </c>
      <c r="O602" s="3">
        <f>Table1[[#This Row],[Original Price]]-Table1[[#This Row],[Selling Price]]</f>
        <v>0</v>
      </c>
      <c r="P602" s="4">
        <f>(Table1[[#This Row],[Discount]]/Table1[[#This Row],[Original Price]])</f>
        <v>0</v>
      </c>
    </row>
    <row r="603" spans="1:16" x14ac:dyDescent="0.3">
      <c r="A603" s="1" t="s">
        <v>28</v>
      </c>
      <c r="B603" s="1" t="s">
        <v>662</v>
      </c>
      <c r="C603" t="s">
        <v>43</v>
      </c>
      <c r="D603">
        <v>3</v>
      </c>
      <c r="E603" t="s">
        <v>1796</v>
      </c>
      <c r="F603">
        <f>IF(Table1[[#This Row],[Unit]]="GB",Table1[[#This Row],[Memory]],Table1[[#This Row],[Memory]]/1024)</f>
        <v>3</v>
      </c>
      <c r="G603">
        <v>32</v>
      </c>
      <c r="H603" t="s">
        <v>1796</v>
      </c>
      <c r="I603">
        <f xml:space="preserve"> IF(Table1[[#This Row],[Unit  Of Storage]]="TB",Table1[[#This Row],[Storage]]*1024,IF(Table1[[#This Row],[Unit  Of Storage]]="MB",Table1[[#This Row],[Storage]]/1024,Table1[[#This Row],[Storage]]))</f>
        <v>32</v>
      </c>
      <c r="J603" t="s">
        <v>11</v>
      </c>
      <c r="K603" s="2">
        <v>4.4000000000000004</v>
      </c>
      <c r="L603" s="3">
        <v>9399</v>
      </c>
      <c r="M603" s="3">
        <v>9399</v>
      </c>
      <c r="N603" t="s">
        <v>663</v>
      </c>
      <c r="O603" s="3">
        <f>Table1[[#This Row],[Original Price]]-Table1[[#This Row],[Selling Price]]</f>
        <v>0</v>
      </c>
      <c r="P603" s="4">
        <f>(Table1[[#This Row],[Discount]]/Table1[[#This Row],[Original Price]])</f>
        <v>0</v>
      </c>
    </row>
    <row r="604" spans="1:16" x14ac:dyDescent="0.3">
      <c r="A604" s="1" t="s">
        <v>17</v>
      </c>
      <c r="B604" s="1" t="s">
        <v>664</v>
      </c>
      <c r="C604" t="s">
        <v>264</v>
      </c>
      <c r="D604">
        <v>4</v>
      </c>
      <c r="E604" t="s">
        <v>1796</v>
      </c>
      <c r="F604">
        <f>IF(Table1[[#This Row],[Unit]]="GB",Table1[[#This Row],[Memory]],Table1[[#This Row],[Memory]]/1024)</f>
        <v>4</v>
      </c>
      <c r="G604">
        <v>64</v>
      </c>
      <c r="H604" t="s">
        <v>1796</v>
      </c>
      <c r="I604">
        <f xml:space="preserve"> IF(Table1[[#This Row],[Unit  Of Storage]]="TB",Table1[[#This Row],[Storage]]*1024,IF(Table1[[#This Row],[Unit  Of Storage]]="MB",Table1[[#This Row],[Storage]]/1024,Table1[[#This Row],[Storage]]))</f>
        <v>64</v>
      </c>
      <c r="J604" t="s">
        <v>11</v>
      </c>
      <c r="K604" s="2">
        <v>4.2</v>
      </c>
      <c r="L604" s="3">
        <v>9999</v>
      </c>
      <c r="M604" s="3">
        <v>9999</v>
      </c>
      <c r="N604" t="s">
        <v>665</v>
      </c>
      <c r="O604" s="3">
        <f>Table1[[#This Row],[Original Price]]-Table1[[#This Row],[Selling Price]]</f>
        <v>0</v>
      </c>
      <c r="P604" s="4">
        <f>(Table1[[#This Row],[Discount]]/Table1[[#This Row],[Original Price]])</f>
        <v>0</v>
      </c>
    </row>
    <row r="605" spans="1:16" x14ac:dyDescent="0.3">
      <c r="A605" s="1" t="s">
        <v>44</v>
      </c>
      <c r="B605" s="1" t="s">
        <v>541</v>
      </c>
      <c r="C605" t="s">
        <v>22</v>
      </c>
      <c r="D605">
        <v>2</v>
      </c>
      <c r="E605" t="s">
        <v>1796</v>
      </c>
      <c r="F605">
        <f>IF(Table1[[#This Row],[Unit]]="GB",Table1[[#This Row],[Memory]],Table1[[#This Row],[Memory]]/1024)</f>
        <v>2</v>
      </c>
      <c r="G605">
        <v>16</v>
      </c>
      <c r="H605" t="s">
        <v>1796</v>
      </c>
      <c r="I605">
        <f xml:space="preserve"> IF(Table1[[#This Row],[Unit  Of Storage]]="TB",Table1[[#This Row],[Storage]]*1024,IF(Table1[[#This Row],[Unit  Of Storage]]="MB",Table1[[#This Row],[Storage]]/1024,Table1[[#This Row],[Storage]]))</f>
        <v>16</v>
      </c>
      <c r="J605" t="s">
        <v>11</v>
      </c>
      <c r="K605" s="2">
        <v>4</v>
      </c>
      <c r="L605" s="3">
        <v>9900</v>
      </c>
      <c r="M605" s="3">
        <v>9900</v>
      </c>
      <c r="N605" t="s">
        <v>542</v>
      </c>
      <c r="O605" s="3">
        <f>Table1[[#This Row],[Original Price]]-Table1[[#This Row],[Selling Price]]</f>
        <v>0</v>
      </c>
      <c r="P605" s="4">
        <f>(Table1[[#This Row],[Discount]]/Table1[[#This Row],[Original Price]])</f>
        <v>0</v>
      </c>
    </row>
    <row r="606" spans="1:16" x14ac:dyDescent="0.3">
      <c r="A606" s="1" t="s">
        <v>44</v>
      </c>
      <c r="B606" s="1" t="s">
        <v>666</v>
      </c>
      <c r="C606" t="s">
        <v>55</v>
      </c>
      <c r="D606">
        <v>1</v>
      </c>
      <c r="E606" t="s">
        <v>1796</v>
      </c>
      <c r="F606">
        <f>IF(Table1[[#This Row],[Unit]]="GB",Table1[[#This Row],[Memory]],Table1[[#This Row],[Memory]]/1024)</f>
        <v>1</v>
      </c>
      <c r="G606">
        <v>8</v>
      </c>
      <c r="H606" t="s">
        <v>1796</v>
      </c>
      <c r="I606">
        <f xml:space="preserve"> IF(Table1[[#This Row],[Unit  Of Storage]]="TB",Table1[[#This Row],[Storage]]*1024,IF(Table1[[#This Row],[Unit  Of Storage]]="MB",Table1[[#This Row],[Storage]]/1024,Table1[[#This Row],[Storage]]))</f>
        <v>8</v>
      </c>
      <c r="J606" t="s">
        <v>11</v>
      </c>
      <c r="K606" s="2">
        <v>3.8</v>
      </c>
      <c r="L606" s="3">
        <v>6799</v>
      </c>
      <c r="M606" s="3">
        <v>6799</v>
      </c>
      <c r="N606" t="s">
        <v>667</v>
      </c>
      <c r="O606" s="3">
        <f>Table1[[#This Row],[Original Price]]-Table1[[#This Row],[Selling Price]]</f>
        <v>0</v>
      </c>
      <c r="P606" s="4">
        <f>(Table1[[#This Row],[Discount]]/Table1[[#This Row],[Original Price]])</f>
        <v>0</v>
      </c>
    </row>
    <row r="607" spans="1:16" x14ac:dyDescent="0.3">
      <c r="A607" s="1" t="s">
        <v>1556</v>
      </c>
      <c r="B607" s="1" t="s">
        <v>343</v>
      </c>
      <c r="C607" t="s">
        <v>22</v>
      </c>
      <c r="D607">
        <v>32</v>
      </c>
      <c r="E607" t="s">
        <v>1797</v>
      </c>
      <c r="F607">
        <f>IF(Table1[[#This Row],[Unit]]="GB",Table1[[#This Row],[Memory]],Table1[[#This Row],[Memory]]/1024)</f>
        <v>3.125E-2</v>
      </c>
      <c r="G607">
        <v>16</v>
      </c>
      <c r="H607" t="s">
        <v>1796</v>
      </c>
      <c r="I607">
        <f xml:space="preserve"> IF(Table1[[#This Row],[Unit  Of Storage]]="TB",Table1[[#This Row],[Storage]]*1024,IF(Table1[[#This Row],[Unit  Of Storage]]="MB",Table1[[#This Row],[Storage]]/1024,Table1[[#This Row],[Storage]]))</f>
        <v>16</v>
      </c>
      <c r="J607" t="s">
        <v>11</v>
      </c>
      <c r="K607" s="2">
        <v>4.0999999999999996</v>
      </c>
      <c r="L607" s="3">
        <v>3013</v>
      </c>
      <c r="M607" s="3">
        <v>3013</v>
      </c>
      <c r="N607" t="s">
        <v>1980</v>
      </c>
      <c r="O607" s="3">
        <f>Table1[[#This Row],[Original Price]]-Table1[[#This Row],[Selling Price]]</f>
        <v>0</v>
      </c>
      <c r="P607" s="4">
        <f>(Table1[[#This Row],[Discount]]/Table1[[#This Row],[Original Price]])</f>
        <v>0</v>
      </c>
    </row>
    <row r="608" spans="1:16" x14ac:dyDescent="0.3">
      <c r="A608" s="1" t="s">
        <v>21</v>
      </c>
      <c r="B608" s="1" t="s">
        <v>1617</v>
      </c>
      <c r="C608" t="s">
        <v>286</v>
      </c>
      <c r="D608">
        <v>4</v>
      </c>
      <c r="E608" t="s">
        <v>1796</v>
      </c>
      <c r="F608">
        <f>IF(Table1[[#This Row],[Unit]]="GB",Table1[[#This Row],[Memory]],Table1[[#This Row],[Memory]]/1024)</f>
        <v>4</v>
      </c>
      <c r="G608">
        <v>512</v>
      </c>
      <c r="H608" t="s">
        <v>1796</v>
      </c>
      <c r="I608">
        <f xml:space="preserve"> IF(Table1[[#This Row],[Unit  Of Storage]]="TB",Table1[[#This Row],[Storage]]*1024,IF(Table1[[#This Row],[Unit  Of Storage]]="MB",Table1[[#This Row],[Storage]]/1024,Table1[[#This Row],[Storage]]))</f>
        <v>512</v>
      </c>
      <c r="J608" t="s">
        <v>11</v>
      </c>
      <c r="K608" s="2">
        <v>4.5999999999999996</v>
      </c>
      <c r="L608" s="3">
        <v>144900</v>
      </c>
      <c r="M608" s="3">
        <v>144900</v>
      </c>
      <c r="N608" t="s">
        <v>1963</v>
      </c>
      <c r="O608" s="3">
        <f>Table1[[#This Row],[Original Price]]-Table1[[#This Row],[Selling Price]]</f>
        <v>0</v>
      </c>
      <c r="P608" s="4">
        <f>(Table1[[#This Row],[Discount]]/Table1[[#This Row],[Original Price]])</f>
        <v>0</v>
      </c>
    </row>
    <row r="609" spans="1:16" x14ac:dyDescent="0.3">
      <c r="A609" s="1" t="s">
        <v>1559</v>
      </c>
      <c r="B609" s="1" t="s">
        <v>668</v>
      </c>
      <c r="C609" t="s">
        <v>55</v>
      </c>
      <c r="D609">
        <v>1</v>
      </c>
      <c r="E609" t="s">
        <v>1796</v>
      </c>
      <c r="F609">
        <f>IF(Table1[[#This Row],[Unit]]="GB",Table1[[#This Row],[Memory]],Table1[[#This Row],[Memory]]/1024)</f>
        <v>1</v>
      </c>
      <c r="G609">
        <v>16</v>
      </c>
      <c r="H609" t="s">
        <v>1796</v>
      </c>
      <c r="I609">
        <f xml:space="preserve"> IF(Table1[[#This Row],[Unit  Of Storage]]="TB",Table1[[#This Row],[Storage]]*1024,IF(Table1[[#This Row],[Unit  Of Storage]]="MB",Table1[[#This Row],[Storage]]/1024,Table1[[#This Row],[Storage]]))</f>
        <v>16</v>
      </c>
      <c r="J609" t="s">
        <v>11</v>
      </c>
      <c r="K609" s="2">
        <v>3.8</v>
      </c>
      <c r="L609" s="3">
        <v>4999</v>
      </c>
      <c r="M609" s="3">
        <v>7490</v>
      </c>
      <c r="N609" t="s">
        <v>2107</v>
      </c>
      <c r="O609" s="3">
        <f>Table1[[#This Row],[Original Price]]-Table1[[#This Row],[Selling Price]]</f>
        <v>2491</v>
      </c>
      <c r="P609" s="4">
        <f>(Table1[[#This Row],[Discount]]/Table1[[#This Row],[Original Price]])</f>
        <v>0.33257676902536715</v>
      </c>
    </row>
    <row r="610" spans="1:16" x14ac:dyDescent="0.3">
      <c r="A610" s="1" t="s">
        <v>1557</v>
      </c>
      <c r="B610" s="1" t="s">
        <v>1619</v>
      </c>
      <c r="C610" t="s">
        <v>327</v>
      </c>
      <c r="D610">
        <v>6</v>
      </c>
      <c r="E610" t="s">
        <v>1796</v>
      </c>
      <c r="F610">
        <f>IF(Table1[[#This Row],[Unit]]="GB",Table1[[#This Row],[Memory]],Table1[[#This Row],[Memory]]/1024)</f>
        <v>6</v>
      </c>
      <c r="G610">
        <v>128</v>
      </c>
      <c r="H610" t="s">
        <v>1796</v>
      </c>
      <c r="I610">
        <f xml:space="preserve"> IF(Table1[[#This Row],[Unit  Of Storage]]="TB",Table1[[#This Row],[Storage]]*1024,IF(Table1[[#This Row],[Unit  Of Storage]]="MB",Table1[[#This Row],[Storage]]/1024,Table1[[#This Row],[Storage]]))</f>
        <v>128</v>
      </c>
      <c r="J610" t="s">
        <v>11</v>
      </c>
      <c r="K610" s="2">
        <v>4.3</v>
      </c>
      <c r="L610" s="3">
        <v>16999</v>
      </c>
      <c r="M610" s="3">
        <v>17999</v>
      </c>
      <c r="N610" t="s">
        <v>1968</v>
      </c>
      <c r="O610" s="3">
        <f>Table1[[#This Row],[Original Price]]-Table1[[#This Row],[Selling Price]]</f>
        <v>1000</v>
      </c>
      <c r="P610" s="4">
        <f>(Table1[[#This Row],[Discount]]/Table1[[#This Row],[Original Price]])</f>
        <v>5.5558642146785936E-2</v>
      </c>
    </row>
    <row r="611" spans="1:16" x14ac:dyDescent="0.3">
      <c r="A611" s="1" t="s">
        <v>21</v>
      </c>
      <c r="B611" s="1" t="s">
        <v>1588</v>
      </c>
      <c r="C611" t="s">
        <v>98</v>
      </c>
      <c r="D611">
        <v>4</v>
      </c>
      <c r="E611" t="s">
        <v>1796</v>
      </c>
      <c r="F611">
        <f>IF(Table1[[#This Row],[Unit]]="GB",Table1[[#This Row],[Memory]],Table1[[#This Row],[Memory]]/1024)</f>
        <v>4</v>
      </c>
      <c r="G611">
        <v>256</v>
      </c>
      <c r="H611" t="s">
        <v>1796</v>
      </c>
      <c r="I611">
        <f xml:space="preserve"> IF(Table1[[#This Row],[Unit  Of Storage]]="TB",Table1[[#This Row],[Storage]]*1024,IF(Table1[[#This Row],[Unit  Of Storage]]="MB",Table1[[#This Row],[Storage]]/1024,Table1[[#This Row],[Storage]]))</f>
        <v>256</v>
      </c>
      <c r="J611" t="s">
        <v>11</v>
      </c>
      <c r="K611" s="2">
        <v>4.7</v>
      </c>
      <c r="L611" s="3">
        <v>131900</v>
      </c>
      <c r="M611" s="3">
        <v>131900</v>
      </c>
      <c r="N611" t="s">
        <v>1874</v>
      </c>
      <c r="O611" s="3">
        <f>Table1[[#This Row],[Original Price]]-Table1[[#This Row],[Selling Price]]</f>
        <v>0</v>
      </c>
      <c r="P611" s="4">
        <f>(Table1[[#This Row],[Discount]]/Table1[[#This Row],[Original Price]])</f>
        <v>0</v>
      </c>
    </row>
    <row r="612" spans="1:16" x14ac:dyDescent="0.3">
      <c r="A612" s="1" t="s">
        <v>44</v>
      </c>
      <c r="B612" s="1" t="s">
        <v>483</v>
      </c>
      <c r="C612" t="s">
        <v>98</v>
      </c>
      <c r="D612">
        <v>3</v>
      </c>
      <c r="E612" t="s">
        <v>1796</v>
      </c>
      <c r="F612">
        <f>IF(Table1[[#This Row],[Unit]]="GB",Table1[[#This Row],[Memory]],Table1[[#This Row],[Memory]]/1024)</f>
        <v>3</v>
      </c>
      <c r="G612">
        <v>32</v>
      </c>
      <c r="H612" t="s">
        <v>1796</v>
      </c>
      <c r="I612">
        <f xml:space="preserve"> IF(Table1[[#This Row],[Unit  Of Storage]]="TB",Table1[[#This Row],[Storage]]*1024,IF(Table1[[#This Row],[Unit  Of Storage]]="MB",Table1[[#This Row],[Storage]]/1024,Table1[[#This Row],[Storage]]))</f>
        <v>32</v>
      </c>
      <c r="J612" t="s">
        <v>11</v>
      </c>
      <c r="K612" s="2">
        <v>4.0999999999999996</v>
      </c>
      <c r="L612" s="3">
        <v>10999</v>
      </c>
      <c r="M612" s="3">
        <v>10999</v>
      </c>
      <c r="N612" t="s">
        <v>484</v>
      </c>
      <c r="O612" s="3">
        <f>Table1[[#This Row],[Original Price]]-Table1[[#This Row],[Selling Price]]</f>
        <v>0</v>
      </c>
      <c r="P612" s="4">
        <f>(Table1[[#This Row],[Discount]]/Table1[[#This Row],[Original Price]])</f>
        <v>0</v>
      </c>
    </row>
    <row r="613" spans="1:16" x14ac:dyDescent="0.3">
      <c r="A613" s="1" t="s">
        <v>1557</v>
      </c>
      <c r="B613" s="1" t="s">
        <v>154</v>
      </c>
      <c r="C613" t="s">
        <v>356</v>
      </c>
      <c r="D613">
        <v>6</v>
      </c>
      <c r="E613" t="s">
        <v>1796</v>
      </c>
      <c r="F613">
        <f>IF(Table1[[#This Row],[Unit]]="GB",Table1[[#This Row],[Memory]],Table1[[#This Row],[Memory]]/1024)</f>
        <v>6</v>
      </c>
      <c r="G613">
        <v>64</v>
      </c>
      <c r="H613" t="s">
        <v>1796</v>
      </c>
      <c r="I613">
        <f xml:space="preserve"> IF(Table1[[#This Row],[Unit  Of Storage]]="TB",Table1[[#This Row],[Storage]]*1024,IF(Table1[[#This Row],[Unit  Of Storage]]="MB",Table1[[#This Row],[Storage]]/1024,Table1[[#This Row],[Storage]]))</f>
        <v>64</v>
      </c>
      <c r="J613" t="s">
        <v>11</v>
      </c>
      <c r="K613" s="2">
        <v>4.5</v>
      </c>
      <c r="L613" s="3">
        <v>14999</v>
      </c>
      <c r="M613" s="3">
        <v>15999</v>
      </c>
      <c r="N613" t="s">
        <v>1865</v>
      </c>
      <c r="O613" s="3">
        <f>Table1[[#This Row],[Original Price]]-Table1[[#This Row],[Selling Price]]</f>
        <v>1000</v>
      </c>
      <c r="P613" s="4">
        <f>(Table1[[#This Row],[Discount]]/Table1[[#This Row],[Original Price]])</f>
        <v>6.2503906494155881E-2</v>
      </c>
    </row>
    <row r="614" spans="1:16" x14ac:dyDescent="0.3">
      <c r="A614" s="1" t="s">
        <v>12</v>
      </c>
      <c r="B614" s="1" t="s">
        <v>1674</v>
      </c>
      <c r="C614" t="s">
        <v>22</v>
      </c>
      <c r="D614">
        <v>4</v>
      </c>
      <c r="E614" t="s">
        <v>1797</v>
      </c>
      <c r="F614">
        <f>IF(Table1[[#This Row],[Unit]]="GB",Table1[[#This Row],[Memory]],Table1[[#This Row],[Memory]]/1024)</f>
        <v>3.90625E-3</v>
      </c>
      <c r="G614">
        <v>4</v>
      </c>
      <c r="H614" t="s">
        <v>1797</v>
      </c>
      <c r="I614">
        <f xml:space="preserve"> IF(Table1[[#This Row],[Unit  Of Storage]]="TB",Table1[[#This Row],[Storage]]*1024,IF(Table1[[#This Row],[Unit  Of Storage]]="MB",Table1[[#This Row],[Storage]]/1024,Table1[[#This Row],[Storage]]))</f>
        <v>3.90625E-3</v>
      </c>
      <c r="J614" t="s">
        <v>11</v>
      </c>
      <c r="K614" s="2">
        <v>4.0999999999999996</v>
      </c>
      <c r="L614" s="3">
        <v>1680</v>
      </c>
      <c r="M614" s="3">
        <v>1680</v>
      </c>
      <c r="N614" t="s">
        <v>2108</v>
      </c>
      <c r="O614" s="3">
        <f>Table1[[#This Row],[Original Price]]-Table1[[#This Row],[Selling Price]]</f>
        <v>0</v>
      </c>
      <c r="P614" s="4">
        <f>(Table1[[#This Row],[Discount]]/Table1[[#This Row],[Original Price]])</f>
        <v>0</v>
      </c>
    </row>
    <row r="615" spans="1:16" x14ac:dyDescent="0.3">
      <c r="A615" s="1" t="s">
        <v>17</v>
      </c>
      <c r="B615" s="1" t="s">
        <v>254</v>
      </c>
      <c r="C615" t="s">
        <v>447</v>
      </c>
      <c r="D615">
        <v>4</v>
      </c>
      <c r="E615" t="s">
        <v>1796</v>
      </c>
      <c r="F615">
        <f>IF(Table1[[#This Row],[Unit]]="GB",Table1[[#This Row],[Memory]],Table1[[#This Row],[Memory]]/1024)</f>
        <v>4</v>
      </c>
      <c r="G615">
        <v>64</v>
      </c>
      <c r="H615" t="s">
        <v>1796</v>
      </c>
      <c r="I615">
        <f xml:space="preserve"> IF(Table1[[#This Row],[Unit  Of Storage]]="TB",Table1[[#This Row],[Storage]]*1024,IF(Table1[[#This Row],[Unit  Of Storage]]="MB",Table1[[#This Row],[Storage]]/1024,Table1[[#This Row],[Storage]]))</f>
        <v>64</v>
      </c>
      <c r="J615" t="s">
        <v>11</v>
      </c>
      <c r="K615" s="2">
        <v>4.5</v>
      </c>
      <c r="L615" s="3">
        <v>9999</v>
      </c>
      <c r="M615" s="3">
        <v>9999</v>
      </c>
      <c r="N615" t="s">
        <v>256</v>
      </c>
      <c r="O615" s="3">
        <f>Table1[[#This Row],[Original Price]]-Table1[[#This Row],[Selling Price]]</f>
        <v>0</v>
      </c>
      <c r="P615" s="4">
        <f>(Table1[[#This Row],[Discount]]/Table1[[#This Row],[Original Price]])</f>
        <v>0</v>
      </c>
    </row>
    <row r="616" spans="1:16" x14ac:dyDescent="0.3">
      <c r="A616" s="1" t="s">
        <v>1556</v>
      </c>
      <c r="B616" s="1" t="s">
        <v>669</v>
      </c>
      <c r="C616" t="s">
        <v>670</v>
      </c>
      <c r="D616">
        <v>6</v>
      </c>
      <c r="E616" t="s">
        <v>1796</v>
      </c>
      <c r="F616">
        <f>IF(Table1[[#This Row],[Unit]]="GB",Table1[[#This Row],[Memory]],Table1[[#This Row],[Memory]]/1024)</f>
        <v>6</v>
      </c>
      <c r="G616">
        <v>128</v>
      </c>
      <c r="H616" t="s">
        <v>1796</v>
      </c>
      <c r="I616">
        <f xml:space="preserve"> IF(Table1[[#This Row],[Unit  Of Storage]]="TB",Table1[[#This Row],[Storage]]*1024,IF(Table1[[#This Row],[Unit  Of Storage]]="MB",Table1[[#This Row],[Storage]]/1024,Table1[[#This Row],[Storage]]))</f>
        <v>128</v>
      </c>
      <c r="J616" t="s">
        <v>11</v>
      </c>
      <c r="K616" s="2">
        <v>4.2</v>
      </c>
      <c r="L616" s="3">
        <v>21499</v>
      </c>
      <c r="M616" s="3">
        <v>23999</v>
      </c>
      <c r="N616" t="s">
        <v>2109</v>
      </c>
      <c r="O616" s="3">
        <f>Table1[[#This Row],[Original Price]]-Table1[[#This Row],[Selling Price]]</f>
        <v>2500</v>
      </c>
      <c r="P616" s="4">
        <f>(Table1[[#This Row],[Discount]]/Table1[[#This Row],[Original Price]])</f>
        <v>0.10417100712529689</v>
      </c>
    </row>
    <row r="617" spans="1:16" x14ac:dyDescent="0.3">
      <c r="A617" s="1" t="s">
        <v>1562</v>
      </c>
      <c r="B617" s="1" t="s">
        <v>409</v>
      </c>
      <c r="C617" t="s">
        <v>671</v>
      </c>
      <c r="D617">
        <v>6</v>
      </c>
      <c r="E617" t="s">
        <v>1796</v>
      </c>
      <c r="F617">
        <f>IF(Table1[[#This Row],[Unit]]="GB",Table1[[#This Row],[Memory]],Table1[[#This Row],[Memory]]/1024)</f>
        <v>6</v>
      </c>
      <c r="G617">
        <v>128</v>
      </c>
      <c r="H617" t="s">
        <v>1796</v>
      </c>
      <c r="I617">
        <f xml:space="preserve"> IF(Table1[[#This Row],[Unit  Of Storage]]="TB",Table1[[#This Row],[Storage]]*1024,IF(Table1[[#This Row],[Unit  Of Storage]]="MB",Table1[[#This Row],[Storage]]/1024,Table1[[#This Row],[Storage]]))</f>
        <v>128</v>
      </c>
      <c r="J617" t="s">
        <v>11</v>
      </c>
      <c r="K617" s="2">
        <v>4.5999999999999996</v>
      </c>
      <c r="L617" s="3">
        <v>53990</v>
      </c>
      <c r="M617" s="3">
        <v>53990</v>
      </c>
      <c r="N617" t="s">
        <v>2006</v>
      </c>
      <c r="O617" s="3">
        <f>Table1[[#This Row],[Original Price]]-Table1[[#This Row],[Selling Price]]</f>
        <v>0</v>
      </c>
      <c r="P617" s="4">
        <f>(Table1[[#This Row],[Discount]]/Table1[[#This Row],[Original Price]])</f>
        <v>0</v>
      </c>
    </row>
    <row r="618" spans="1:16" x14ac:dyDescent="0.3">
      <c r="A618" s="1" t="s">
        <v>1556</v>
      </c>
      <c r="B618" s="1" t="s">
        <v>341</v>
      </c>
      <c r="C618" t="s">
        <v>488</v>
      </c>
      <c r="D618">
        <v>2</v>
      </c>
      <c r="E618" t="s">
        <v>1796</v>
      </c>
      <c r="F618">
        <f>IF(Table1[[#This Row],[Unit]]="GB",Table1[[#This Row],[Memory]],Table1[[#This Row],[Memory]]/1024)</f>
        <v>2</v>
      </c>
      <c r="G618">
        <v>16</v>
      </c>
      <c r="H618" t="s">
        <v>1796</v>
      </c>
      <c r="I618">
        <f xml:space="preserve"> IF(Table1[[#This Row],[Unit  Of Storage]]="TB",Table1[[#This Row],[Storage]]*1024,IF(Table1[[#This Row],[Unit  Of Storage]]="MB",Table1[[#This Row],[Storage]]/1024,Table1[[#This Row],[Storage]]))</f>
        <v>16</v>
      </c>
      <c r="J618" t="s">
        <v>11</v>
      </c>
      <c r="K618" s="2">
        <v>3.9</v>
      </c>
      <c r="L618" s="3">
        <v>21999</v>
      </c>
      <c r="M618" s="3">
        <v>21999</v>
      </c>
      <c r="N618" t="s">
        <v>1978</v>
      </c>
      <c r="O618" s="3">
        <f>Table1[[#This Row],[Original Price]]-Table1[[#This Row],[Selling Price]]</f>
        <v>0</v>
      </c>
      <c r="P618" s="4">
        <f>(Table1[[#This Row],[Discount]]/Table1[[#This Row],[Original Price]])</f>
        <v>0</v>
      </c>
    </row>
    <row r="619" spans="1:16" x14ac:dyDescent="0.3">
      <c r="A619" s="1" t="s">
        <v>17</v>
      </c>
      <c r="B619" s="1" t="s">
        <v>672</v>
      </c>
      <c r="C619" t="s">
        <v>673</v>
      </c>
      <c r="D619">
        <v>4</v>
      </c>
      <c r="E619" t="s">
        <v>1796</v>
      </c>
      <c r="F619">
        <f>IF(Table1[[#This Row],[Unit]]="GB",Table1[[#This Row],[Memory]],Table1[[#This Row],[Memory]]/1024)</f>
        <v>4</v>
      </c>
      <c r="G619">
        <v>128</v>
      </c>
      <c r="H619" t="s">
        <v>1796</v>
      </c>
      <c r="I619">
        <f xml:space="preserve"> IF(Table1[[#This Row],[Unit  Of Storage]]="TB",Table1[[#This Row],[Storage]]*1024,IF(Table1[[#This Row],[Unit  Of Storage]]="MB",Table1[[#This Row],[Storage]]/1024,Table1[[#This Row],[Storage]]))</f>
        <v>128</v>
      </c>
      <c r="J619" t="s">
        <v>11</v>
      </c>
      <c r="K619" s="2">
        <v>4.3</v>
      </c>
      <c r="L619" s="3">
        <v>11999</v>
      </c>
      <c r="M619" s="3">
        <v>14999</v>
      </c>
      <c r="N619" t="s">
        <v>674</v>
      </c>
      <c r="O619" s="3">
        <f>Table1[[#This Row],[Original Price]]-Table1[[#This Row],[Selling Price]]</f>
        <v>3000</v>
      </c>
      <c r="P619" s="4">
        <f>(Table1[[#This Row],[Discount]]/Table1[[#This Row],[Original Price]])</f>
        <v>0.20001333422228149</v>
      </c>
    </row>
    <row r="620" spans="1:16" x14ac:dyDescent="0.3">
      <c r="A620" s="1" t="s">
        <v>1556</v>
      </c>
      <c r="B620" s="1" t="s">
        <v>490</v>
      </c>
      <c r="C620" t="s">
        <v>675</v>
      </c>
      <c r="D620">
        <v>8</v>
      </c>
      <c r="E620" t="s">
        <v>1796</v>
      </c>
      <c r="F620">
        <f>IF(Table1[[#This Row],[Unit]]="GB",Table1[[#This Row],[Memory]],Table1[[#This Row],[Memory]]/1024)</f>
        <v>8</v>
      </c>
      <c r="G620">
        <v>128</v>
      </c>
      <c r="H620" t="s">
        <v>1796</v>
      </c>
      <c r="I620">
        <f xml:space="preserve"> IF(Table1[[#This Row],[Unit  Of Storage]]="TB",Table1[[#This Row],[Storage]]*1024,IF(Table1[[#This Row],[Unit  Of Storage]]="MB",Table1[[#This Row],[Storage]]/1024,Table1[[#This Row],[Storage]]))</f>
        <v>128</v>
      </c>
      <c r="J620" t="s">
        <v>11</v>
      </c>
      <c r="K620" s="2">
        <v>4.3</v>
      </c>
      <c r="L620" s="3">
        <v>52905</v>
      </c>
      <c r="M620" s="3">
        <v>52905</v>
      </c>
      <c r="N620" t="s">
        <v>2038</v>
      </c>
      <c r="O620" s="3">
        <f>Table1[[#This Row],[Original Price]]-Table1[[#This Row],[Selling Price]]</f>
        <v>0</v>
      </c>
      <c r="P620" s="4">
        <f>(Table1[[#This Row],[Discount]]/Table1[[#This Row],[Original Price]])</f>
        <v>0</v>
      </c>
    </row>
    <row r="621" spans="1:16" x14ac:dyDescent="0.3">
      <c r="A621" s="1" t="s">
        <v>83</v>
      </c>
      <c r="B621" s="1" t="s">
        <v>1628</v>
      </c>
      <c r="C621" t="s">
        <v>676</v>
      </c>
      <c r="D621">
        <v>4</v>
      </c>
      <c r="E621" t="s">
        <v>1796</v>
      </c>
      <c r="F621">
        <f>IF(Table1[[#This Row],[Unit]]="GB",Table1[[#This Row],[Memory]],Table1[[#This Row],[Memory]]/1024)</f>
        <v>4</v>
      </c>
      <c r="G621">
        <v>128</v>
      </c>
      <c r="H621" t="s">
        <v>1796</v>
      </c>
      <c r="I621">
        <f xml:space="preserve"> IF(Table1[[#This Row],[Unit  Of Storage]]="TB",Table1[[#This Row],[Storage]]*1024,IF(Table1[[#This Row],[Unit  Of Storage]]="MB",Table1[[#This Row],[Storage]]/1024,Table1[[#This Row],[Storage]]))</f>
        <v>128</v>
      </c>
      <c r="J621" t="s">
        <v>11</v>
      </c>
      <c r="K621" s="2">
        <v>4.5999999999999996</v>
      </c>
      <c r="L621" s="3">
        <v>92000</v>
      </c>
      <c r="M621" s="3">
        <v>92000</v>
      </c>
      <c r="N621" t="s">
        <v>1988</v>
      </c>
      <c r="O621" s="3">
        <f>Table1[[#This Row],[Original Price]]-Table1[[#This Row],[Selling Price]]</f>
        <v>0</v>
      </c>
      <c r="P621" s="4">
        <f>(Table1[[#This Row],[Discount]]/Table1[[#This Row],[Original Price]])</f>
        <v>0</v>
      </c>
    </row>
    <row r="622" spans="1:16" x14ac:dyDescent="0.3">
      <c r="A622" s="1" t="s">
        <v>1557</v>
      </c>
      <c r="B622" s="1" t="s">
        <v>677</v>
      </c>
      <c r="C622" t="s">
        <v>208</v>
      </c>
      <c r="D622">
        <v>3</v>
      </c>
      <c r="E622" t="s">
        <v>1796</v>
      </c>
      <c r="F622">
        <f>IF(Table1[[#This Row],[Unit]]="GB",Table1[[#This Row],[Memory]],Table1[[#This Row],[Memory]]/1024)</f>
        <v>3</v>
      </c>
      <c r="G622">
        <v>32</v>
      </c>
      <c r="H622" t="s">
        <v>1796</v>
      </c>
      <c r="I622">
        <f xml:space="preserve"> IF(Table1[[#This Row],[Unit  Of Storage]]="TB",Table1[[#This Row],[Storage]]*1024,IF(Table1[[#This Row],[Unit  Of Storage]]="MB",Table1[[#This Row],[Storage]]/1024,Table1[[#This Row],[Storage]]))</f>
        <v>32</v>
      </c>
      <c r="J622" t="s">
        <v>11</v>
      </c>
      <c r="K622" s="2">
        <v>4.4000000000000004</v>
      </c>
      <c r="L622" s="3">
        <v>8999</v>
      </c>
      <c r="M622" s="3">
        <v>9999</v>
      </c>
      <c r="N622" t="s">
        <v>2110</v>
      </c>
      <c r="O622" s="3">
        <f>Table1[[#This Row],[Original Price]]-Table1[[#This Row],[Selling Price]]</f>
        <v>1000</v>
      </c>
      <c r="P622" s="4">
        <f>(Table1[[#This Row],[Discount]]/Table1[[#This Row],[Original Price]])</f>
        <v>0.1000100010001</v>
      </c>
    </row>
    <row r="623" spans="1:16" x14ac:dyDescent="0.3">
      <c r="A623" s="1" t="s">
        <v>1557</v>
      </c>
      <c r="B623" s="1" t="s">
        <v>677</v>
      </c>
      <c r="C623" t="s">
        <v>678</v>
      </c>
      <c r="D623">
        <v>3</v>
      </c>
      <c r="E623" t="s">
        <v>1796</v>
      </c>
      <c r="F623">
        <f>IF(Table1[[#This Row],[Unit]]="GB",Table1[[#This Row],[Memory]],Table1[[#This Row],[Memory]]/1024)</f>
        <v>3</v>
      </c>
      <c r="G623">
        <v>32</v>
      </c>
      <c r="H623" t="s">
        <v>1796</v>
      </c>
      <c r="I623">
        <f xml:space="preserve"> IF(Table1[[#This Row],[Unit  Of Storage]]="TB",Table1[[#This Row],[Storage]]*1024,IF(Table1[[#This Row],[Unit  Of Storage]]="MB",Table1[[#This Row],[Storage]]/1024,Table1[[#This Row],[Storage]]))</f>
        <v>32</v>
      </c>
      <c r="J623" t="s">
        <v>11</v>
      </c>
      <c r="K623" s="2">
        <v>4.4000000000000004</v>
      </c>
      <c r="L623" s="3">
        <v>8999</v>
      </c>
      <c r="M623" s="3">
        <v>9999</v>
      </c>
      <c r="N623" t="s">
        <v>2110</v>
      </c>
      <c r="O623" s="3">
        <f>Table1[[#This Row],[Original Price]]-Table1[[#This Row],[Selling Price]]</f>
        <v>1000</v>
      </c>
      <c r="P623" s="4">
        <f>(Table1[[#This Row],[Discount]]/Table1[[#This Row],[Original Price]])</f>
        <v>0.1000100010001</v>
      </c>
    </row>
    <row r="624" spans="1:16" x14ac:dyDescent="0.3">
      <c r="A624" s="1" t="s">
        <v>1556</v>
      </c>
      <c r="B624" s="1" t="s">
        <v>1675</v>
      </c>
      <c r="C624" t="s">
        <v>49</v>
      </c>
      <c r="D624">
        <v>1</v>
      </c>
      <c r="E624" t="s">
        <v>1796</v>
      </c>
      <c r="F624">
        <f>IF(Table1[[#This Row],[Unit]]="GB",Table1[[#This Row],[Memory]],Table1[[#This Row],[Memory]]/1024)</f>
        <v>1</v>
      </c>
      <c r="G624">
        <v>16</v>
      </c>
      <c r="H624" t="s">
        <v>1796</v>
      </c>
      <c r="I624">
        <f xml:space="preserve"> IF(Table1[[#This Row],[Unit  Of Storage]]="TB",Table1[[#This Row],[Storage]]*1024,IF(Table1[[#This Row],[Unit  Of Storage]]="MB",Table1[[#This Row],[Storage]]/1024,Table1[[#This Row],[Storage]]))</f>
        <v>16</v>
      </c>
      <c r="J624" t="s">
        <v>11</v>
      </c>
      <c r="K624" s="2">
        <v>3.9</v>
      </c>
      <c r="L624" s="3">
        <v>4999</v>
      </c>
      <c r="M624" s="3">
        <v>4999</v>
      </c>
      <c r="N624" t="s">
        <v>2111</v>
      </c>
      <c r="O624" s="3">
        <f>Table1[[#This Row],[Original Price]]-Table1[[#This Row],[Selling Price]]</f>
        <v>0</v>
      </c>
      <c r="P624" s="4">
        <f>(Table1[[#This Row],[Discount]]/Table1[[#This Row],[Original Price]])</f>
        <v>0</v>
      </c>
    </row>
    <row r="625" spans="1:16" x14ac:dyDescent="0.3">
      <c r="A625" s="1" t="s">
        <v>1556</v>
      </c>
      <c r="B625" s="1" t="s">
        <v>1676</v>
      </c>
      <c r="C625" t="s">
        <v>49</v>
      </c>
      <c r="D625">
        <v>4</v>
      </c>
      <c r="E625" t="s">
        <v>1796</v>
      </c>
      <c r="F625">
        <f>IF(Table1[[#This Row],[Unit]]="GB",Table1[[#This Row],[Memory]],Table1[[#This Row],[Memory]]/1024)</f>
        <v>4</v>
      </c>
      <c r="G625">
        <v>64</v>
      </c>
      <c r="H625" t="s">
        <v>1796</v>
      </c>
      <c r="I625">
        <f xml:space="preserve"> IF(Table1[[#This Row],[Unit  Of Storage]]="TB",Table1[[#This Row],[Storage]]*1024,IF(Table1[[#This Row],[Unit  Of Storage]]="MB",Table1[[#This Row],[Storage]]/1024,Table1[[#This Row],[Storage]]))</f>
        <v>64</v>
      </c>
      <c r="J625" t="s">
        <v>11</v>
      </c>
      <c r="K625" s="2">
        <v>4.3</v>
      </c>
      <c r="L625" s="3">
        <v>13695</v>
      </c>
      <c r="M625" s="3">
        <v>14900</v>
      </c>
      <c r="N625" t="s">
        <v>2112</v>
      </c>
      <c r="O625" s="3">
        <f>Table1[[#This Row],[Original Price]]-Table1[[#This Row],[Selling Price]]</f>
        <v>1205</v>
      </c>
      <c r="P625" s="4">
        <f>(Table1[[#This Row],[Discount]]/Table1[[#This Row],[Original Price]])</f>
        <v>8.0872483221476513E-2</v>
      </c>
    </row>
    <row r="626" spans="1:16" x14ac:dyDescent="0.3">
      <c r="A626" s="1" t="s">
        <v>12</v>
      </c>
      <c r="B626" s="1" t="s">
        <v>1677</v>
      </c>
      <c r="C626" t="s">
        <v>679</v>
      </c>
      <c r="D626">
        <v>2</v>
      </c>
      <c r="E626" t="s">
        <v>1796</v>
      </c>
      <c r="F626">
        <f>IF(Table1[[#This Row],[Unit]]="GB",Table1[[#This Row],[Memory]],Table1[[#This Row],[Memory]]/1024)</f>
        <v>2</v>
      </c>
      <c r="G626">
        <v>32</v>
      </c>
      <c r="H626" t="s">
        <v>1796</v>
      </c>
      <c r="I626">
        <f xml:space="preserve"> IF(Table1[[#This Row],[Unit  Of Storage]]="TB",Table1[[#This Row],[Storage]]*1024,IF(Table1[[#This Row],[Unit  Of Storage]]="MB",Table1[[#This Row],[Storage]]/1024,Table1[[#This Row],[Storage]]))</f>
        <v>32</v>
      </c>
      <c r="J626" t="s">
        <v>11</v>
      </c>
      <c r="K626" s="2">
        <v>4</v>
      </c>
      <c r="L626" s="3">
        <v>9999</v>
      </c>
      <c r="M626" s="3">
        <v>9999</v>
      </c>
      <c r="N626" t="s">
        <v>680</v>
      </c>
      <c r="O626" s="3">
        <f>Table1[[#This Row],[Original Price]]-Table1[[#This Row],[Selling Price]]</f>
        <v>0</v>
      </c>
      <c r="P626" s="4">
        <f>(Table1[[#This Row],[Discount]]/Table1[[#This Row],[Original Price]])</f>
        <v>0</v>
      </c>
    </row>
    <row r="627" spans="1:16" x14ac:dyDescent="0.3">
      <c r="A627" s="1" t="s">
        <v>1563</v>
      </c>
      <c r="B627" s="1" t="s">
        <v>199</v>
      </c>
      <c r="C627" t="s">
        <v>49</v>
      </c>
      <c r="D627">
        <v>4</v>
      </c>
      <c r="E627" t="s">
        <v>1796</v>
      </c>
      <c r="F627">
        <f>IF(Table1[[#This Row],[Unit]]="GB",Table1[[#This Row],[Memory]],Table1[[#This Row],[Memory]]/1024)</f>
        <v>4</v>
      </c>
      <c r="G627">
        <v>64</v>
      </c>
      <c r="H627" t="s">
        <v>1796</v>
      </c>
      <c r="I627">
        <f xml:space="preserve"> IF(Table1[[#This Row],[Unit  Of Storage]]="TB",Table1[[#This Row],[Storage]]*1024,IF(Table1[[#This Row],[Unit  Of Storage]]="MB",Table1[[#This Row],[Storage]]/1024,Table1[[#This Row],[Storage]]))</f>
        <v>64</v>
      </c>
      <c r="J627" t="s">
        <v>11</v>
      </c>
      <c r="K627" s="2">
        <v>3.9</v>
      </c>
      <c r="L627" s="3">
        <v>19990</v>
      </c>
      <c r="M627" s="3">
        <v>19990</v>
      </c>
      <c r="N627" t="s">
        <v>1893</v>
      </c>
      <c r="O627" s="3">
        <f>Table1[[#This Row],[Original Price]]-Table1[[#This Row],[Selling Price]]</f>
        <v>0</v>
      </c>
      <c r="P627" s="4">
        <f>(Table1[[#This Row],[Discount]]/Table1[[#This Row],[Original Price]])</f>
        <v>0</v>
      </c>
    </row>
    <row r="628" spans="1:16" x14ac:dyDescent="0.3">
      <c r="A628" s="1" t="s">
        <v>17</v>
      </c>
      <c r="B628" s="1" t="s">
        <v>672</v>
      </c>
      <c r="C628" t="s">
        <v>681</v>
      </c>
      <c r="D628">
        <v>4</v>
      </c>
      <c r="E628" t="s">
        <v>1796</v>
      </c>
      <c r="F628">
        <f>IF(Table1[[#This Row],[Unit]]="GB",Table1[[#This Row],[Memory]],Table1[[#This Row],[Memory]]/1024)</f>
        <v>4</v>
      </c>
      <c r="G628">
        <v>64</v>
      </c>
      <c r="H628" t="s">
        <v>1796</v>
      </c>
      <c r="I628">
        <f xml:space="preserve"> IF(Table1[[#This Row],[Unit  Of Storage]]="TB",Table1[[#This Row],[Storage]]*1024,IF(Table1[[#This Row],[Unit  Of Storage]]="MB",Table1[[#This Row],[Storage]]/1024,Table1[[#This Row],[Storage]]))</f>
        <v>64</v>
      </c>
      <c r="J628" t="s">
        <v>11</v>
      </c>
      <c r="K628" s="2">
        <v>4.3</v>
      </c>
      <c r="L628" s="3">
        <v>10999</v>
      </c>
      <c r="M628" s="3">
        <v>13999</v>
      </c>
      <c r="N628" t="s">
        <v>674</v>
      </c>
      <c r="O628" s="3">
        <f>Table1[[#This Row],[Original Price]]-Table1[[#This Row],[Selling Price]]</f>
        <v>3000</v>
      </c>
      <c r="P628" s="4">
        <f>(Table1[[#This Row],[Discount]]/Table1[[#This Row],[Original Price]])</f>
        <v>0.21430102150153582</v>
      </c>
    </row>
    <row r="629" spans="1:16" x14ac:dyDescent="0.3">
      <c r="A629" s="1" t="s">
        <v>1556</v>
      </c>
      <c r="B629" s="1" t="s">
        <v>682</v>
      </c>
      <c r="C629" t="s">
        <v>654</v>
      </c>
      <c r="D629">
        <v>8</v>
      </c>
      <c r="E629" t="s">
        <v>1796</v>
      </c>
      <c r="F629">
        <f>IF(Table1[[#This Row],[Unit]]="GB",Table1[[#This Row],[Memory]],Table1[[#This Row],[Memory]]/1024)</f>
        <v>8</v>
      </c>
      <c r="G629">
        <v>128</v>
      </c>
      <c r="H629" t="s">
        <v>1796</v>
      </c>
      <c r="I629">
        <f xml:space="preserve"> IF(Table1[[#This Row],[Unit  Of Storage]]="TB",Table1[[#This Row],[Storage]]*1024,IF(Table1[[#This Row],[Unit  Of Storage]]="MB",Table1[[#This Row],[Storage]]/1024,Table1[[#This Row],[Storage]]))</f>
        <v>128</v>
      </c>
      <c r="J629" t="s">
        <v>11</v>
      </c>
      <c r="K629" s="2">
        <v>4.3</v>
      </c>
      <c r="L629" s="3">
        <v>39999</v>
      </c>
      <c r="M629" s="3">
        <v>45000</v>
      </c>
      <c r="N629" t="s">
        <v>2113</v>
      </c>
      <c r="O629" s="3">
        <f>Table1[[#This Row],[Original Price]]-Table1[[#This Row],[Selling Price]]</f>
        <v>5001</v>
      </c>
      <c r="P629" s="4">
        <f>(Table1[[#This Row],[Discount]]/Table1[[#This Row],[Original Price]])</f>
        <v>0.11113333333333333</v>
      </c>
    </row>
    <row r="630" spans="1:16" x14ac:dyDescent="0.3">
      <c r="A630" s="1" t="s">
        <v>1564</v>
      </c>
      <c r="B630" s="1" t="s">
        <v>530</v>
      </c>
      <c r="C630" t="s">
        <v>683</v>
      </c>
      <c r="D630">
        <v>6</v>
      </c>
      <c r="E630" t="s">
        <v>1796</v>
      </c>
      <c r="F630">
        <f>IF(Table1[[#This Row],[Unit]]="GB",Table1[[#This Row],[Memory]],Table1[[#This Row],[Memory]]/1024)</f>
        <v>6</v>
      </c>
      <c r="G630">
        <v>128</v>
      </c>
      <c r="H630" t="s">
        <v>1796</v>
      </c>
      <c r="I630">
        <f xml:space="preserve"> IF(Table1[[#This Row],[Unit  Of Storage]]="TB",Table1[[#This Row],[Storage]]*1024,IF(Table1[[#This Row],[Unit  Of Storage]]="MB",Table1[[#This Row],[Storage]]/1024,Table1[[#This Row],[Storage]]))</f>
        <v>128</v>
      </c>
      <c r="J630" t="s">
        <v>11</v>
      </c>
      <c r="K630" s="2">
        <v>4.4000000000000004</v>
      </c>
      <c r="L630" s="3">
        <v>18999</v>
      </c>
      <c r="M630" s="3">
        <v>23999</v>
      </c>
      <c r="N630" t="s">
        <v>2058</v>
      </c>
      <c r="O630" s="3">
        <f>Table1[[#This Row],[Original Price]]-Table1[[#This Row],[Selling Price]]</f>
        <v>5000</v>
      </c>
      <c r="P630" s="4">
        <f>(Table1[[#This Row],[Discount]]/Table1[[#This Row],[Original Price]])</f>
        <v>0.20834201425059379</v>
      </c>
    </row>
    <row r="631" spans="1:16" x14ac:dyDescent="0.3">
      <c r="A631" s="1" t="s">
        <v>1556</v>
      </c>
      <c r="B631" s="1" t="s">
        <v>684</v>
      </c>
      <c r="C631" t="s">
        <v>524</v>
      </c>
      <c r="D631">
        <v>512</v>
      </c>
      <c r="E631" t="s">
        <v>1797</v>
      </c>
      <c r="F631">
        <f>IF(Table1[[#This Row],[Unit]]="GB",Table1[[#This Row],[Memory]],Table1[[#This Row],[Memory]]/1024)</f>
        <v>0.5</v>
      </c>
      <c r="G631">
        <v>4</v>
      </c>
      <c r="H631" t="s">
        <v>1796</v>
      </c>
      <c r="I631">
        <f xml:space="preserve"> IF(Table1[[#This Row],[Unit  Of Storage]]="TB",Table1[[#This Row],[Storage]]*1024,IF(Table1[[#This Row],[Unit  Of Storage]]="MB",Table1[[#This Row],[Storage]]/1024,Table1[[#This Row],[Storage]]))</f>
        <v>4</v>
      </c>
      <c r="J631" t="s">
        <v>11</v>
      </c>
      <c r="K631" s="2">
        <v>3.6</v>
      </c>
      <c r="L631" s="3">
        <v>4999</v>
      </c>
      <c r="M631" s="3">
        <v>4999</v>
      </c>
      <c r="N631" t="s">
        <v>2114</v>
      </c>
      <c r="O631" s="3">
        <f>Table1[[#This Row],[Original Price]]-Table1[[#This Row],[Selling Price]]</f>
        <v>0</v>
      </c>
      <c r="P631" s="4">
        <f>(Table1[[#This Row],[Discount]]/Table1[[#This Row],[Original Price]])</f>
        <v>0</v>
      </c>
    </row>
    <row r="632" spans="1:16" x14ac:dyDescent="0.3">
      <c r="A632" s="1" t="s">
        <v>17</v>
      </c>
      <c r="B632" s="1" t="s">
        <v>278</v>
      </c>
      <c r="C632" t="s">
        <v>685</v>
      </c>
      <c r="D632">
        <v>4</v>
      </c>
      <c r="E632" t="s">
        <v>1796</v>
      </c>
      <c r="F632">
        <f>IF(Table1[[#This Row],[Unit]]="GB",Table1[[#This Row],[Memory]],Table1[[#This Row],[Memory]]/1024)</f>
        <v>4</v>
      </c>
      <c r="G632">
        <v>64</v>
      </c>
      <c r="H632" t="s">
        <v>1796</v>
      </c>
      <c r="I632">
        <f xml:space="preserve"> IF(Table1[[#This Row],[Unit  Of Storage]]="TB",Table1[[#This Row],[Storage]]*1024,IF(Table1[[#This Row],[Unit  Of Storage]]="MB",Table1[[#This Row],[Storage]]/1024,Table1[[#This Row],[Storage]]))</f>
        <v>64</v>
      </c>
      <c r="J632" t="s">
        <v>11</v>
      </c>
      <c r="K632" s="2">
        <v>4.4000000000000004</v>
      </c>
      <c r="L632" s="3">
        <v>11999</v>
      </c>
      <c r="M632" s="3">
        <v>11999</v>
      </c>
      <c r="N632" t="s">
        <v>279</v>
      </c>
      <c r="O632" s="3">
        <f>Table1[[#This Row],[Original Price]]-Table1[[#This Row],[Selling Price]]</f>
        <v>0</v>
      </c>
      <c r="P632" s="4">
        <f>(Table1[[#This Row],[Discount]]/Table1[[#This Row],[Original Price]])</f>
        <v>0</v>
      </c>
    </row>
    <row r="633" spans="1:16" x14ac:dyDescent="0.3">
      <c r="A633" s="1" t="s">
        <v>1558</v>
      </c>
      <c r="B633" s="1" t="s">
        <v>330</v>
      </c>
      <c r="C633" t="s">
        <v>22</v>
      </c>
      <c r="D633">
        <v>4</v>
      </c>
      <c r="E633" t="s">
        <v>1796</v>
      </c>
      <c r="F633">
        <f>IF(Table1[[#This Row],[Unit]]="GB",Table1[[#This Row],[Memory]],Table1[[#This Row],[Memory]]/1024)</f>
        <v>4</v>
      </c>
      <c r="G633">
        <v>32</v>
      </c>
      <c r="H633" t="s">
        <v>1796</v>
      </c>
      <c r="I633">
        <f xml:space="preserve"> IF(Table1[[#This Row],[Unit  Of Storage]]="TB",Table1[[#This Row],[Storage]]*1024,IF(Table1[[#This Row],[Unit  Of Storage]]="MB",Table1[[#This Row],[Storage]]/1024,Table1[[#This Row],[Storage]]))</f>
        <v>32</v>
      </c>
      <c r="J633" t="s">
        <v>11</v>
      </c>
      <c r="K633" s="2">
        <v>4</v>
      </c>
      <c r="L633" s="3">
        <v>8690</v>
      </c>
      <c r="M633" s="3">
        <v>8690</v>
      </c>
      <c r="N633" t="s">
        <v>1974</v>
      </c>
      <c r="O633" s="3">
        <f>Table1[[#This Row],[Original Price]]-Table1[[#This Row],[Selling Price]]</f>
        <v>0</v>
      </c>
      <c r="P633" s="4">
        <f>(Table1[[#This Row],[Discount]]/Table1[[#This Row],[Original Price]])</f>
        <v>0</v>
      </c>
    </row>
    <row r="634" spans="1:16" x14ac:dyDescent="0.3">
      <c r="A634" s="1" t="s">
        <v>21</v>
      </c>
      <c r="B634" s="1" t="s">
        <v>1598</v>
      </c>
      <c r="C634" t="s">
        <v>33</v>
      </c>
      <c r="D634">
        <v>4</v>
      </c>
      <c r="E634" t="s">
        <v>1796</v>
      </c>
      <c r="F634">
        <f>IF(Table1[[#This Row],[Unit]]="GB",Table1[[#This Row],[Memory]],Table1[[#This Row],[Memory]]/1024)</f>
        <v>4</v>
      </c>
      <c r="G634">
        <v>512</v>
      </c>
      <c r="H634" t="s">
        <v>1796</v>
      </c>
      <c r="I634">
        <f xml:space="preserve"> IF(Table1[[#This Row],[Unit  Of Storage]]="TB",Table1[[#This Row],[Storage]]*1024,IF(Table1[[#This Row],[Unit  Of Storage]]="MB",Table1[[#This Row],[Storage]]/1024,Table1[[#This Row],[Storage]]))</f>
        <v>512</v>
      </c>
      <c r="J634" t="s">
        <v>11</v>
      </c>
      <c r="K634" s="2">
        <v>4.2</v>
      </c>
      <c r="L634" s="3">
        <v>109900</v>
      </c>
      <c r="M634" s="3">
        <v>109900</v>
      </c>
      <c r="N634" t="s">
        <v>1907</v>
      </c>
      <c r="O634" s="3">
        <f>Table1[[#This Row],[Original Price]]-Table1[[#This Row],[Selling Price]]</f>
        <v>0</v>
      </c>
      <c r="P634" s="4">
        <f>(Table1[[#This Row],[Discount]]/Table1[[#This Row],[Original Price]])</f>
        <v>0</v>
      </c>
    </row>
    <row r="635" spans="1:16" x14ac:dyDescent="0.3">
      <c r="A635" s="1" t="s">
        <v>21</v>
      </c>
      <c r="B635" s="1" t="s">
        <v>1608</v>
      </c>
      <c r="C635" t="s">
        <v>98</v>
      </c>
      <c r="D635">
        <v>2</v>
      </c>
      <c r="E635" t="s">
        <v>1796</v>
      </c>
      <c r="F635">
        <f>IF(Table1[[#This Row],[Unit]]="GB",Table1[[#This Row],[Memory]],Table1[[#This Row],[Memory]]/1024)</f>
        <v>2</v>
      </c>
      <c r="G635">
        <v>256</v>
      </c>
      <c r="H635" t="s">
        <v>1796</v>
      </c>
      <c r="I635">
        <f xml:space="preserve"> IF(Table1[[#This Row],[Unit  Of Storage]]="TB",Table1[[#This Row],[Storage]]*1024,IF(Table1[[#This Row],[Unit  Of Storage]]="MB",Table1[[#This Row],[Storage]]/1024,Table1[[#This Row],[Storage]]))</f>
        <v>256</v>
      </c>
      <c r="J635" t="s">
        <v>11</v>
      </c>
      <c r="K635" s="2">
        <v>4.5</v>
      </c>
      <c r="L635" s="3">
        <v>74400</v>
      </c>
      <c r="M635" s="3">
        <v>74400</v>
      </c>
      <c r="N635" t="s">
        <v>1940</v>
      </c>
      <c r="O635" s="3">
        <f>Table1[[#This Row],[Original Price]]-Table1[[#This Row],[Selling Price]]</f>
        <v>0</v>
      </c>
      <c r="P635" s="4">
        <f>(Table1[[#This Row],[Discount]]/Table1[[#This Row],[Original Price]])</f>
        <v>0</v>
      </c>
    </row>
    <row r="636" spans="1:16" x14ac:dyDescent="0.3">
      <c r="A636" s="1" t="s">
        <v>21</v>
      </c>
      <c r="B636" s="1" t="s">
        <v>1646</v>
      </c>
      <c r="C636" t="s">
        <v>286</v>
      </c>
      <c r="D636">
        <v>4</v>
      </c>
      <c r="E636" t="s">
        <v>1796</v>
      </c>
      <c r="F636">
        <f>IF(Table1[[#This Row],[Unit]]="GB",Table1[[#This Row],[Memory]],Table1[[#This Row],[Memory]]/1024)</f>
        <v>4</v>
      </c>
      <c r="G636">
        <v>64</v>
      </c>
      <c r="H636" t="s">
        <v>1796</v>
      </c>
      <c r="I636">
        <f xml:space="preserve"> IF(Table1[[#This Row],[Unit  Of Storage]]="TB",Table1[[#This Row],[Storage]]*1024,IF(Table1[[#This Row],[Unit  Of Storage]]="MB",Table1[[#This Row],[Storage]]/1024,Table1[[#This Row],[Storage]]))</f>
        <v>64</v>
      </c>
      <c r="J636" t="s">
        <v>11</v>
      </c>
      <c r="K636" s="2">
        <v>4.7</v>
      </c>
      <c r="L636" s="3">
        <v>62999</v>
      </c>
      <c r="M636" s="3">
        <v>89900</v>
      </c>
      <c r="N636" t="s">
        <v>2034</v>
      </c>
      <c r="O636" s="3">
        <f>Table1[[#This Row],[Original Price]]-Table1[[#This Row],[Selling Price]]</f>
        <v>26901</v>
      </c>
      <c r="P636" s="4">
        <f>(Table1[[#This Row],[Discount]]/Table1[[#This Row],[Original Price]])</f>
        <v>0.29923248053392659</v>
      </c>
    </row>
    <row r="637" spans="1:16" x14ac:dyDescent="0.3">
      <c r="A637" s="1" t="s">
        <v>1559</v>
      </c>
      <c r="B637" s="1" t="s">
        <v>179</v>
      </c>
      <c r="C637" t="s">
        <v>686</v>
      </c>
      <c r="D637">
        <v>3</v>
      </c>
      <c r="E637" t="s">
        <v>1796</v>
      </c>
      <c r="F637">
        <f>IF(Table1[[#This Row],[Unit]]="GB",Table1[[#This Row],[Memory]],Table1[[#This Row],[Memory]]/1024)</f>
        <v>3</v>
      </c>
      <c r="G637">
        <v>64</v>
      </c>
      <c r="H637" t="s">
        <v>1796</v>
      </c>
      <c r="I637">
        <f xml:space="preserve"> IF(Table1[[#This Row],[Unit  Of Storage]]="TB",Table1[[#This Row],[Storage]]*1024,IF(Table1[[#This Row],[Unit  Of Storage]]="MB",Table1[[#This Row],[Storage]]/1024,Table1[[#This Row],[Storage]]))</f>
        <v>64</v>
      </c>
      <c r="J637" t="s">
        <v>11</v>
      </c>
      <c r="K637" s="2">
        <v>4.3</v>
      </c>
      <c r="L637" s="3">
        <v>10990</v>
      </c>
      <c r="M637" s="3">
        <v>16990</v>
      </c>
      <c r="N637" t="s">
        <v>1883</v>
      </c>
      <c r="O637" s="3">
        <f>Table1[[#This Row],[Original Price]]-Table1[[#This Row],[Selling Price]]</f>
        <v>6000</v>
      </c>
      <c r="P637" s="4">
        <f>(Table1[[#This Row],[Discount]]/Table1[[#This Row],[Original Price]])</f>
        <v>0.35314891112419072</v>
      </c>
    </row>
    <row r="638" spans="1:16" x14ac:dyDescent="0.3">
      <c r="A638" s="1" t="s">
        <v>28</v>
      </c>
      <c r="B638" s="1" t="s">
        <v>638</v>
      </c>
      <c r="C638" t="s">
        <v>325</v>
      </c>
      <c r="D638">
        <v>3</v>
      </c>
      <c r="E638" t="s">
        <v>1796</v>
      </c>
      <c r="F638">
        <f>IF(Table1[[#This Row],[Unit]]="GB",Table1[[#This Row],[Memory]],Table1[[#This Row],[Memory]]/1024)</f>
        <v>3</v>
      </c>
      <c r="G638">
        <v>32</v>
      </c>
      <c r="H638" t="s">
        <v>1796</v>
      </c>
      <c r="I638">
        <f xml:space="preserve"> IF(Table1[[#This Row],[Unit  Of Storage]]="TB",Table1[[#This Row],[Storage]]*1024,IF(Table1[[#This Row],[Unit  Of Storage]]="MB",Table1[[#This Row],[Storage]]/1024,Table1[[#This Row],[Storage]]))</f>
        <v>32</v>
      </c>
      <c r="J638" t="s">
        <v>11</v>
      </c>
      <c r="K638" s="2">
        <v>4.4000000000000004</v>
      </c>
      <c r="L638" s="3">
        <v>11946</v>
      </c>
      <c r="M638" s="3">
        <v>11946</v>
      </c>
      <c r="N638" t="s">
        <v>640</v>
      </c>
      <c r="O638" s="3">
        <f>Table1[[#This Row],[Original Price]]-Table1[[#This Row],[Selling Price]]</f>
        <v>0</v>
      </c>
      <c r="P638" s="4">
        <f>(Table1[[#This Row],[Discount]]/Table1[[#This Row],[Original Price]])</f>
        <v>0</v>
      </c>
    </row>
    <row r="639" spans="1:16" x14ac:dyDescent="0.3">
      <c r="A639" s="1" t="s">
        <v>1556</v>
      </c>
      <c r="B639" s="1" t="s">
        <v>687</v>
      </c>
      <c r="C639" t="s">
        <v>108</v>
      </c>
      <c r="D639">
        <v>6</v>
      </c>
      <c r="E639" t="s">
        <v>1796</v>
      </c>
      <c r="F639">
        <f>IF(Table1[[#This Row],[Unit]]="GB",Table1[[#This Row],[Memory]],Table1[[#This Row],[Memory]]/1024)</f>
        <v>6</v>
      </c>
      <c r="G639">
        <v>64</v>
      </c>
      <c r="H639" t="s">
        <v>1796</v>
      </c>
      <c r="I639">
        <f xml:space="preserve"> IF(Table1[[#This Row],[Unit  Of Storage]]="TB",Table1[[#This Row],[Storage]]*1024,IF(Table1[[#This Row],[Unit  Of Storage]]="MB",Table1[[#This Row],[Storage]]/1024,Table1[[#This Row],[Storage]]))</f>
        <v>64</v>
      </c>
      <c r="J639" t="s">
        <v>11</v>
      </c>
      <c r="K639" s="2">
        <v>4.3</v>
      </c>
      <c r="L639" s="3">
        <v>16000</v>
      </c>
      <c r="M639" s="3">
        <v>16000</v>
      </c>
      <c r="N639" t="s">
        <v>2115</v>
      </c>
      <c r="O639" s="3">
        <f>Table1[[#This Row],[Original Price]]-Table1[[#This Row],[Selling Price]]</f>
        <v>0</v>
      </c>
      <c r="P639" s="4">
        <f>(Table1[[#This Row],[Discount]]/Table1[[#This Row],[Original Price]])</f>
        <v>0</v>
      </c>
    </row>
    <row r="640" spans="1:16" x14ac:dyDescent="0.3">
      <c r="A640" s="1" t="s">
        <v>1556</v>
      </c>
      <c r="B640" s="1" t="s">
        <v>596</v>
      </c>
      <c r="C640" t="s">
        <v>22</v>
      </c>
      <c r="D640">
        <v>6</v>
      </c>
      <c r="E640" t="s">
        <v>1796</v>
      </c>
      <c r="F640">
        <f>IF(Table1[[#This Row],[Unit]]="GB",Table1[[#This Row],[Memory]],Table1[[#This Row],[Memory]]/1024)</f>
        <v>6</v>
      </c>
      <c r="G640">
        <v>64</v>
      </c>
      <c r="H640" t="s">
        <v>1796</v>
      </c>
      <c r="I640">
        <f xml:space="preserve"> IF(Table1[[#This Row],[Unit  Of Storage]]="TB",Table1[[#This Row],[Storage]]*1024,IF(Table1[[#This Row],[Unit  Of Storage]]="MB",Table1[[#This Row],[Storage]]/1024,Table1[[#This Row],[Storage]]))</f>
        <v>64</v>
      </c>
      <c r="J640" t="s">
        <v>11</v>
      </c>
      <c r="K640" s="2">
        <v>4.2</v>
      </c>
      <c r="L640" s="3">
        <v>16860</v>
      </c>
      <c r="M640" s="3">
        <v>34000</v>
      </c>
      <c r="N640" t="s">
        <v>2084</v>
      </c>
      <c r="O640" s="3">
        <f>Table1[[#This Row],[Original Price]]-Table1[[#This Row],[Selling Price]]</f>
        <v>17140</v>
      </c>
      <c r="P640" s="4">
        <f>(Table1[[#This Row],[Discount]]/Table1[[#This Row],[Original Price]])</f>
        <v>0.50411764705882356</v>
      </c>
    </row>
    <row r="641" spans="1:16" x14ac:dyDescent="0.3">
      <c r="A641" s="1" t="s">
        <v>1560</v>
      </c>
      <c r="B641" s="1" t="s">
        <v>688</v>
      </c>
      <c r="C641" t="s">
        <v>689</v>
      </c>
      <c r="D641">
        <v>4</v>
      </c>
      <c r="E641" t="s">
        <v>1796</v>
      </c>
      <c r="F641">
        <f>IF(Table1[[#This Row],[Unit]]="GB",Table1[[#This Row],[Memory]],Table1[[#This Row],[Memory]]/1024)</f>
        <v>4</v>
      </c>
      <c r="G641">
        <v>64</v>
      </c>
      <c r="H641" t="s">
        <v>1796</v>
      </c>
      <c r="I641">
        <f xml:space="preserve"> IF(Table1[[#This Row],[Unit  Of Storage]]="TB",Table1[[#This Row],[Storage]]*1024,IF(Table1[[#This Row],[Unit  Of Storage]]="MB",Table1[[#This Row],[Storage]]/1024,Table1[[#This Row],[Storage]]))</f>
        <v>64</v>
      </c>
      <c r="J641" t="s">
        <v>11</v>
      </c>
      <c r="K641" s="2">
        <v>4.4000000000000004</v>
      </c>
      <c r="L641" s="3">
        <v>20000</v>
      </c>
      <c r="M641" s="3">
        <v>20000</v>
      </c>
      <c r="N641" t="s">
        <v>2116</v>
      </c>
      <c r="O641" s="3">
        <f>Table1[[#This Row],[Original Price]]-Table1[[#This Row],[Selling Price]]</f>
        <v>0</v>
      </c>
      <c r="P641" s="4">
        <f>(Table1[[#This Row],[Discount]]/Table1[[#This Row],[Original Price]])</f>
        <v>0</v>
      </c>
    </row>
    <row r="642" spans="1:16" x14ac:dyDescent="0.3">
      <c r="A642" s="1" t="s">
        <v>21</v>
      </c>
      <c r="B642" s="1" t="s">
        <v>1588</v>
      </c>
      <c r="C642" t="s">
        <v>286</v>
      </c>
      <c r="D642">
        <v>4</v>
      </c>
      <c r="E642" t="s">
        <v>1796</v>
      </c>
      <c r="F642">
        <f>IF(Table1[[#This Row],[Unit]]="GB",Table1[[#This Row],[Memory]],Table1[[#This Row],[Memory]]/1024)</f>
        <v>4</v>
      </c>
      <c r="G642">
        <v>512</v>
      </c>
      <c r="H642" t="s">
        <v>1796</v>
      </c>
      <c r="I642">
        <f xml:space="preserve"> IF(Table1[[#This Row],[Unit  Of Storage]]="TB",Table1[[#This Row],[Storage]]*1024,IF(Table1[[#This Row],[Unit  Of Storage]]="MB",Table1[[#This Row],[Storage]]/1024,Table1[[#This Row],[Storage]]))</f>
        <v>512</v>
      </c>
      <c r="J642" t="s">
        <v>11</v>
      </c>
      <c r="K642" s="2">
        <v>4.7</v>
      </c>
      <c r="L642" s="3">
        <v>150800</v>
      </c>
      <c r="M642" s="3">
        <v>150800</v>
      </c>
      <c r="N642" t="s">
        <v>1874</v>
      </c>
      <c r="O642" s="3">
        <f>Table1[[#This Row],[Original Price]]-Table1[[#This Row],[Selling Price]]</f>
        <v>0</v>
      </c>
      <c r="P642" s="4">
        <f>(Table1[[#This Row],[Discount]]/Table1[[#This Row],[Original Price]])</f>
        <v>0</v>
      </c>
    </row>
    <row r="643" spans="1:16" x14ac:dyDescent="0.3">
      <c r="A643" s="1" t="s">
        <v>28</v>
      </c>
      <c r="B643" s="1" t="s">
        <v>292</v>
      </c>
      <c r="C643" t="s">
        <v>43</v>
      </c>
      <c r="D643">
        <v>6</v>
      </c>
      <c r="E643" t="s">
        <v>1796</v>
      </c>
      <c r="F643">
        <f>IF(Table1[[#This Row],[Unit]]="GB",Table1[[#This Row],[Memory]],Table1[[#This Row],[Memory]]/1024)</f>
        <v>6</v>
      </c>
      <c r="G643">
        <v>64</v>
      </c>
      <c r="H643" t="s">
        <v>1796</v>
      </c>
      <c r="I643">
        <f xml:space="preserve"> IF(Table1[[#This Row],[Unit  Of Storage]]="TB",Table1[[#This Row],[Storage]]*1024,IF(Table1[[#This Row],[Unit  Of Storage]]="MB",Table1[[#This Row],[Storage]]/1024,Table1[[#This Row],[Storage]]))</f>
        <v>64</v>
      </c>
      <c r="J643" t="s">
        <v>11</v>
      </c>
      <c r="K643" s="2">
        <v>4.2</v>
      </c>
      <c r="L643" s="3">
        <v>16999</v>
      </c>
      <c r="M643" s="3">
        <v>16999</v>
      </c>
      <c r="N643" t="s">
        <v>293</v>
      </c>
      <c r="O643" s="3">
        <f>Table1[[#This Row],[Original Price]]-Table1[[#This Row],[Selling Price]]</f>
        <v>0</v>
      </c>
      <c r="P643" s="4">
        <f>(Table1[[#This Row],[Discount]]/Table1[[#This Row],[Original Price]])</f>
        <v>0</v>
      </c>
    </row>
    <row r="644" spans="1:16" x14ac:dyDescent="0.3">
      <c r="A644" s="1" t="s">
        <v>1556</v>
      </c>
      <c r="B644" s="1" t="s">
        <v>690</v>
      </c>
      <c r="C644" t="s">
        <v>43</v>
      </c>
      <c r="D644">
        <v>2</v>
      </c>
      <c r="E644" t="s">
        <v>1796</v>
      </c>
      <c r="F644">
        <f>IF(Table1[[#This Row],[Unit]]="GB",Table1[[#This Row],[Memory]],Table1[[#This Row],[Memory]]/1024)</f>
        <v>2</v>
      </c>
      <c r="G644">
        <v>16</v>
      </c>
      <c r="H644" t="s">
        <v>1796</v>
      </c>
      <c r="I644">
        <f xml:space="preserve"> IF(Table1[[#This Row],[Unit  Of Storage]]="TB",Table1[[#This Row],[Storage]]*1024,IF(Table1[[#This Row],[Unit  Of Storage]]="MB",Table1[[#This Row],[Storage]]/1024,Table1[[#This Row],[Storage]]))</f>
        <v>16</v>
      </c>
      <c r="J644" t="s">
        <v>11</v>
      </c>
      <c r="K644" s="2">
        <v>4.0999999999999996</v>
      </c>
      <c r="L644" s="3">
        <v>14490</v>
      </c>
      <c r="M644" s="3">
        <v>14490</v>
      </c>
      <c r="N644" t="s">
        <v>2117</v>
      </c>
      <c r="O644" s="3">
        <f>Table1[[#This Row],[Original Price]]-Table1[[#This Row],[Selling Price]]</f>
        <v>0</v>
      </c>
      <c r="P644" s="4">
        <f>(Table1[[#This Row],[Discount]]/Table1[[#This Row],[Original Price]])</f>
        <v>0</v>
      </c>
    </row>
    <row r="645" spans="1:16" x14ac:dyDescent="0.3">
      <c r="A645" s="1" t="s">
        <v>17</v>
      </c>
      <c r="B645" s="1" t="s">
        <v>691</v>
      </c>
      <c r="C645" t="s">
        <v>692</v>
      </c>
      <c r="D645">
        <v>3</v>
      </c>
      <c r="E645" t="s">
        <v>1796</v>
      </c>
      <c r="F645">
        <f>IF(Table1[[#This Row],[Unit]]="GB",Table1[[#This Row],[Memory]],Table1[[#This Row],[Memory]]/1024)</f>
        <v>3</v>
      </c>
      <c r="G645">
        <v>32</v>
      </c>
      <c r="H645" t="s">
        <v>1796</v>
      </c>
      <c r="I645">
        <f xml:space="preserve"> IF(Table1[[#This Row],[Unit  Of Storage]]="TB",Table1[[#This Row],[Storage]]*1024,IF(Table1[[#This Row],[Unit  Of Storage]]="MB",Table1[[#This Row],[Storage]]/1024,Table1[[#This Row],[Storage]]))</f>
        <v>32</v>
      </c>
      <c r="J645" t="s">
        <v>11</v>
      </c>
      <c r="K645" s="2">
        <v>4.2</v>
      </c>
      <c r="L645" s="3">
        <v>8999</v>
      </c>
      <c r="M645" s="3">
        <v>8999</v>
      </c>
      <c r="N645" t="s">
        <v>693</v>
      </c>
      <c r="O645" s="3">
        <f>Table1[[#This Row],[Original Price]]-Table1[[#This Row],[Selling Price]]</f>
        <v>0</v>
      </c>
      <c r="P645" s="4">
        <f>(Table1[[#This Row],[Discount]]/Table1[[#This Row],[Original Price]])</f>
        <v>0</v>
      </c>
    </row>
    <row r="646" spans="1:16" x14ac:dyDescent="0.3">
      <c r="A646" s="1" t="s">
        <v>50</v>
      </c>
      <c r="B646" s="1" t="s">
        <v>694</v>
      </c>
      <c r="C646" t="s">
        <v>695</v>
      </c>
      <c r="D646">
        <v>4</v>
      </c>
      <c r="E646" t="s">
        <v>1796</v>
      </c>
      <c r="F646">
        <f>IF(Table1[[#This Row],[Unit]]="GB",Table1[[#This Row],[Memory]],Table1[[#This Row],[Memory]]/1024)</f>
        <v>4</v>
      </c>
      <c r="G646">
        <v>64</v>
      </c>
      <c r="H646" t="s">
        <v>1796</v>
      </c>
      <c r="I646">
        <f xml:space="preserve"> IF(Table1[[#This Row],[Unit  Of Storage]]="TB",Table1[[#This Row],[Storage]]*1024,IF(Table1[[#This Row],[Unit  Of Storage]]="MB",Table1[[#This Row],[Storage]]/1024,Table1[[#This Row],[Storage]]))</f>
        <v>64</v>
      </c>
      <c r="J646" t="s">
        <v>11</v>
      </c>
      <c r="K646" s="2">
        <v>4.2</v>
      </c>
      <c r="L646" s="3">
        <v>20000</v>
      </c>
      <c r="M646" s="3">
        <v>20000</v>
      </c>
      <c r="N646" t="s">
        <v>696</v>
      </c>
      <c r="O646" s="3">
        <f>Table1[[#This Row],[Original Price]]-Table1[[#This Row],[Selling Price]]</f>
        <v>0</v>
      </c>
      <c r="P646" s="4">
        <f>(Table1[[#This Row],[Discount]]/Table1[[#This Row],[Original Price]])</f>
        <v>0</v>
      </c>
    </row>
    <row r="647" spans="1:16" x14ac:dyDescent="0.3">
      <c r="A647" s="1" t="s">
        <v>1559</v>
      </c>
      <c r="B647" s="1" t="s">
        <v>697</v>
      </c>
      <c r="C647" t="s">
        <v>217</v>
      </c>
      <c r="D647">
        <v>8</v>
      </c>
      <c r="E647" t="s">
        <v>1796</v>
      </c>
      <c r="F647">
        <f>IF(Table1[[#This Row],[Unit]]="GB",Table1[[#This Row],[Memory]],Table1[[#This Row],[Memory]]/1024)</f>
        <v>8</v>
      </c>
      <c r="G647">
        <v>256</v>
      </c>
      <c r="H647" t="s">
        <v>1796</v>
      </c>
      <c r="I647">
        <f xml:space="preserve"> IF(Table1[[#This Row],[Unit  Of Storage]]="TB",Table1[[#This Row],[Storage]]*1024,IF(Table1[[#This Row],[Unit  Of Storage]]="MB",Table1[[#This Row],[Storage]]/1024,Table1[[#This Row],[Storage]]))</f>
        <v>256</v>
      </c>
      <c r="J647" t="s">
        <v>11</v>
      </c>
      <c r="K647" s="2">
        <v>4.4000000000000004</v>
      </c>
      <c r="L647" s="3">
        <v>38990</v>
      </c>
      <c r="M647" s="3">
        <v>39990</v>
      </c>
      <c r="N647" t="s">
        <v>2118</v>
      </c>
      <c r="O647" s="3">
        <f>Table1[[#This Row],[Original Price]]-Table1[[#This Row],[Selling Price]]</f>
        <v>1000</v>
      </c>
      <c r="P647" s="4">
        <f>(Table1[[#This Row],[Discount]]/Table1[[#This Row],[Original Price]])</f>
        <v>2.5006251562890724E-2</v>
      </c>
    </row>
    <row r="648" spans="1:16" x14ac:dyDescent="0.3">
      <c r="A648" s="1" t="s">
        <v>1563</v>
      </c>
      <c r="B648" s="1" t="s">
        <v>698</v>
      </c>
      <c r="C648" t="s">
        <v>699</v>
      </c>
      <c r="D648">
        <v>3</v>
      </c>
      <c r="E648" t="s">
        <v>1796</v>
      </c>
      <c r="F648">
        <f>IF(Table1[[#This Row],[Unit]]="GB",Table1[[#This Row],[Memory]],Table1[[#This Row],[Memory]]/1024)</f>
        <v>3</v>
      </c>
      <c r="G648">
        <v>32</v>
      </c>
      <c r="H648" t="s">
        <v>1796</v>
      </c>
      <c r="I648">
        <f xml:space="preserve"> IF(Table1[[#This Row],[Unit  Of Storage]]="TB",Table1[[#This Row],[Storage]]*1024,IF(Table1[[#This Row],[Unit  Of Storage]]="MB",Table1[[#This Row],[Storage]]/1024,Table1[[#This Row],[Storage]]))</f>
        <v>32</v>
      </c>
      <c r="J648" t="s">
        <v>11</v>
      </c>
      <c r="K648" s="2">
        <v>4</v>
      </c>
      <c r="L648" s="3">
        <v>25999</v>
      </c>
      <c r="M648" s="3">
        <v>25999</v>
      </c>
      <c r="N648" t="s">
        <v>2119</v>
      </c>
      <c r="O648" s="3">
        <f>Table1[[#This Row],[Original Price]]-Table1[[#This Row],[Selling Price]]</f>
        <v>0</v>
      </c>
      <c r="P648" s="4">
        <f>(Table1[[#This Row],[Discount]]/Table1[[#This Row],[Original Price]])</f>
        <v>0</v>
      </c>
    </row>
    <row r="649" spans="1:16" x14ac:dyDescent="0.3">
      <c r="A649" s="1" t="s">
        <v>44</v>
      </c>
      <c r="B649" s="1" t="s">
        <v>1678</v>
      </c>
      <c r="C649" t="s">
        <v>22</v>
      </c>
      <c r="D649">
        <v>512</v>
      </c>
      <c r="E649" t="s">
        <v>1797</v>
      </c>
      <c r="F649">
        <f>IF(Table1[[#This Row],[Unit]]="GB",Table1[[#This Row],[Memory]],Table1[[#This Row],[Memory]]/1024)</f>
        <v>0.5</v>
      </c>
      <c r="G649">
        <v>512</v>
      </c>
      <c r="H649" t="s">
        <v>1797</v>
      </c>
      <c r="I649">
        <f xml:space="preserve"> IF(Table1[[#This Row],[Unit  Of Storage]]="TB",Table1[[#This Row],[Storage]]*1024,IF(Table1[[#This Row],[Unit  Of Storage]]="MB",Table1[[#This Row],[Storage]]/1024,Table1[[#This Row],[Storage]]))</f>
        <v>0.5</v>
      </c>
      <c r="J649" t="s">
        <v>11</v>
      </c>
      <c r="K649" s="2">
        <v>3.7</v>
      </c>
      <c r="L649" s="3">
        <v>5499</v>
      </c>
      <c r="M649" s="3">
        <v>5499</v>
      </c>
      <c r="N649" t="s">
        <v>2120</v>
      </c>
      <c r="O649" s="3">
        <f>Table1[[#This Row],[Original Price]]-Table1[[#This Row],[Selling Price]]</f>
        <v>0</v>
      </c>
      <c r="P649" s="4">
        <f>(Table1[[#This Row],[Discount]]/Table1[[#This Row],[Original Price]])</f>
        <v>0</v>
      </c>
    </row>
    <row r="650" spans="1:16" x14ac:dyDescent="0.3">
      <c r="A650" s="1" t="s">
        <v>44</v>
      </c>
      <c r="B650" s="1" t="s">
        <v>700</v>
      </c>
      <c r="C650" t="s">
        <v>33</v>
      </c>
      <c r="D650">
        <v>2</v>
      </c>
      <c r="E650" t="s">
        <v>1796</v>
      </c>
      <c r="F650">
        <f>IF(Table1[[#This Row],[Unit]]="GB",Table1[[#This Row],[Memory]],Table1[[#This Row],[Memory]]/1024)</f>
        <v>2</v>
      </c>
      <c r="G650">
        <v>16</v>
      </c>
      <c r="H650" t="s">
        <v>1796</v>
      </c>
      <c r="I650">
        <f xml:space="preserve"> IF(Table1[[#This Row],[Unit  Of Storage]]="TB",Table1[[#This Row],[Storage]]*1024,IF(Table1[[#This Row],[Unit  Of Storage]]="MB",Table1[[#This Row],[Storage]]/1024,Table1[[#This Row],[Storage]]))</f>
        <v>16</v>
      </c>
      <c r="J650" t="s">
        <v>11</v>
      </c>
      <c r="K650" s="2">
        <v>4.0999999999999996</v>
      </c>
      <c r="L650" s="3">
        <v>7499</v>
      </c>
      <c r="M650" s="3">
        <v>7499</v>
      </c>
      <c r="N650" t="s">
        <v>701</v>
      </c>
      <c r="O650" s="3">
        <f>Table1[[#This Row],[Original Price]]-Table1[[#This Row],[Selling Price]]</f>
        <v>0</v>
      </c>
      <c r="P650" s="4">
        <f>(Table1[[#This Row],[Discount]]/Table1[[#This Row],[Original Price]])</f>
        <v>0</v>
      </c>
    </row>
    <row r="651" spans="1:16" x14ac:dyDescent="0.3">
      <c r="A651" s="1" t="s">
        <v>50</v>
      </c>
      <c r="B651" s="1" t="s">
        <v>702</v>
      </c>
      <c r="C651" t="s">
        <v>703</v>
      </c>
      <c r="D651">
        <v>4</v>
      </c>
      <c r="E651" t="s">
        <v>1796</v>
      </c>
      <c r="F651">
        <f>IF(Table1[[#This Row],[Unit]]="GB",Table1[[#This Row],[Memory]],Table1[[#This Row],[Memory]]/1024)</f>
        <v>4</v>
      </c>
      <c r="G651">
        <v>128</v>
      </c>
      <c r="H651" t="s">
        <v>1796</v>
      </c>
      <c r="I651">
        <f xml:space="preserve"> IF(Table1[[#This Row],[Unit  Of Storage]]="TB",Table1[[#This Row],[Storage]]*1024,IF(Table1[[#This Row],[Unit  Of Storage]]="MB",Table1[[#This Row],[Storage]]/1024,Table1[[#This Row],[Storage]]))</f>
        <v>128</v>
      </c>
      <c r="J651" t="s">
        <v>11</v>
      </c>
      <c r="K651" s="2">
        <v>4.2</v>
      </c>
      <c r="L651" s="3">
        <v>14999</v>
      </c>
      <c r="M651" s="3">
        <v>22999</v>
      </c>
      <c r="N651" t="s">
        <v>704</v>
      </c>
      <c r="O651" s="3">
        <f>Table1[[#This Row],[Original Price]]-Table1[[#This Row],[Selling Price]]</f>
        <v>8000</v>
      </c>
      <c r="P651" s="4">
        <f>(Table1[[#This Row],[Discount]]/Table1[[#This Row],[Original Price]])</f>
        <v>0.34784121048741251</v>
      </c>
    </row>
    <row r="652" spans="1:16" x14ac:dyDescent="0.3">
      <c r="A652" s="1" t="s">
        <v>44</v>
      </c>
      <c r="B652" s="1" t="s">
        <v>705</v>
      </c>
      <c r="C652" t="s">
        <v>706</v>
      </c>
      <c r="D652">
        <v>3</v>
      </c>
      <c r="E652" t="s">
        <v>1796</v>
      </c>
      <c r="F652">
        <f>IF(Table1[[#This Row],[Unit]]="GB",Table1[[#This Row],[Memory]],Table1[[#This Row],[Memory]]/1024)</f>
        <v>3</v>
      </c>
      <c r="G652">
        <v>16</v>
      </c>
      <c r="H652" t="s">
        <v>1796</v>
      </c>
      <c r="I652">
        <f xml:space="preserve"> IF(Table1[[#This Row],[Unit  Of Storage]]="TB",Table1[[#This Row],[Storage]]*1024,IF(Table1[[#This Row],[Unit  Of Storage]]="MB",Table1[[#This Row],[Storage]]/1024,Table1[[#This Row],[Storage]]))</f>
        <v>16</v>
      </c>
      <c r="J652" t="s">
        <v>11</v>
      </c>
      <c r="K652" s="2">
        <v>4</v>
      </c>
      <c r="L652" s="3">
        <v>7999</v>
      </c>
      <c r="M652" s="3">
        <v>7999</v>
      </c>
      <c r="N652" t="s">
        <v>707</v>
      </c>
      <c r="O652" s="3">
        <f>Table1[[#This Row],[Original Price]]-Table1[[#This Row],[Selling Price]]</f>
        <v>0</v>
      </c>
      <c r="P652" s="4">
        <f>(Table1[[#This Row],[Discount]]/Table1[[#This Row],[Original Price]])</f>
        <v>0</v>
      </c>
    </row>
    <row r="653" spans="1:16" x14ac:dyDescent="0.3">
      <c r="A653" s="1" t="s">
        <v>21</v>
      </c>
      <c r="B653" s="1" t="s">
        <v>1604</v>
      </c>
      <c r="C653" t="s">
        <v>230</v>
      </c>
      <c r="D653">
        <v>2</v>
      </c>
      <c r="E653" t="s">
        <v>1796</v>
      </c>
      <c r="F653">
        <f>IF(Table1[[#This Row],[Unit]]="GB",Table1[[#This Row],[Memory]],Table1[[#This Row],[Memory]]/1024)</f>
        <v>2</v>
      </c>
      <c r="G653">
        <v>64</v>
      </c>
      <c r="H653" t="s">
        <v>1796</v>
      </c>
      <c r="I653">
        <f xml:space="preserve"> IF(Table1[[#This Row],[Unit  Of Storage]]="TB",Table1[[#This Row],[Storage]]*1024,IF(Table1[[#This Row],[Unit  Of Storage]]="MB",Table1[[#This Row],[Storage]]/1024,Table1[[#This Row],[Storage]]))</f>
        <v>64</v>
      </c>
      <c r="J653" t="s">
        <v>11</v>
      </c>
      <c r="K653" s="2">
        <v>4.4000000000000004</v>
      </c>
      <c r="L653" s="3">
        <v>59999</v>
      </c>
      <c r="M653" s="3">
        <v>59999</v>
      </c>
      <c r="N653" t="s">
        <v>1921</v>
      </c>
      <c r="O653" s="3">
        <f>Table1[[#This Row],[Original Price]]-Table1[[#This Row],[Selling Price]]</f>
        <v>0</v>
      </c>
      <c r="P653" s="4">
        <f>(Table1[[#This Row],[Discount]]/Table1[[#This Row],[Original Price]])</f>
        <v>0</v>
      </c>
    </row>
    <row r="654" spans="1:16" x14ac:dyDescent="0.3">
      <c r="A654" s="1" t="s">
        <v>1563</v>
      </c>
      <c r="B654" s="1" t="s">
        <v>698</v>
      </c>
      <c r="C654" t="s">
        <v>33</v>
      </c>
      <c r="D654">
        <v>3</v>
      </c>
      <c r="E654" t="s">
        <v>1796</v>
      </c>
      <c r="F654">
        <f>IF(Table1[[#This Row],[Unit]]="GB",Table1[[#This Row],[Memory]],Table1[[#This Row],[Memory]]/1024)</f>
        <v>3</v>
      </c>
      <c r="G654">
        <v>32</v>
      </c>
      <c r="H654" t="s">
        <v>1796</v>
      </c>
      <c r="I654">
        <f xml:space="preserve"> IF(Table1[[#This Row],[Unit  Of Storage]]="TB",Table1[[#This Row],[Storage]]*1024,IF(Table1[[#This Row],[Unit  Of Storage]]="MB",Table1[[#This Row],[Storage]]/1024,Table1[[#This Row],[Storage]]))</f>
        <v>32</v>
      </c>
      <c r="J654" t="s">
        <v>11</v>
      </c>
      <c r="K654" s="2">
        <v>4</v>
      </c>
      <c r="L654" s="3">
        <v>35990</v>
      </c>
      <c r="M654" s="3">
        <v>35990</v>
      </c>
      <c r="N654" t="s">
        <v>2119</v>
      </c>
      <c r="O654" s="3">
        <f>Table1[[#This Row],[Original Price]]-Table1[[#This Row],[Selling Price]]</f>
        <v>0</v>
      </c>
      <c r="P654" s="4">
        <f>(Table1[[#This Row],[Discount]]/Table1[[#This Row],[Original Price]])</f>
        <v>0</v>
      </c>
    </row>
    <row r="655" spans="1:16" x14ac:dyDescent="0.3">
      <c r="A655" s="1" t="s">
        <v>12</v>
      </c>
      <c r="B655" s="1" t="s">
        <v>1679</v>
      </c>
      <c r="C655" t="s">
        <v>708</v>
      </c>
      <c r="D655">
        <v>4</v>
      </c>
      <c r="E655" t="s">
        <v>1796</v>
      </c>
      <c r="F655">
        <f>IF(Table1[[#This Row],[Unit]]="GB",Table1[[#This Row],[Memory]],Table1[[#This Row],[Memory]]/1024)</f>
        <v>4</v>
      </c>
      <c r="G655">
        <v>64</v>
      </c>
      <c r="H655" t="s">
        <v>1796</v>
      </c>
      <c r="I655">
        <f xml:space="preserve"> IF(Table1[[#This Row],[Unit  Of Storage]]="TB",Table1[[#This Row],[Storage]]*1024,IF(Table1[[#This Row],[Unit  Of Storage]]="MB",Table1[[#This Row],[Storage]]/1024,Table1[[#This Row],[Storage]]))</f>
        <v>64</v>
      </c>
      <c r="J655" t="s">
        <v>11</v>
      </c>
      <c r="K655" s="2">
        <v>3.5</v>
      </c>
      <c r="L655" s="3">
        <v>11989</v>
      </c>
      <c r="M655" s="3">
        <v>11989</v>
      </c>
      <c r="N655" t="s">
        <v>709</v>
      </c>
      <c r="O655" s="3">
        <f>Table1[[#This Row],[Original Price]]-Table1[[#This Row],[Selling Price]]</f>
        <v>0</v>
      </c>
      <c r="P655" s="4">
        <f>(Table1[[#This Row],[Discount]]/Table1[[#This Row],[Original Price]])</f>
        <v>0</v>
      </c>
    </row>
    <row r="656" spans="1:16" x14ac:dyDescent="0.3">
      <c r="A656" s="1" t="s">
        <v>21</v>
      </c>
      <c r="B656" s="1" t="s">
        <v>1587</v>
      </c>
      <c r="C656" t="s">
        <v>444</v>
      </c>
      <c r="D656">
        <v>2</v>
      </c>
      <c r="E656" t="s">
        <v>1796</v>
      </c>
      <c r="F656">
        <f>IF(Table1[[#This Row],[Unit]]="GB",Table1[[#This Row],[Memory]],Table1[[#This Row],[Memory]]/1024)</f>
        <v>2</v>
      </c>
      <c r="G656">
        <v>128</v>
      </c>
      <c r="H656" t="s">
        <v>1796</v>
      </c>
      <c r="I656">
        <f xml:space="preserve"> IF(Table1[[#This Row],[Unit  Of Storage]]="TB",Table1[[#This Row],[Storage]]*1024,IF(Table1[[#This Row],[Unit  Of Storage]]="MB",Table1[[#This Row],[Storage]]/1024,Table1[[#This Row],[Storage]]))</f>
        <v>128</v>
      </c>
      <c r="J656" t="s">
        <v>11</v>
      </c>
      <c r="K656" s="2">
        <v>4.5999999999999996</v>
      </c>
      <c r="L656" s="3">
        <v>119900</v>
      </c>
      <c r="M656" s="3">
        <v>119900</v>
      </c>
      <c r="N656" t="s">
        <v>1867</v>
      </c>
      <c r="O656" s="3">
        <f>Table1[[#This Row],[Original Price]]-Table1[[#This Row],[Selling Price]]</f>
        <v>0</v>
      </c>
      <c r="P656" s="4">
        <f>(Table1[[#This Row],[Discount]]/Table1[[#This Row],[Original Price]])</f>
        <v>0</v>
      </c>
    </row>
    <row r="657" spans="1:16" x14ac:dyDescent="0.3">
      <c r="A657" s="1" t="s">
        <v>12</v>
      </c>
      <c r="B657" s="1" t="s">
        <v>1680</v>
      </c>
      <c r="C657" t="s">
        <v>211</v>
      </c>
      <c r="D657">
        <v>1</v>
      </c>
      <c r="E657" t="s">
        <v>1796</v>
      </c>
      <c r="F657">
        <f>IF(Table1[[#This Row],[Unit]]="GB",Table1[[#This Row],[Memory]],Table1[[#This Row],[Memory]]/1024)</f>
        <v>1</v>
      </c>
      <c r="G657">
        <v>4</v>
      </c>
      <c r="H657" t="s">
        <v>1796</v>
      </c>
      <c r="I657">
        <f xml:space="preserve"> IF(Table1[[#This Row],[Unit  Of Storage]]="TB",Table1[[#This Row],[Storage]]*1024,IF(Table1[[#This Row],[Unit  Of Storage]]="MB",Table1[[#This Row],[Storage]]/1024,Table1[[#This Row],[Storage]]))</f>
        <v>4</v>
      </c>
      <c r="J657" t="s">
        <v>11</v>
      </c>
      <c r="K657" s="2">
        <v>4.2</v>
      </c>
      <c r="L657" s="3">
        <v>9999</v>
      </c>
      <c r="M657" s="3">
        <v>9999</v>
      </c>
      <c r="N657" t="s">
        <v>2121</v>
      </c>
      <c r="O657" s="3">
        <f>Table1[[#This Row],[Original Price]]-Table1[[#This Row],[Selling Price]]</f>
        <v>0</v>
      </c>
      <c r="P657" s="4">
        <f>(Table1[[#This Row],[Discount]]/Table1[[#This Row],[Original Price]])</f>
        <v>0</v>
      </c>
    </row>
    <row r="658" spans="1:16" x14ac:dyDescent="0.3">
      <c r="A658" s="1" t="s">
        <v>1556</v>
      </c>
      <c r="B658" s="1" t="s">
        <v>710</v>
      </c>
      <c r="C658" t="s">
        <v>43</v>
      </c>
      <c r="D658">
        <v>1</v>
      </c>
      <c r="E658" t="s">
        <v>1796</v>
      </c>
      <c r="F658">
        <f>IF(Table1[[#This Row],[Unit]]="GB",Table1[[#This Row],[Memory]],Table1[[#This Row],[Memory]]/1024)</f>
        <v>1</v>
      </c>
      <c r="G658">
        <v>8</v>
      </c>
      <c r="H658" t="s">
        <v>1796</v>
      </c>
      <c r="I658">
        <f xml:space="preserve"> IF(Table1[[#This Row],[Unit  Of Storage]]="TB",Table1[[#This Row],[Storage]]*1024,IF(Table1[[#This Row],[Unit  Of Storage]]="MB",Table1[[#This Row],[Storage]]/1024,Table1[[#This Row],[Storage]]))</f>
        <v>8</v>
      </c>
      <c r="J658" t="s">
        <v>11</v>
      </c>
      <c r="K658" s="2">
        <v>4</v>
      </c>
      <c r="L658" s="3">
        <v>9833</v>
      </c>
      <c r="M658" s="3">
        <v>9833</v>
      </c>
      <c r="N658" t="s">
        <v>2122</v>
      </c>
      <c r="O658" s="3">
        <f>Table1[[#This Row],[Original Price]]-Table1[[#This Row],[Selling Price]]</f>
        <v>0</v>
      </c>
      <c r="P658" s="4">
        <f>(Table1[[#This Row],[Discount]]/Table1[[#This Row],[Original Price]])</f>
        <v>0</v>
      </c>
    </row>
    <row r="659" spans="1:16" x14ac:dyDescent="0.3">
      <c r="A659" s="1" t="s">
        <v>1560</v>
      </c>
      <c r="B659" s="1" t="s">
        <v>409</v>
      </c>
      <c r="C659" t="s">
        <v>342</v>
      </c>
      <c r="D659">
        <v>3</v>
      </c>
      <c r="E659" t="s">
        <v>1796</v>
      </c>
      <c r="F659">
        <f>IF(Table1[[#This Row],[Unit]]="GB",Table1[[#This Row],[Memory]],Table1[[#This Row],[Memory]]/1024)</f>
        <v>3</v>
      </c>
      <c r="G659">
        <v>64</v>
      </c>
      <c r="H659" t="s">
        <v>1796</v>
      </c>
      <c r="I659">
        <f xml:space="preserve"> IF(Table1[[#This Row],[Unit  Of Storage]]="TB",Table1[[#This Row],[Storage]]*1024,IF(Table1[[#This Row],[Unit  Of Storage]]="MB",Table1[[#This Row],[Storage]]/1024,Table1[[#This Row],[Storage]]))</f>
        <v>64</v>
      </c>
      <c r="J659" t="s">
        <v>11</v>
      </c>
      <c r="K659" s="2">
        <v>4.4000000000000004</v>
      </c>
      <c r="L659" s="3">
        <v>11990</v>
      </c>
      <c r="M659" s="3">
        <v>11990</v>
      </c>
      <c r="N659" t="s">
        <v>2123</v>
      </c>
      <c r="O659" s="3">
        <f>Table1[[#This Row],[Original Price]]-Table1[[#This Row],[Selling Price]]</f>
        <v>0</v>
      </c>
      <c r="P659" s="4">
        <f>(Table1[[#This Row],[Discount]]/Table1[[#This Row],[Original Price]])</f>
        <v>0</v>
      </c>
    </row>
    <row r="660" spans="1:16" x14ac:dyDescent="0.3">
      <c r="A660" s="1" t="s">
        <v>1560</v>
      </c>
      <c r="B660" s="1" t="s">
        <v>711</v>
      </c>
      <c r="C660" t="s">
        <v>169</v>
      </c>
      <c r="D660">
        <v>4</v>
      </c>
      <c r="E660" t="s">
        <v>1796</v>
      </c>
      <c r="F660">
        <f>IF(Table1[[#This Row],[Unit]]="GB",Table1[[#This Row],[Memory]],Table1[[#This Row],[Memory]]/1024)</f>
        <v>4</v>
      </c>
      <c r="G660">
        <v>64</v>
      </c>
      <c r="H660" t="s">
        <v>1796</v>
      </c>
      <c r="I660">
        <f xml:space="preserve"> IF(Table1[[#This Row],[Unit  Of Storage]]="TB",Table1[[#This Row],[Storage]]*1024,IF(Table1[[#This Row],[Unit  Of Storage]]="MB",Table1[[#This Row],[Storage]]/1024,Table1[[#This Row],[Storage]]))</f>
        <v>64</v>
      </c>
      <c r="J660" t="s">
        <v>11</v>
      </c>
      <c r="K660" s="2">
        <v>4.5</v>
      </c>
      <c r="L660" s="3">
        <v>15990</v>
      </c>
      <c r="M660" s="3">
        <v>15990</v>
      </c>
      <c r="N660" t="s">
        <v>2124</v>
      </c>
      <c r="O660" s="3">
        <f>Table1[[#This Row],[Original Price]]-Table1[[#This Row],[Selling Price]]</f>
        <v>0</v>
      </c>
      <c r="P660" s="4">
        <f>(Table1[[#This Row],[Discount]]/Table1[[#This Row],[Original Price]])</f>
        <v>0</v>
      </c>
    </row>
    <row r="661" spans="1:16" x14ac:dyDescent="0.3">
      <c r="A661" s="1" t="s">
        <v>1557</v>
      </c>
      <c r="B661" s="1" t="s">
        <v>712</v>
      </c>
      <c r="C661" t="s">
        <v>505</v>
      </c>
      <c r="D661">
        <v>4</v>
      </c>
      <c r="E661" t="s">
        <v>1796</v>
      </c>
      <c r="F661">
        <f>IF(Table1[[#This Row],[Unit]]="GB",Table1[[#This Row],[Memory]],Table1[[#This Row],[Memory]]/1024)</f>
        <v>4</v>
      </c>
      <c r="G661">
        <v>64</v>
      </c>
      <c r="H661" t="s">
        <v>1796</v>
      </c>
      <c r="I661">
        <f xml:space="preserve"> IF(Table1[[#This Row],[Unit  Of Storage]]="TB",Table1[[#This Row],[Storage]]*1024,IF(Table1[[#This Row],[Unit  Of Storage]]="MB",Table1[[#This Row],[Storage]]/1024,Table1[[#This Row],[Storage]]))</f>
        <v>64</v>
      </c>
      <c r="J661" t="s">
        <v>11</v>
      </c>
      <c r="K661" s="2">
        <v>4.4000000000000004</v>
      </c>
      <c r="L661" s="3">
        <v>14999</v>
      </c>
      <c r="M661" s="3">
        <v>15999</v>
      </c>
      <c r="N661" t="s">
        <v>2125</v>
      </c>
      <c r="O661" s="3">
        <f>Table1[[#This Row],[Original Price]]-Table1[[#This Row],[Selling Price]]</f>
        <v>1000</v>
      </c>
      <c r="P661" s="4">
        <f>(Table1[[#This Row],[Discount]]/Table1[[#This Row],[Original Price]])</f>
        <v>6.2503906494155881E-2</v>
      </c>
    </row>
    <row r="662" spans="1:16" x14ac:dyDescent="0.3">
      <c r="A662" s="1" t="s">
        <v>1556</v>
      </c>
      <c r="B662" s="1" t="s">
        <v>1676</v>
      </c>
      <c r="C662" t="s">
        <v>49</v>
      </c>
      <c r="D662">
        <v>3</v>
      </c>
      <c r="E662" t="s">
        <v>1796</v>
      </c>
      <c r="F662">
        <f>IF(Table1[[#This Row],[Unit]]="GB",Table1[[#This Row],[Memory]],Table1[[#This Row],[Memory]]/1024)</f>
        <v>3</v>
      </c>
      <c r="G662">
        <v>32</v>
      </c>
      <c r="H662" t="s">
        <v>1796</v>
      </c>
      <c r="I662">
        <f xml:space="preserve"> IF(Table1[[#This Row],[Unit  Of Storage]]="TB",Table1[[#This Row],[Storage]]*1024,IF(Table1[[#This Row],[Unit  Of Storage]]="MB",Table1[[#This Row],[Storage]]/1024,Table1[[#This Row],[Storage]]))</f>
        <v>32</v>
      </c>
      <c r="J662" t="s">
        <v>11</v>
      </c>
      <c r="K662" s="2">
        <v>4.3</v>
      </c>
      <c r="L662" s="3">
        <v>11599</v>
      </c>
      <c r="M662" s="3">
        <v>12900</v>
      </c>
      <c r="N662" t="s">
        <v>2112</v>
      </c>
      <c r="O662" s="3">
        <f>Table1[[#This Row],[Original Price]]-Table1[[#This Row],[Selling Price]]</f>
        <v>1301</v>
      </c>
      <c r="P662" s="4">
        <f>(Table1[[#This Row],[Discount]]/Table1[[#This Row],[Original Price]])</f>
        <v>0.10085271317829457</v>
      </c>
    </row>
    <row r="663" spans="1:16" x14ac:dyDescent="0.3">
      <c r="A663" s="1" t="s">
        <v>1559</v>
      </c>
      <c r="B663" s="1" t="s">
        <v>713</v>
      </c>
      <c r="C663" t="s">
        <v>43</v>
      </c>
      <c r="D663">
        <v>3</v>
      </c>
      <c r="E663" t="s">
        <v>1796</v>
      </c>
      <c r="F663">
        <f>IF(Table1[[#This Row],[Unit]]="GB",Table1[[#This Row],[Memory]],Table1[[#This Row],[Memory]]/1024)</f>
        <v>3</v>
      </c>
      <c r="G663">
        <v>32</v>
      </c>
      <c r="H663" t="s">
        <v>1796</v>
      </c>
      <c r="I663">
        <f xml:space="preserve"> IF(Table1[[#This Row],[Unit  Of Storage]]="TB",Table1[[#This Row],[Storage]]*1024,IF(Table1[[#This Row],[Unit  Of Storage]]="MB",Table1[[#This Row],[Storage]]/1024,Table1[[#This Row],[Storage]]))</f>
        <v>32</v>
      </c>
      <c r="J663" t="s">
        <v>11</v>
      </c>
      <c r="K663" s="2">
        <v>4.3</v>
      </c>
      <c r="L663" s="3">
        <v>17990</v>
      </c>
      <c r="M663" s="3">
        <v>17990</v>
      </c>
      <c r="N663" t="s">
        <v>2126</v>
      </c>
      <c r="O663" s="3">
        <f>Table1[[#This Row],[Original Price]]-Table1[[#This Row],[Selling Price]]</f>
        <v>0</v>
      </c>
      <c r="P663" s="4">
        <f>(Table1[[#This Row],[Discount]]/Table1[[#This Row],[Original Price]])</f>
        <v>0</v>
      </c>
    </row>
    <row r="664" spans="1:16" x14ac:dyDescent="0.3">
      <c r="A664" s="1" t="s">
        <v>21</v>
      </c>
      <c r="B664" s="1" t="s">
        <v>1662</v>
      </c>
      <c r="C664" t="s">
        <v>22</v>
      </c>
      <c r="D664">
        <v>2</v>
      </c>
      <c r="E664" t="s">
        <v>1796</v>
      </c>
      <c r="F664">
        <f>IF(Table1[[#This Row],[Unit]]="GB",Table1[[#This Row],[Memory]],Table1[[#This Row],[Memory]]/1024)</f>
        <v>2</v>
      </c>
      <c r="G664">
        <v>256</v>
      </c>
      <c r="H664" t="s">
        <v>1796</v>
      </c>
      <c r="I664">
        <f xml:space="preserve"> IF(Table1[[#This Row],[Unit  Of Storage]]="TB",Table1[[#This Row],[Storage]]*1024,IF(Table1[[#This Row],[Unit  Of Storage]]="MB",Table1[[#This Row],[Storage]]/1024,Table1[[#This Row],[Storage]]))</f>
        <v>256</v>
      </c>
      <c r="J664" t="s">
        <v>11</v>
      </c>
      <c r="K664" s="2">
        <v>4.5</v>
      </c>
      <c r="L664" s="3">
        <v>54900</v>
      </c>
      <c r="M664" s="3">
        <v>54900</v>
      </c>
      <c r="N664" t="s">
        <v>2069</v>
      </c>
      <c r="O664" s="3">
        <f>Table1[[#This Row],[Original Price]]-Table1[[#This Row],[Selling Price]]</f>
        <v>0</v>
      </c>
      <c r="P664" s="4">
        <f>(Table1[[#This Row],[Discount]]/Table1[[#This Row],[Original Price]])</f>
        <v>0</v>
      </c>
    </row>
    <row r="665" spans="1:16" x14ac:dyDescent="0.3">
      <c r="A665" s="1" t="s">
        <v>1560</v>
      </c>
      <c r="B665" s="1" t="s">
        <v>38</v>
      </c>
      <c r="C665" t="s">
        <v>39</v>
      </c>
      <c r="D665">
        <v>12</v>
      </c>
      <c r="E665" t="s">
        <v>1796</v>
      </c>
      <c r="F665">
        <f>IF(Table1[[#This Row],[Unit]]="GB",Table1[[#This Row],[Memory]],Table1[[#This Row],[Memory]]/1024)</f>
        <v>12</v>
      </c>
      <c r="G665">
        <v>256</v>
      </c>
      <c r="H665" t="s">
        <v>1796</v>
      </c>
      <c r="I665">
        <f xml:space="preserve"> IF(Table1[[#This Row],[Unit  Of Storage]]="TB",Table1[[#This Row],[Storage]]*1024,IF(Table1[[#This Row],[Unit  Of Storage]]="MB",Table1[[#This Row],[Storage]]/1024,Table1[[#This Row],[Storage]]))</f>
        <v>256</v>
      </c>
      <c r="J665" t="s">
        <v>11</v>
      </c>
      <c r="K665" s="2">
        <v>4.4000000000000004</v>
      </c>
      <c r="L665" s="3">
        <v>34990</v>
      </c>
      <c r="M665" s="3">
        <v>37990</v>
      </c>
      <c r="N665" t="s">
        <v>1808</v>
      </c>
      <c r="O665" s="3">
        <f>Table1[[#This Row],[Original Price]]-Table1[[#This Row],[Selling Price]]</f>
        <v>3000</v>
      </c>
      <c r="P665" s="4">
        <f>(Table1[[#This Row],[Discount]]/Table1[[#This Row],[Original Price]])</f>
        <v>7.8968149513029745E-2</v>
      </c>
    </row>
    <row r="666" spans="1:16" x14ac:dyDescent="0.3">
      <c r="A666" s="1" t="s">
        <v>1557</v>
      </c>
      <c r="B666" s="1" t="s">
        <v>314</v>
      </c>
      <c r="C666" t="s">
        <v>714</v>
      </c>
      <c r="D666">
        <v>4</v>
      </c>
      <c r="E666" t="s">
        <v>1796</v>
      </c>
      <c r="F666">
        <f>IF(Table1[[#This Row],[Unit]]="GB",Table1[[#This Row],[Memory]],Table1[[#This Row],[Memory]]/1024)</f>
        <v>4</v>
      </c>
      <c r="G666">
        <v>128</v>
      </c>
      <c r="H666" t="s">
        <v>1796</v>
      </c>
      <c r="I666">
        <f xml:space="preserve"> IF(Table1[[#This Row],[Unit  Of Storage]]="TB",Table1[[#This Row],[Storage]]*1024,IF(Table1[[#This Row],[Unit  Of Storage]]="MB",Table1[[#This Row],[Storage]]/1024,Table1[[#This Row],[Storage]]))</f>
        <v>128</v>
      </c>
      <c r="J666" t="s">
        <v>11</v>
      </c>
      <c r="K666" s="2">
        <v>4.3</v>
      </c>
      <c r="L666" s="3">
        <v>12499</v>
      </c>
      <c r="M666" s="3">
        <v>13999</v>
      </c>
      <c r="N666" t="s">
        <v>1966</v>
      </c>
      <c r="O666" s="3">
        <f>Table1[[#This Row],[Original Price]]-Table1[[#This Row],[Selling Price]]</f>
        <v>1500</v>
      </c>
      <c r="P666" s="4">
        <f>(Table1[[#This Row],[Discount]]/Table1[[#This Row],[Original Price]])</f>
        <v>0.10715051075076791</v>
      </c>
    </row>
    <row r="667" spans="1:16" x14ac:dyDescent="0.3">
      <c r="A667" s="1" t="s">
        <v>1559</v>
      </c>
      <c r="B667" s="1" t="s">
        <v>214</v>
      </c>
      <c r="C667" t="s">
        <v>360</v>
      </c>
      <c r="D667">
        <v>4</v>
      </c>
      <c r="E667" t="s">
        <v>1796</v>
      </c>
      <c r="F667">
        <f>IF(Table1[[#This Row],[Unit]]="GB",Table1[[#This Row],[Memory]],Table1[[#This Row],[Memory]]/1024)</f>
        <v>4</v>
      </c>
      <c r="G667">
        <v>128</v>
      </c>
      <c r="H667" t="s">
        <v>1796</v>
      </c>
      <c r="I667">
        <f xml:space="preserve"> IF(Table1[[#This Row],[Unit  Of Storage]]="TB",Table1[[#This Row],[Storage]]*1024,IF(Table1[[#This Row],[Unit  Of Storage]]="MB",Table1[[#This Row],[Storage]]/1024,Table1[[#This Row],[Storage]]))</f>
        <v>128</v>
      </c>
      <c r="J667" t="s">
        <v>11</v>
      </c>
      <c r="K667" s="2">
        <v>4.4000000000000004</v>
      </c>
      <c r="L667" s="3">
        <v>13990</v>
      </c>
      <c r="M667" s="3">
        <v>21990</v>
      </c>
      <c r="N667" t="s">
        <v>1911</v>
      </c>
      <c r="O667" s="3">
        <f>Table1[[#This Row],[Original Price]]-Table1[[#This Row],[Selling Price]]</f>
        <v>8000</v>
      </c>
      <c r="P667" s="4">
        <f>(Table1[[#This Row],[Discount]]/Table1[[#This Row],[Original Price]])</f>
        <v>0.36380172805820826</v>
      </c>
    </row>
    <row r="668" spans="1:16" x14ac:dyDescent="0.3">
      <c r="A668" s="1" t="s">
        <v>1563</v>
      </c>
      <c r="B668" s="1" t="s">
        <v>715</v>
      </c>
      <c r="C668" t="s">
        <v>716</v>
      </c>
      <c r="D668">
        <v>3</v>
      </c>
      <c r="E668" t="s">
        <v>1796</v>
      </c>
      <c r="F668">
        <f>IF(Table1[[#This Row],[Unit]]="GB",Table1[[#This Row],[Memory]],Table1[[#This Row],[Memory]]/1024)</f>
        <v>3</v>
      </c>
      <c r="G668">
        <v>32</v>
      </c>
      <c r="H668" t="s">
        <v>1796</v>
      </c>
      <c r="I668">
        <f xml:space="preserve"> IF(Table1[[#This Row],[Unit  Of Storage]]="TB",Table1[[#This Row],[Storage]]*1024,IF(Table1[[#This Row],[Unit  Of Storage]]="MB",Table1[[#This Row],[Storage]]/1024,Table1[[#This Row],[Storage]]))</f>
        <v>32</v>
      </c>
      <c r="J668" t="s">
        <v>11</v>
      </c>
      <c r="K668" s="2">
        <v>3.9</v>
      </c>
      <c r="L668" s="3">
        <v>8199</v>
      </c>
      <c r="M668" s="3">
        <v>10999</v>
      </c>
      <c r="N668" t="s">
        <v>2127</v>
      </c>
      <c r="O668" s="3">
        <f>Table1[[#This Row],[Original Price]]-Table1[[#This Row],[Selling Price]]</f>
        <v>2800</v>
      </c>
      <c r="P668" s="4">
        <f>(Table1[[#This Row],[Discount]]/Table1[[#This Row],[Original Price]])</f>
        <v>0.25456859714519503</v>
      </c>
    </row>
    <row r="669" spans="1:16" x14ac:dyDescent="0.3">
      <c r="A669" s="1" t="s">
        <v>17</v>
      </c>
      <c r="B669" s="1" t="s">
        <v>601</v>
      </c>
      <c r="C669" t="s">
        <v>717</v>
      </c>
      <c r="D669">
        <v>8</v>
      </c>
      <c r="E669" t="s">
        <v>1796</v>
      </c>
      <c r="F669">
        <f>IF(Table1[[#This Row],[Unit]]="GB",Table1[[#This Row],[Memory]],Table1[[#This Row],[Memory]]/1024)</f>
        <v>8</v>
      </c>
      <c r="G669">
        <v>128</v>
      </c>
      <c r="H669" t="s">
        <v>1796</v>
      </c>
      <c r="I669">
        <f xml:space="preserve"> IF(Table1[[#This Row],[Unit  Of Storage]]="TB",Table1[[#This Row],[Storage]]*1024,IF(Table1[[#This Row],[Unit  Of Storage]]="MB",Table1[[#This Row],[Storage]]/1024,Table1[[#This Row],[Storage]]))</f>
        <v>128</v>
      </c>
      <c r="J669" t="s">
        <v>11</v>
      </c>
      <c r="K669" s="2">
        <v>4.3</v>
      </c>
      <c r="L669" s="3">
        <v>15999</v>
      </c>
      <c r="M669" s="3">
        <v>18999</v>
      </c>
      <c r="N669" t="s">
        <v>603</v>
      </c>
      <c r="O669" s="3">
        <f>Table1[[#This Row],[Original Price]]-Table1[[#This Row],[Selling Price]]</f>
        <v>3000</v>
      </c>
      <c r="P669" s="4">
        <f>(Table1[[#This Row],[Discount]]/Table1[[#This Row],[Original Price]])</f>
        <v>0.15790304752881731</v>
      </c>
    </row>
    <row r="670" spans="1:16" x14ac:dyDescent="0.3">
      <c r="A670" s="1" t="s">
        <v>83</v>
      </c>
      <c r="B670" s="1" t="s">
        <v>1627</v>
      </c>
      <c r="C670" t="s">
        <v>84</v>
      </c>
      <c r="D670">
        <v>4</v>
      </c>
      <c r="E670" t="s">
        <v>1796</v>
      </c>
      <c r="F670">
        <f>IF(Table1[[#This Row],[Unit]]="GB",Table1[[#This Row],[Memory]],Table1[[#This Row],[Memory]]/1024)</f>
        <v>4</v>
      </c>
      <c r="G670">
        <v>128</v>
      </c>
      <c r="H670" t="s">
        <v>1796</v>
      </c>
      <c r="I670">
        <f xml:space="preserve"> IF(Table1[[#This Row],[Unit  Of Storage]]="TB",Table1[[#This Row],[Storage]]*1024,IF(Table1[[#This Row],[Unit  Of Storage]]="MB",Table1[[#This Row],[Storage]]/1024,Table1[[#This Row],[Storage]]))</f>
        <v>128</v>
      </c>
      <c r="J670" t="s">
        <v>11</v>
      </c>
      <c r="K670" s="2">
        <v>4.5999999999999996</v>
      </c>
      <c r="L670" s="3">
        <v>70000</v>
      </c>
      <c r="M670" s="3">
        <v>70000</v>
      </c>
      <c r="N670" t="s">
        <v>718</v>
      </c>
      <c r="O670" s="3">
        <f>Table1[[#This Row],[Original Price]]-Table1[[#This Row],[Selling Price]]</f>
        <v>0</v>
      </c>
      <c r="P670" s="4">
        <f>(Table1[[#This Row],[Discount]]/Table1[[#This Row],[Original Price]])</f>
        <v>0</v>
      </c>
    </row>
    <row r="671" spans="1:16" x14ac:dyDescent="0.3">
      <c r="A671" s="1" t="s">
        <v>1556</v>
      </c>
      <c r="B671" s="1" t="s">
        <v>520</v>
      </c>
      <c r="C671" t="s">
        <v>521</v>
      </c>
      <c r="D671">
        <v>4</v>
      </c>
      <c r="E671" t="s">
        <v>1796</v>
      </c>
      <c r="F671">
        <f>IF(Table1[[#This Row],[Unit]]="GB",Table1[[#This Row],[Memory]],Table1[[#This Row],[Memory]]/1024)</f>
        <v>4</v>
      </c>
      <c r="G671">
        <v>64</v>
      </c>
      <c r="H671" t="s">
        <v>1796</v>
      </c>
      <c r="I671">
        <f xml:space="preserve"> IF(Table1[[#This Row],[Unit  Of Storage]]="TB",Table1[[#This Row],[Storage]]*1024,IF(Table1[[#This Row],[Unit  Of Storage]]="MB",Table1[[#This Row],[Storage]]/1024,Table1[[#This Row],[Storage]]))</f>
        <v>64</v>
      </c>
      <c r="J671" t="s">
        <v>11</v>
      </c>
      <c r="K671" s="2">
        <v>3.9</v>
      </c>
      <c r="L671" s="3">
        <v>49990</v>
      </c>
      <c r="M671" s="3">
        <v>49990</v>
      </c>
      <c r="N671" t="s">
        <v>2055</v>
      </c>
      <c r="O671" s="3">
        <f>Table1[[#This Row],[Original Price]]-Table1[[#This Row],[Selling Price]]</f>
        <v>0</v>
      </c>
      <c r="P671" s="4">
        <f>(Table1[[#This Row],[Discount]]/Table1[[#This Row],[Original Price]])</f>
        <v>0</v>
      </c>
    </row>
    <row r="672" spans="1:16" x14ac:dyDescent="0.3">
      <c r="A672" s="1" t="s">
        <v>1556</v>
      </c>
      <c r="B672" s="1" t="s">
        <v>687</v>
      </c>
      <c r="C672" t="s">
        <v>719</v>
      </c>
      <c r="D672">
        <v>6</v>
      </c>
      <c r="E672" t="s">
        <v>1796</v>
      </c>
      <c r="F672">
        <f>IF(Table1[[#This Row],[Unit]]="GB",Table1[[#This Row],[Memory]],Table1[[#This Row],[Memory]]/1024)</f>
        <v>6</v>
      </c>
      <c r="G672">
        <v>64</v>
      </c>
      <c r="H672" t="s">
        <v>1796</v>
      </c>
      <c r="I672">
        <f xml:space="preserve"> IF(Table1[[#This Row],[Unit  Of Storage]]="TB",Table1[[#This Row],[Storage]]*1024,IF(Table1[[#This Row],[Unit  Of Storage]]="MB",Table1[[#This Row],[Storage]]/1024,Table1[[#This Row],[Storage]]))</f>
        <v>64</v>
      </c>
      <c r="J672" t="s">
        <v>11</v>
      </c>
      <c r="K672" s="2">
        <v>4.3</v>
      </c>
      <c r="L672" s="3">
        <v>18699</v>
      </c>
      <c r="M672" s="3">
        <v>18699</v>
      </c>
      <c r="N672" t="s">
        <v>2115</v>
      </c>
      <c r="O672" s="3">
        <f>Table1[[#This Row],[Original Price]]-Table1[[#This Row],[Selling Price]]</f>
        <v>0</v>
      </c>
      <c r="P672" s="4">
        <f>(Table1[[#This Row],[Discount]]/Table1[[#This Row],[Original Price]])</f>
        <v>0</v>
      </c>
    </row>
    <row r="673" spans="1:16" x14ac:dyDescent="0.3">
      <c r="A673" s="1" t="s">
        <v>1562</v>
      </c>
      <c r="B673" s="1" t="s">
        <v>720</v>
      </c>
      <c r="C673" t="s">
        <v>706</v>
      </c>
      <c r="D673">
        <v>1</v>
      </c>
      <c r="E673" t="s">
        <v>1796</v>
      </c>
      <c r="F673">
        <f>IF(Table1[[#This Row],[Unit]]="GB",Table1[[#This Row],[Memory]],Table1[[#This Row],[Memory]]/1024)</f>
        <v>1</v>
      </c>
      <c r="G673">
        <v>4</v>
      </c>
      <c r="H673" t="s">
        <v>1796</v>
      </c>
      <c r="I673">
        <f xml:space="preserve"> IF(Table1[[#This Row],[Unit  Of Storage]]="TB",Table1[[#This Row],[Storage]]*1024,IF(Table1[[#This Row],[Unit  Of Storage]]="MB",Table1[[#This Row],[Storage]]/1024,Table1[[#This Row],[Storage]]))</f>
        <v>4</v>
      </c>
      <c r="J673" t="s">
        <v>11</v>
      </c>
      <c r="K673" s="2">
        <v>3.8</v>
      </c>
      <c r="L673" s="3">
        <v>17200</v>
      </c>
      <c r="M673" s="3">
        <v>17200</v>
      </c>
      <c r="N673" t="s">
        <v>2128</v>
      </c>
      <c r="O673" s="3">
        <f>Table1[[#This Row],[Original Price]]-Table1[[#This Row],[Selling Price]]</f>
        <v>0</v>
      </c>
      <c r="P673" s="4">
        <f>(Table1[[#This Row],[Discount]]/Table1[[#This Row],[Original Price]])</f>
        <v>0</v>
      </c>
    </row>
    <row r="674" spans="1:16" x14ac:dyDescent="0.3">
      <c r="A674" s="1" t="s">
        <v>1560</v>
      </c>
      <c r="B674" s="1" t="s">
        <v>721</v>
      </c>
      <c r="C674" t="s">
        <v>722</v>
      </c>
      <c r="D674">
        <v>8</v>
      </c>
      <c r="E674" t="s">
        <v>1796</v>
      </c>
      <c r="F674">
        <f>IF(Table1[[#This Row],[Unit]]="GB",Table1[[#This Row],[Memory]],Table1[[#This Row],[Memory]]/1024)</f>
        <v>8</v>
      </c>
      <c r="G674">
        <v>128</v>
      </c>
      <c r="H674" t="s">
        <v>1796</v>
      </c>
      <c r="I674">
        <f xml:space="preserve"> IF(Table1[[#This Row],[Unit  Of Storage]]="TB",Table1[[#This Row],[Storage]]*1024,IF(Table1[[#This Row],[Unit  Of Storage]]="MB",Table1[[#This Row],[Storage]]/1024,Table1[[#This Row],[Storage]]))</f>
        <v>128</v>
      </c>
      <c r="J674" t="s">
        <v>11</v>
      </c>
      <c r="K674" s="2">
        <v>4.9000000000000004</v>
      </c>
      <c r="L674" s="3">
        <v>22990</v>
      </c>
      <c r="M674" s="3">
        <v>22990</v>
      </c>
      <c r="N674" t="s">
        <v>2129</v>
      </c>
      <c r="O674" s="3">
        <f>Table1[[#This Row],[Original Price]]-Table1[[#This Row],[Selling Price]]</f>
        <v>0</v>
      </c>
      <c r="P674" s="4">
        <f>(Table1[[#This Row],[Discount]]/Table1[[#This Row],[Original Price]])</f>
        <v>0</v>
      </c>
    </row>
    <row r="675" spans="1:16" x14ac:dyDescent="0.3">
      <c r="A675" s="1" t="s">
        <v>1557</v>
      </c>
      <c r="B675" s="1" t="s">
        <v>242</v>
      </c>
      <c r="C675" t="s">
        <v>369</v>
      </c>
      <c r="D675">
        <v>12</v>
      </c>
      <c r="E675" t="s">
        <v>1796</v>
      </c>
      <c r="F675">
        <f>IF(Table1[[#This Row],[Unit]]="GB",Table1[[#This Row],[Memory]],Table1[[#This Row],[Memory]]/1024)</f>
        <v>12</v>
      </c>
      <c r="G675">
        <v>256</v>
      </c>
      <c r="H675" t="s">
        <v>1796</v>
      </c>
      <c r="I675">
        <f xml:space="preserve"> IF(Table1[[#This Row],[Unit  Of Storage]]="TB",Table1[[#This Row],[Storage]]*1024,IF(Table1[[#This Row],[Unit  Of Storage]]="MB",Table1[[#This Row],[Storage]]/1024,Table1[[#This Row],[Storage]]))</f>
        <v>256</v>
      </c>
      <c r="J675" t="s">
        <v>11</v>
      </c>
      <c r="K675" s="2">
        <v>4.5999999999999996</v>
      </c>
      <c r="L675" s="3">
        <v>35999</v>
      </c>
      <c r="M675" s="3">
        <v>35999</v>
      </c>
      <c r="N675" t="s">
        <v>1926</v>
      </c>
      <c r="O675" s="3">
        <f>Table1[[#This Row],[Original Price]]-Table1[[#This Row],[Selling Price]]</f>
        <v>0</v>
      </c>
      <c r="P675" s="4">
        <f>(Table1[[#This Row],[Discount]]/Table1[[#This Row],[Original Price]])</f>
        <v>0</v>
      </c>
    </row>
    <row r="676" spans="1:16" x14ac:dyDescent="0.3">
      <c r="A676" s="1" t="s">
        <v>1561</v>
      </c>
      <c r="B676" s="1" t="s">
        <v>210</v>
      </c>
      <c r="C676" t="s">
        <v>22</v>
      </c>
      <c r="D676">
        <v>2</v>
      </c>
      <c r="E676" t="s">
        <v>1796</v>
      </c>
      <c r="F676">
        <f>IF(Table1[[#This Row],[Unit]]="GB",Table1[[#This Row],[Memory]],Table1[[#This Row],[Memory]]/1024)</f>
        <v>2</v>
      </c>
      <c r="G676">
        <v>16</v>
      </c>
      <c r="H676" t="s">
        <v>1796</v>
      </c>
      <c r="I676">
        <f xml:space="preserve"> IF(Table1[[#This Row],[Unit  Of Storage]]="TB",Table1[[#This Row],[Storage]]*1024,IF(Table1[[#This Row],[Unit  Of Storage]]="MB",Table1[[#This Row],[Storage]]/1024,Table1[[#This Row],[Storage]]))</f>
        <v>16</v>
      </c>
      <c r="J676" t="s">
        <v>11</v>
      </c>
      <c r="K676" s="2">
        <v>3.8</v>
      </c>
      <c r="L676" s="3">
        <v>8499</v>
      </c>
      <c r="M676" s="3">
        <v>8499</v>
      </c>
      <c r="N676" t="s">
        <v>1904</v>
      </c>
      <c r="O676" s="3">
        <f>Table1[[#This Row],[Original Price]]-Table1[[#This Row],[Selling Price]]</f>
        <v>0</v>
      </c>
      <c r="P676" s="4">
        <f>(Table1[[#This Row],[Discount]]/Table1[[#This Row],[Original Price]])</f>
        <v>0</v>
      </c>
    </row>
    <row r="677" spans="1:16" x14ac:dyDescent="0.3">
      <c r="A677" s="1" t="s">
        <v>28</v>
      </c>
      <c r="B677" s="1" t="s">
        <v>1639</v>
      </c>
      <c r="C677" t="s">
        <v>723</v>
      </c>
      <c r="D677">
        <v>8</v>
      </c>
      <c r="E677" t="s">
        <v>1796</v>
      </c>
      <c r="F677">
        <f>IF(Table1[[#This Row],[Unit]]="GB",Table1[[#This Row],[Memory]],Table1[[#This Row],[Memory]]/1024)</f>
        <v>8</v>
      </c>
      <c r="G677">
        <v>129</v>
      </c>
      <c r="H677" t="s">
        <v>1796</v>
      </c>
      <c r="I677">
        <f xml:space="preserve"> IF(Table1[[#This Row],[Unit  Of Storage]]="TB",Table1[[#This Row],[Storage]]*1024,IF(Table1[[#This Row],[Unit  Of Storage]]="MB",Table1[[#This Row],[Storage]]/1024,Table1[[#This Row],[Storage]]))</f>
        <v>129</v>
      </c>
      <c r="J677" t="s">
        <v>11</v>
      </c>
      <c r="K677" s="2">
        <v>4.3</v>
      </c>
      <c r="L677" s="3">
        <v>25999</v>
      </c>
      <c r="M677" s="3">
        <v>25999</v>
      </c>
      <c r="N677" t="s">
        <v>2017</v>
      </c>
      <c r="O677" s="3">
        <f>Table1[[#This Row],[Original Price]]-Table1[[#This Row],[Selling Price]]</f>
        <v>0</v>
      </c>
      <c r="P677" s="4">
        <f>(Table1[[#This Row],[Discount]]/Table1[[#This Row],[Original Price]])</f>
        <v>0</v>
      </c>
    </row>
    <row r="678" spans="1:16" x14ac:dyDescent="0.3">
      <c r="A678" s="1" t="s">
        <v>28</v>
      </c>
      <c r="B678" s="1" t="s">
        <v>510</v>
      </c>
      <c r="C678" t="s">
        <v>724</v>
      </c>
      <c r="D678">
        <v>3</v>
      </c>
      <c r="E678" t="s">
        <v>1796</v>
      </c>
      <c r="F678">
        <f>IF(Table1[[#This Row],[Unit]]="GB",Table1[[#This Row],[Memory]],Table1[[#This Row],[Memory]]/1024)</f>
        <v>3</v>
      </c>
      <c r="G678">
        <v>32</v>
      </c>
      <c r="H678" t="s">
        <v>1796</v>
      </c>
      <c r="I678">
        <f xml:space="preserve"> IF(Table1[[#This Row],[Unit  Of Storage]]="TB",Table1[[#This Row],[Storage]]*1024,IF(Table1[[#This Row],[Unit  Of Storage]]="MB",Table1[[#This Row],[Storage]]/1024,Table1[[#This Row],[Storage]]))</f>
        <v>32</v>
      </c>
      <c r="J678" t="s">
        <v>11</v>
      </c>
      <c r="K678" s="2">
        <v>4.4000000000000004</v>
      </c>
      <c r="L678" s="3">
        <v>8299</v>
      </c>
      <c r="M678" s="3">
        <v>8499</v>
      </c>
      <c r="N678" t="s">
        <v>512</v>
      </c>
      <c r="O678" s="3">
        <f>Table1[[#This Row],[Original Price]]-Table1[[#This Row],[Selling Price]]</f>
        <v>200</v>
      </c>
      <c r="P678" s="4">
        <f>(Table1[[#This Row],[Discount]]/Table1[[#This Row],[Original Price]])</f>
        <v>2.3532180256500765E-2</v>
      </c>
    </row>
    <row r="679" spans="1:16" x14ac:dyDescent="0.3">
      <c r="A679" s="1" t="s">
        <v>1560</v>
      </c>
      <c r="B679" s="1" t="s">
        <v>725</v>
      </c>
      <c r="C679" t="s">
        <v>386</v>
      </c>
      <c r="D679">
        <v>2</v>
      </c>
      <c r="E679" t="s">
        <v>1796</v>
      </c>
      <c r="F679">
        <f>IF(Table1[[#This Row],[Unit]]="GB",Table1[[#This Row],[Memory]],Table1[[#This Row],[Memory]]/1024)</f>
        <v>2</v>
      </c>
      <c r="G679">
        <v>64</v>
      </c>
      <c r="H679" t="s">
        <v>1796</v>
      </c>
      <c r="I679">
        <f xml:space="preserve"> IF(Table1[[#This Row],[Unit  Of Storage]]="TB",Table1[[#This Row],[Storage]]*1024,IF(Table1[[#This Row],[Unit  Of Storage]]="MB",Table1[[#This Row],[Storage]]/1024,Table1[[#This Row],[Storage]]))</f>
        <v>64</v>
      </c>
      <c r="J679" t="s">
        <v>11</v>
      </c>
      <c r="K679" s="2">
        <v>3.8</v>
      </c>
      <c r="L679" s="3">
        <v>69990</v>
      </c>
      <c r="M679" s="3">
        <v>74990</v>
      </c>
      <c r="N679" t="s">
        <v>2130</v>
      </c>
      <c r="O679" s="3">
        <f>Table1[[#This Row],[Original Price]]-Table1[[#This Row],[Selling Price]]</f>
        <v>5000</v>
      </c>
      <c r="P679" s="4">
        <f>(Table1[[#This Row],[Discount]]/Table1[[#This Row],[Original Price]])</f>
        <v>6.6675556740898784E-2</v>
      </c>
    </row>
    <row r="680" spans="1:16" x14ac:dyDescent="0.3">
      <c r="A680" s="1" t="s">
        <v>17</v>
      </c>
      <c r="B680" s="1" t="s">
        <v>726</v>
      </c>
      <c r="C680" t="s">
        <v>727</v>
      </c>
      <c r="D680">
        <v>2</v>
      </c>
      <c r="E680" t="s">
        <v>1796</v>
      </c>
      <c r="F680">
        <f>IF(Table1[[#This Row],[Unit]]="GB",Table1[[#This Row],[Memory]],Table1[[#This Row],[Memory]]/1024)</f>
        <v>2</v>
      </c>
      <c r="G680">
        <v>32</v>
      </c>
      <c r="H680" t="s">
        <v>1796</v>
      </c>
      <c r="I680">
        <f xml:space="preserve"> IF(Table1[[#This Row],[Unit  Of Storage]]="TB",Table1[[#This Row],[Storage]]*1024,IF(Table1[[#This Row],[Unit  Of Storage]]="MB",Table1[[#This Row],[Storage]]/1024,Table1[[#This Row],[Storage]]))</f>
        <v>32</v>
      </c>
      <c r="J680" t="s">
        <v>11</v>
      </c>
      <c r="K680" s="2">
        <v>4.2</v>
      </c>
      <c r="L680" s="3">
        <v>7999</v>
      </c>
      <c r="M680" s="3">
        <v>7999</v>
      </c>
      <c r="N680" t="s">
        <v>728</v>
      </c>
      <c r="O680" s="3">
        <f>Table1[[#This Row],[Original Price]]-Table1[[#This Row],[Selling Price]]</f>
        <v>0</v>
      </c>
      <c r="P680" s="4">
        <f>(Table1[[#This Row],[Discount]]/Table1[[#This Row],[Original Price]])</f>
        <v>0</v>
      </c>
    </row>
    <row r="681" spans="1:16" x14ac:dyDescent="0.3">
      <c r="A681" s="1" t="s">
        <v>17</v>
      </c>
      <c r="B681" s="1" t="s">
        <v>729</v>
      </c>
      <c r="C681" t="s">
        <v>286</v>
      </c>
      <c r="D681">
        <v>4</v>
      </c>
      <c r="E681" t="s">
        <v>1796</v>
      </c>
      <c r="F681">
        <f>IF(Table1[[#This Row],[Unit]]="GB",Table1[[#This Row],[Memory]],Table1[[#This Row],[Memory]]/1024)</f>
        <v>4</v>
      </c>
      <c r="G681">
        <v>64</v>
      </c>
      <c r="H681" t="s">
        <v>1796</v>
      </c>
      <c r="I681">
        <f xml:space="preserve"> IF(Table1[[#This Row],[Unit  Of Storage]]="TB",Table1[[#This Row],[Storage]]*1024,IF(Table1[[#This Row],[Unit  Of Storage]]="MB",Table1[[#This Row],[Storage]]/1024,Table1[[#This Row],[Storage]]))</f>
        <v>64</v>
      </c>
      <c r="J681" t="s">
        <v>11</v>
      </c>
      <c r="K681" s="2">
        <v>4.3</v>
      </c>
      <c r="L681" s="3">
        <v>10999</v>
      </c>
      <c r="M681" s="3">
        <v>10999</v>
      </c>
      <c r="N681" t="s">
        <v>730</v>
      </c>
      <c r="O681" s="3">
        <f>Table1[[#This Row],[Original Price]]-Table1[[#This Row],[Selling Price]]</f>
        <v>0</v>
      </c>
      <c r="P681" s="4">
        <f>(Table1[[#This Row],[Discount]]/Table1[[#This Row],[Original Price]])</f>
        <v>0</v>
      </c>
    </row>
    <row r="682" spans="1:16" x14ac:dyDescent="0.3">
      <c r="A682" s="1" t="s">
        <v>28</v>
      </c>
      <c r="B682" s="1" t="s">
        <v>165</v>
      </c>
      <c r="C682" t="s">
        <v>420</v>
      </c>
      <c r="D682">
        <v>8</v>
      </c>
      <c r="E682" t="s">
        <v>1796</v>
      </c>
      <c r="F682">
        <f>IF(Table1[[#This Row],[Unit]]="GB",Table1[[#This Row],[Memory]],Table1[[#This Row],[Memory]]/1024)</f>
        <v>8</v>
      </c>
      <c r="G682">
        <v>128</v>
      </c>
      <c r="H682" t="s">
        <v>1796</v>
      </c>
      <c r="I682">
        <f xml:space="preserve"> IF(Table1[[#This Row],[Unit  Of Storage]]="TB",Table1[[#This Row],[Storage]]*1024,IF(Table1[[#This Row],[Unit  Of Storage]]="MB",Table1[[#This Row],[Storage]]/1024,Table1[[#This Row],[Storage]]))</f>
        <v>128</v>
      </c>
      <c r="J682" t="s">
        <v>11</v>
      </c>
      <c r="K682" s="2">
        <v>4.2</v>
      </c>
      <c r="L682" s="3">
        <v>26828</v>
      </c>
      <c r="M682" s="3">
        <v>26828</v>
      </c>
      <c r="N682" t="s">
        <v>167</v>
      </c>
      <c r="O682" s="3">
        <f>Table1[[#This Row],[Original Price]]-Table1[[#This Row],[Selling Price]]</f>
        <v>0</v>
      </c>
      <c r="P682" s="4">
        <f>(Table1[[#This Row],[Discount]]/Table1[[#This Row],[Original Price]])</f>
        <v>0</v>
      </c>
    </row>
    <row r="683" spans="1:16" x14ac:dyDescent="0.3">
      <c r="A683" s="1" t="s">
        <v>17</v>
      </c>
      <c r="B683" s="1" t="s">
        <v>731</v>
      </c>
      <c r="C683" t="s">
        <v>732</v>
      </c>
      <c r="D683">
        <v>4</v>
      </c>
      <c r="E683" t="s">
        <v>1796</v>
      </c>
      <c r="F683">
        <f>IF(Table1[[#This Row],[Unit]]="GB",Table1[[#This Row],[Memory]],Table1[[#This Row],[Memory]]/1024)</f>
        <v>4</v>
      </c>
      <c r="G683">
        <v>64</v>
      </c>
      <c r="H683" t="s">
        <v>1796</v>
      </c>
      <c r="I683">
        <f xml:space="preserve"> IF(Table1[[#This Row],[Unit  Of Storage]]="TB",Table1[[#This Row],[Storage]]*1024,IF(Table1[[#This Row],[Unit  Of Storage]]="MB",Table1[[#This Row],[Storage]]/1024,Table1[[#This Row],[Storage]]))</f>
        <v>64</v>
      </c>
      <c r="J683" t="s">
        <v>11</v>
      </c>
      <c r="K683" s="2">
        <v>4.4000000000000004</v>
      </c>
      <c r="L683" s="3">
        <v>9999</v>
      </c>
      <c r="M683" s="3">
        <v>11999</v>
      </c>
      <c r="N683" t="s">
        <v>733</v>
      </c>
      <c r="O683" s="3">
        <f>Table1[[#This Row],[Original Price]]-Table1[[#This Row],[Selling Price]]</f>
        <v>2000</v>
      </c>
      <c r="P683" s="4">
        <f>(Table1[[#This Row],[Discount]]/Table1[[#This Row],[Original Price]])</f>
        <v>0.16668055671305942</v>
      </c>
    </row>
    <row r="684" spans="1:16" x14ac:dyDescent="0.3">
      <c r="A684" s="1" t="s">
        <v>1559</v>
      </c>
      <c r="B684" s="1" t="s">
        <v>253</v>
      </c>
      <c r="C684" t="s">
        <v>22</v>
      </c>
      <c r="D684">
        <v>3</v>
      </c>
      <c r="E684" t="s">
        <v>1796</v>
      </c>
      <c r="F684">
        <f>IF(Table1[[#This Row],[Unit]]="GB",Table1[[#This Row],[Memory]],Table1[[#This Row],[Memory]]/1024)</f>
        <v>3</v>
      </c>
      <c r="G684">
        <v>32</v>
      </c>
      <c r="H684" t="s">
        <v>1796</v>
      </c>
      <c r="I684">
        <f xml:space="preserve"> IF(Table1[[#This Row],[Unit  Of Storage]]="TB",Table1[[#This Row],[Storage]]*1024,IF(Table1[[#This Row],[Unit  Of Storage]]="MB",Table1[[#This Row],[Storage]]/1024,Table1[[#This Row],[Storage]]))</f>
        <v>32</v>
      </c>
      <c r="J684" t="s">
        <v>11</v>
      </c>
      <c r="K684" s="2">
        <v>4.4000000000000004</v>
      </c>
      <c r="L684" s="3">
        <v>9490</v>
      </c>
      <c r="M684" s="3">
        <v>10990</v>
      </c>
      <c r="N684" t="s">
        <v>1934</v>
      </c>
      <c r="O684" s="3">
        <f>Table1[[#This Row],[Original Price]]-Table1[[#This Row],[Selling Price]]</f>
        <v>1500</v>
      </c>
      <c r="P684" s="4">
        <f>(Table1[[#This Row],[Discount]]/Table1[[#This Row],[Original Price]])</f>
        <v>0.13648771610555049</v>
      </c>
    </row>
    <row r="685" spans="1:16" x14ac:dyDescent="0.3">
      <c r="A685" s="1" t="s">
        <v>17</v>
      </c>
      <c r="B685" s="1" t="s">
        <v>729</v>
      </c>
      <c r="C685" t="s">
        <v>286</v>
      </c>
      <c r="D685">
        <v>3</v>
      </c>
      <c r="E685" t="s">
        <v>1796</v>
      </c>
      <c r="F685">
        <f>IF(Table1[[#This Row],[Unit]]="GB",Table1[[#This Row],[Memory]],Table1[[#This Row],[Memory]]/1024)</f>
        <v>3</v>
      </c>
      <c r="G685">
        <v>32</v>
      </c>
      <c r="H685" t="s">
        <v>1796</v>
      </c>
      <c r="I685">
        <f xml:space="preserve"> IF(Table1[[#This Row],[Unit  Of Storage]]="TB",Table1[[#This Row],[Storage]]*1024,IF(Table1[[#This Row],[Unit  Of Storage]]="MB",Table1[[#This Row],[Storage]]/1024,Table1[[#This Row],[Storage]]))</f>
        <v>32</v>
      </c>
      <c r="J685" t="s">
        <v>11</v>
      </c>
      <c r="K685" s="2">
        <v>4.2</v>
      </c>
      <c r="L685" s="3">
        <v>9999</v>
      </c>
      <c r="M685" s="3">
        <v>9999</v>
      </c>
      <c r="N685" t="s">
        <v>730</v>
      </c>
      <c r="O685" s="3">
        <f>Table1[[#This Row],[Original Price]]-Table1[[#This Row],[Selling Price]]</f>
        <v>0</v>
      </c>
      <c r="P685" s="4">
        <f>(Table1[[#This Row],[Discount]]/Table1[[#This Row],[Original Price]])</f>
        <v>0</v>
      </c>
    </row>
    <row r="686" spans="1:16" x14ac:dyDescent="0.3">
      <c r="A686" s="1" t="s">
        <v>21</v>
      </c>
      <c r="B686" s="1" t="s">
        <v>1579</v>
      </c>
      <c r="C686" t="s">
        <v>33</v>
      </c>
      <c r="D686">
        <v>2</v>
      </c>
      <c r="E686" t="s">
        <v>1796</v>
      </c>
      <c r="F686">
        <f>IF(Table1[[#This Row],[Unit]]="GB",Table1[[#This Row],[Memory]],Table1[[#This Row],[Memory]]/1024)</f>
        <v>2</v>
      </c>
      <c r="G686">
        <v>256</v>
      </c>
      <c r="H686" t="s">
        <v>1796</v>
      </c>
      <c r="I686">
        <f xml:space="preserve"> IF(Table1[[#This Row],[Unit  Of Storage]]="TB",Table1[[#This Row],[Storage]]*1024,IF(Table1[[#This Row],[Unit  Of Storage]]="MB",Table1[[#This Row],[Storage]]/1024,Table1[[#This Row],[Storage]]))</f>
        <v>256</v>
      </c>
      <c r="J686" t="s">
        <v>11</v>
      </c>
      <c r="K686" s="2">
        <v>4.7</v>
      </c>
      <c r="L686" s="3">
        <v>81500</v>
      </c>
      <c r="M686" s="3">
        <v>81500</v>
      </c>
      <c r="N686" t="s">
        <v>1837</v>
      </c>
      <c r="O686" s="3">
        <f>Table1[[#This Row],[Original Price]]-Table1[[#This Row],[Selling Price]]</f>
        <v>0</v>
      </c>
      <c r="P686" s="4">
        <f>(Table1[[#This Row],[Discount]]/Table1[[#This Row],[Original Price]])</f>
        <v>0</v>
      </c>
    </row>
    <row r="687" spans="1:16" x14ac:dyDescent="0.3">
      <c r="A687" s="1" t="s">
        <v>12</v>
      </c>
      <c r="B687" s="1" t="s">
        <v>1633</v>
      </c>
      <c r="C687" t="s">
        <v>456</v>
      </c>
      <c r="D687">
        <v>3</v>
      </c>
      <c r="E687" t="s">
        <v>1796</v>
      </c>
      <c r="F687">
        <f>IF(Table1[[#This Row],[Unit]]="GB",Table1[[#This Row],[Memory]],Table1[[#This Row],[Memory]]/1024)</f>
        <v>3</v>
      </c>
      <c r="G687">
        <v>32</v>
      </c>
      <c r="H687" t="s">
        <v>1796</v>
      </c>
      <c r="I687">
        <f xml:space="preserve"> IF(Table1[[#This Row],[Unit  Of Storage]]="TB",Table1[[#This Row],[Storage]]*1024,IF(Table1[[#This Row],[Unit  Of Storage]]="MB",Table1[[#This Row],[Storage]]/1024,Table1[[#This Row],[Storage]]))</f>
        <v>32</v>
      </c>
      <c r="J687" t="s">
        <v>11</v>
      </c>
      <c r="K687" s="2">
        <v>3.9</v>
      </c>
      <c r="L687" s="3">
        <v>13999</v>
      </c>
      <c r="M687" s="3">
        <v>13999</v>
      </c>
      <c r="N687" t="s">
        <v>395</v>
      </c>
      <c r="O687" s="3">
        <f>Table1[[#This Row],[Original Price]]-Table1[[#This Row],[Selling Price]]</f>
        <v>0</v>
      </c>
      <c r="P687" s="4">
        <f>(Table1[[#This Row],[Discount]]/Table1[[#This Row],[Original Price]])</f>
        <v>0</v>
      </c>
    </row>
    <row r="688" spans="1:16" x14ac:dyDescent="0.3">
      <c r="A688" s="1" t="s">
        <v>1561</v>
      </c>
      <c r="B688" s="1" t="s">
        <v>1681</v>
      </c>
      <c r="C688" t="s">
        <v>22</v>
      </c>
      <c r="D688">
        <v>12</v>
      </c>
      <c r="E688" t="s">
        <v>1796</v>
      </c>
      <c r="F688">
        <f>IF(Table1[[#This Row],[Unit]]="GB",Table1[[#This Row],[Memory]],Table1[[#This Row],[Memory]]/1024)</f>
        <v>12</v>
      </c>
      <c r="G688">
        <v>256</v>
      </c>
      <c r="H688" t="s">
        <v>1796</v>
      </c>
      <c r="I688">
        <f xml:space="preserve"> IF(Table1[[#This Row],[Unit  Of Storage]]="TB",Table1[[#This Row],[Storage]]*1024,IF(Table1[[#This Row],[Unit  Of Storage]]="MB",Table1[[#This Row],[Storage]]/1024,Table1[[#This Row],[Storage]]))</f>
        <v>256</v>
      </c>
      <c r="J688" t="s">
        <v>11</v>
      </c>
      <c r="K688" s="2">
        <v>4.4000000000000004</v>
      </c>
      <c r="L688" s="3">
        <v>57999</v>
      </c>
      <c r="M688" s="3">
        <v>65999</v>
      </c>
      <c r="N688" t="s">
        <v>2131</v>
      </c>
      <c r="O688" s="3">
        <f>Table1[[#This Row],[Original Price]]-Table1[[#This Row],[Selling Price]]</f>
        <v>8000</v>
      </c>
      <c r="P688" s="4">
        <f>(Table1[[#This Row],[Discount]]/Table1[[#This Row],[Original Price]])</f>
        <v>0.1212139577872392</v>
      </c>
    </row>
    <row r="689" spans="1:16" x14ac:dyDescent="0.3">
      <c r="A689" s="1" t="s">
        <v>12</v>
      </c>
      <c r="B689" s="1" t="s">
        <v>1682</v>
      </c>
      <c r="C689" t="s">
        <v>22</v>
      </c>
      <c r="D689">
        <v>16</v>
      </c>
      <c r="E689" t="s">
        <v>1797</v>
      </c>
      <c r="F689">
        <f>IF(Table1[[#This Row],[Unit]]="GB",Table1[[#This Row],[Memory]],Table1[[#This Row],[Memory]]/1024)</f>
        <v>1.5625E-2</v>
      </c>
      <c r="G689">
        <v>256</v>
      </c>
      <c r="H689" t="s">
        <v>1797</v>
      </c>
      <c r="I689">
        <f xml:space="preserve"> IF(Table1[[#This Row],[Unit  Of Storage]]="TB",Table1[[#This Row],[Storage]]*1024,IF(Table1[[#This Row],[Unit  Of Storage]]="MB",Table1[[#This Row],[Storage]]/1024,Table1[[#This Row],[Storage]]))</f>
        <v>0.25</v>
      </c>
      <c r="J689" t="s">
        <v>11</v>
      </c>
      <c r="K689" s="2">
        <v>4</v>
      </c>
      <c r="L689" s="3">
        <v>4196</v>
      </c>
      <c r="M689" s="3">
        <v>4196</v>
      </c>
      <c r="N689" t="s">
        <v>2132</v>
      </c>
      <c r="O689" s="3">
        <f>Table1[[#This Row],[Original Price]]-Table1[[#This Row],[Selling Price]]</f>
        <v>0</v>
      </c>
      <c r="P689" s="4">
        <f>(Table1[[#This Row],[Discount]]/Table1[[#This Row],[Original Price]])</f>
        <v>0</v>
      </c>
    </row>
    <row r="690" spans="1:16" x14ac:dyDescent="0.3">
      <c r="A690" s="1" t="s">
        <v>1556</v>
      </c>
      <c r="B690" s="1" t="s">
        <v>1683</v>
      </c>
      <c r="C690" t="s">
        <v>408</v>
      </c>
      <c r="D690">
        <v>8</v>
      </c>
      <c r="E690" t="s">
        <v>1796</v>
      </c>
      <c r="F690">
        <f>IF(Table1[[#This Row],[Unit]]="GB",Table1[[#This Row],[Memory]],Table1[[#This Row],[Memory]]/1024)</f>
        <v>8</v>
      </c>
      <c r="G690">
        <v>128</v>
      </c>
      <c r="H690" t="s">
        <v>1796</v>
      </c>
      <c r="I690">
        <f xml:space="preserve"> IF(Table1[[#This Row],[Unit  Of Storage]]="TB",Table1[[#This Row],[Storage]]*1024,IF(Table1[[#This Row],[Unit  Of Storage]]="MB",Table1[[#This Row],[Storage]]/1024,Table1[[#This Row],[Storage]]))</f>
        <v>128</v>
      </c>
      <c r="J690" t="s">
        <v>11</v>
      </c>
      <c r="K690" s="2">
        <v>4.3</v>
      </c>
      <c r="L690" s="3">
        <v>30500</v>
      </c>
      <c r="M690" s="3">
        <v>33100</v>
      </c>
      <c r="N690" t="s">
        <v>2133</v>
      </c>
      <c r="O690" s="3">
        <f>Table1[[#This Row],[Original Price]]-Table1[[#This Row],[Selling Price]]</f>
        <v>2600</v>
      </c>
      <c r="P690" s="4">
        <f>(Table1[[#This Row],[Discount]]/Table1[[#This Row],[Original Price]])</f>
        <v>7.8549848942598186E-2</v>
      </c>
    </row>
    <row r="691" spans="1:16" x14ac:dyDescent="0.3">
      <c r="A691" s="1" t="s">
        <v>1562</v>
      </c>
      <c r="B691" s="1" t="s">
        <v>734</v>
      </c>
      <c r="C691" t="s">
        <v>55</v>
      </c>
      <c r="D691">
        <v>512</v>
      </c>
      <c r="E691" t="s">
        <v>1797</v>
      </c>
      <c r="F691">
        <f>IF(Table1[[#This Row],[Unit]]="GB",Table1[[#This Row],[Memory]],Table1[[#This Row],[Memory]]/1024)</f>
        <v>0.5</v>
      </c>
      <c r="G691">
        <v>4</v>
      </c>
      <c r="H691" t="s">
        <v>1796</v>
      </c>
      <c r="I691">
        <f xml:space="preserve"> IF(Table1[[#This Row],[Unit  Of Storage]]="TB",Table1[[#This Row],[Storage]]*1024,IF(Table1[[#This Row],[Unit  Of Storage]]="MB",Table1[[#This Row],[Storage]]/1024,Table1[[#This Row],[Storage]]))</f>
        <v>4</v>
      </c>
      <c r="J691" t="s">
        <v>11</v>
      </c>
      <c r="K691" s="2">
        <v>3.6</v>
      </c>
      <c r="L691" s="3">
        <v>9990</v>
      </c>
      <c r="M691" s="3">
        <v>9990</v>
      </c>
      <c r="N691" t="s">
        <v>2134</v>
      </c>
      <c r="O691" s="3">
        <f>Table1[[#This Row],[Original Price]]-Table1[[#This Row],[Selling Price]]</f>
        <v>0</v>
      </c>
      <c r="P691" s="4">
        <f>(Table1[[#This Row],[Discount]]/Table1[[#This Row],[Original Price]])</f>
        <v>0</v>
      </c>
    </row>
    <row r="692" spans="1:16" x14ac:dyDescent="0.3">
      <c r="A692" s="1" t="s">
        <v>1558</v>
      </c>
      <c r="B692" s="1" t="s">
        <v>332</v>
      </c>
      <c r="C692" t="s">
        <v>43</v>
      </c>
      <c r="D692">
        <v>1</v>
      </c>
      <c r="E692" t="s">
        <v>1796</v>
      </c>
      <c r="F692">
        <f>IF(Table1[[#This Row],[Unit]]="GB",Table1[[#This Row],[Memory]],Table1[[#This Row],[Memory]]/1024)</f>
        <v>1</v>
      </c>
      <c r="G692">
        <v>16</v>
      </c>
      <c r="H692" t="s">
        <v>1796</v>
      </c>
      <c r="I692">
        <f xml:space="preserve"> IF(Table1[[#This Row],[Unit  Of Storage]]="TB",Table1[[#This Row],[Storage]]*1024,IF(Table1[[#This Row],[Unit  Of Storage]]="MB",Table1[[#This Row],[Storage]]/1024,Table1[[#This Row],[Storage]]))</f>
        <v>16</v>
      </c>
      <c r="J692" t="s">
        <v>11</v>
      </c>
      <c r="K692" s="2">
        <v>3.8</v>
      </c>
      <c r="L692" s="3">
        <v>4999</v>
      </c>
      <c r="M692" s="3">
        <v>4999</v>
      </c>
      <c r="N692" t="s">
        <v>1975</v>
      </c>
      <c r="O692" s="3">
        <f>Table1[[#This Row],[Original Price]]-Table1[[#This Row],[Selling Price]]</f>
        <v>0</v>
      </c>
      <c r="P692" s="4">
        <f>(Table1[[#This Row],[Discount]]/Table1[[#This Row],[Original Price]])</f>
        <v>0</v>
      </c>
    </row>
    <row r="693" spans="1:16" x14ac:dyDescent="0.3">
      <c r="A693" s="1" t="s">
        <v>1559</v>
      </c>
      <c r="B693" s="1" t="s">
        <v>214</v>
      </c>
      <c r="C693" t="s">
        <v>473</v>
      </c>
      <c r="D693">
        <v>4</v>
      </c>
      <c r="E693" t="s">
        <v>1796</v>
      </c>
      <c r="F693">
        <f>IF(Table1[[#This Row],[Unit]]="GB",Table1[[#This Row],[Memory]],Table1[[#This Row],[Memory]]/1024)</f>
        <v>4</v>
      </c>
      <c r="G693">
        <v>128</v>
      </c>
      <c r="H693" t="s">
        <v>1796</v>
      </c>
      <c r="I693">
        <f xml:space="preserve"> IF(Table1[[#This Row],[Unit  Of Storage]]="TB",Table1[[#This Row],[Storage]]*1024,IF(Table1[[#This Row],[Unit  Of Storage]]="MB",Table1[[#This Row],[Storage]]/1024,Table1[[#This Row],[Storage]]))</f>
        <v>128</v>
      </c>
      <c r="J693" t="s">
        <v>11</v>
      </c>
      <c r="K693" s="2">
        <v>4.4000000000000004</v>
      </c>
      <c r="L693" s="3">
        <v>13990</v>
      </c>
      <c r="M693" s="3">
        <v>21990</v>
      </c>
      <c r="N693" t="s">
        <v>1911</v>
      </c>
      <c r="O693" s="3">
        <f>Table1[[#This Row],[Original Price]]-Table1[[#This Row],[Selling Price]]</f>
        <v>8000</v>
      </c>
      <c r="P693" s="4">
        <f>(Table1[[#This Row],[Discount]]/Table1[[#This Row],[Original Price]])</f>
        <v>0.36380172805820826</v>
      </c>
    </row>
    <row r="694" spans="1:16" x14ac:dyDescent="0.3">
      <c r="A694" s="1" t="s">
        <v>1563</v>
      </c>
      <c r="B694" s="1" t="s">
        <v>735</v>
      </c>
      <c r="C694" t="s">
        <v>386</v>
      </c>
      <c r="D694">
        <v>4</v>
      </c>
      <c r="E694" t="s">
        <v>1796</v>
      </c>
      <c r="F694">
        <f>IF(Table1[[#This Row],[Unit]]="GB",Table1[[#This Row],[Memory]],Table1[[#This Row],[Memory]]/1024)</f>
        <v>4</v>
      </c>
      <c r="G694">
        <v>128</v>
      </c>
      <c r="H694" t="s">
        <v>1796</v>
      </c>
      <c r="I694">
        <f xml:space="preserve"> IF(Table1[[#This Row],[Unit  Of Storage]]="TB",Table1[[#This Row],[Storage]]*1024,IF(Table1[[#This Row],[Unit  Of Storage]]="MB",Table1[[#This Row],[Storage]]/1024,Table1[[#This Row],[Storage]]))</f>
        <v>128</v>
      </c>
      <c r="J694" t="s">
        <v>11</v>
      </c>
      <c r="K694" s="2">
        <v>4.0999999999999996</v>
      </c>
      <c r="L694" s="3">
        <v>10999</v>
      </c>
      <c r="M694" s="3">
        <v>10999</v>
      </c>
      <c r="N694" t="s">
        <v>2135</v>
      </c>
      <c r="O694" s="3">
        <f>Table1[[#This Row],[Original Price]]-Table1[[#This Row],[Selling Price]]</f>
        <v>0</v>
      </c>
      <c r="P694" s="4">
        <f>(Table1[[#This Row],[Discount]]/Table1[[#This Row],[Original Price]])</f>
        <v>0</v>
      </c>
    </row>
    <row r="695" spans="1:16" x14ac:dyDescent="0.3">
      <c r="A695" s="1" t="s">
        <v>1559</v>
      </c>
      <c r="B695" s="1" t="s">
        <v>736</v>
      </c>
      <c r="C695" t="s">
        <v>230</v>
      </c>
      <c r="D695">
        <v>4</v>
      </c>
      <c r="E695" t="s">
        <v>1796</v>
      </c>
      <c r="F695">
        <f>IF(Table1[[#This Row],[Unit]]="GB",Table1[[#This Row],[Memory]],Table1[[#This Row],[Memory]]/1024)</f>
        <v>4</v>
      </c>
      <c r="G695">
        <v>64</v>
      </c>
      <c r="H695" t="s">
        <v>1796</v>
      </c>
      <c r="I695">
        <f xml:space="preserve"> IF(Table1[[#This Row],[Unit  Of Storage]]="TB",Table1[[#This Row],[Storage]]*1024,IF(Table1[[#This Row],[Unit  Of Storage]]="MB",Table1[[#This Row],[Storage]]/1024,Table1[[#This Row],[Storage]]))</f>
        <v>64</v>
      </c>
      <c r="J695" t="s">
        <v>11</v>
      </c>
      <c r="K695" s="2">
        <v>4</v>
      </c>
      <c r="L695" s="3">
        <v>24900</v>
      </c>
      <c r="M695" s="3">
        <v>24900</v>
      </c>
      <c r="N695" t="s">
        <v>2136</v>
      </c>
      <c r="O695" s="3">
        <f>Table1[[#This Row],[Original Price]]-Table1[[#This Row],[Selling Price]]</f>
        <v>0</v>
      </c>
      <c r="P695" s="4">
        <f>(Table1[[#This Row],[Discount]]/Table1[[#This Row],[Original Price]])</f>
        <v>0</v>
      </c>
    </row>
    <row r="696" spans="1:16" x14ac:dyDescent="0.3">
      <c r="A696" s="1" t="s">
        <v>1557</v>
      </c>
      <c r="B696" s="1" t="s">
        <v>1575</v>
      </c>
      <c r="C696" t="s">
        <v>737</v>
      </c>
      <c r="D696">
        <v>3</v>
      </c>
      <c r="E696" t="s">
        <v>1796</v>
      </c>
      <c r="F696">
        <f>IF(Table1[[#This Row],[Unit]]="GB",Table1[[#This Row],[Memory]],Table1[[#This Row],[Memory]]/1024)</f>
        <v>3</v>
      </c>
      <c r="G696">
        <v>32</v>
      </c>
      <c r="H696" t="s">
        <v>1796</v>
      </c>
      <c r="I696">
        <f xml:space="preserve"> IF(Table1[[#This Row],[Unit  Of Storage]]="TB",Table1[[#This Row],[Storage]]*1024,IF(Table1[[#This Row],[Unit  Of Storage]]="MB",Table1[[#This Row],[Storage]]/1024,Table1[[#This Row],[Storage]]))</f>
        <v>32</v>
      </c>
      <c r="J696" t="s">
        <v>11</v>
      </c>
      <c r="K696" s="2">
        <v>4.5</v>
      </c>
      <c r="L696" s="3">
        <v>8499</v>
      </c>
      <c r="M696" s="3">
        <v>10999</v>
      </c>
      <c r="N696" t="s">
        <v>2137</v>
      </c>
      <c r="O696" s="3">
        <f>Table1[[#This Row],[Original Price]]-Table1[[#This Row],[Selling Price]]</f>
        <v>2500</v>
      </c>
      <c r="P696" s="4">
        <f>(Table1[[#This Row],[Discount]]/Table1[[#This Row],[Original Price]])</f>
        <v>0.22729339030820983</v>
      </c>
    </row>
    <row r="697" spans="1:16" x14ac:dyDescent="0.3">
      <c r="A697" s="1" t="s">
        <v>1556</v>
      </c>
      <c r="B697" s="1" t="s">
        <v>738</v>
      </c>
      <c r="C697" t="s">
        <v>55</v>
      </c>
      <c r="D697">
        <v>1</v>
      </c>
      <c r="E697" t="s">
        <v>1796</v>
      </c>
      <c r="F697">
        <f>IF(Table1[[#This Row],[Unit]]="GB",Table1[[#This Row],[Memory]],Table1[[#This Row],[Memory]]/1024)</f>
        <v>1</v>
      </c>
      <c r="G697">
        <v>8</v>
      </c>
      <c r="H697" t="s">
        <v>1796</v>
      </c>
      <c r="I697">
        <f xml:space="preserve"> IF(Table1[[#This Row],[Unit  Of Storage]]="TB",Table1[[#This Row],[Storage]]*1024,IF(Table1[[#This Row],[Unit  Of Storage]]="MB",Table1[[#This Row],[Storage]]/1024,Table1[[#This Row],[Storage]]))</f>
        <v>8</v>
      </c>
      <c r="J697" t="s">
        <v>11</v>
      </c>
      <c r="K697" s="2">
        <v>4</v>
      </c>
      <c r="L697" s="3">
        <v>7992</v>
      </c>
      <c r="M697" s="3">
        <v>7992</v>
      </c>
      <c r="N697" t="s">
        <v>2138</v>
      </c>
      <c r="O697" s="3">
        <f>Table1[[#This Row],[Original Price]]-Table1[[#This Row],[Selling Price]]</f>
        <v>0</v>
      </c>
      <c r="P697" s="4">
        <f>(Table1[[#This Row],[Discount]]/Table1[[#This Row],[Original Price]])</f>
        <v>0</v>
      </c>
    </row>
    <row r="698" spans="1:16" x14ac:dyDescent="0.3">
      <c r="A698" s="1" t="s">
        <v>1559</v>
      </c>
      <c r="B698" s="1" t="s">
        <v>739</v>
      </c>
      <c r="C698" t="s">
        <v>740</v>
      </c>
      <c r="D698">
        <v>3</v>
      </c>
      <c r="E698" t="s">
        <v>1796</v>
      </c>
      <c r="F698">
        <f>IF(Table1[[#This Row],[Unit]]="GB",Table1[[#This Row],[Memory]],Table1[[#This Row],[Memory]]/1024)</f>
        <v>3</v>
      </c>
      <c r="G698">
        <v>64</v>
      </c>
      <c r="H698" t="s">
        <v>1796</v>
      </c>
      <c r="I698">
        <f xml:space="preserve"> IF(Table1[[#This Row],[Unit  Of Storage]]="TB",Table1[[#This Row],[Storage]]*1024,IF(Table1[[#This Row],[Unit  Of Storage]]="MB",Table1[[#This Row],[Storage]]/1024,Table1[[#This Row],[Storage]]))</f>
        <v>64</v>
      </c>
      <c r="J698" t="s">
        <v>11</v>
      </c>
      <c r="K698" s="2">
        <v>4.4000000000000004</v>
      </c>
      <c r="L698" s="3">
        <v>12990</v>
      </c>
      <c r="M698" s="3">
        <v>14990</v>
      </c>
      <c r="N698" t="s">
        <v>2139</v>
      </c>
      <c r="O698" s="3">
        <f>Table1[[#This Row],[Original Price]]-Table1[[#This Row],[Selling Price]]</f>
        <v>2000</v>
      </c>
      <c r="P698" s="4">
        <f>(Table1[[#This Row],[Discount]]/Table1[[#This Row],[Original Price]])</f>
        <v>0.13342228152101401</v>
      </c>
    </row>
    <row r="699" spans="1:16" x14ac:dyDescent="0.3">
      <c r="A699" s="1" t="s">
        <v>1562</v>
      </c>
      <c r="B699" s="1" t="s">
        <v>1684</v>
      </c>
      <c r="C699" t="s">
        <v>557</v>
      </c>
      <c r="D699">
        <v>1</v>
      </c>
      <c r="E699" t="s">
        <v>1796</v>
      </c>
      <c r="F699">
        <f>IF(Table1[[#This Row],[Unit]]="GB",Table1[[#This Row],[Memory]],Table1[[#This Row],[Memory]]/1024)</f>
        <v>1</v>
      </c>
      <c r="G699">
        <v>8</v>
      </c>
      <c r="H699" t="s">
        <v>1796</v>
      </c>
      <c r="I699">
        <f xml:space="preserve"> IF(Table1[[#This Row],[Unit  Of Storage]]="TB",Table1[[#This Row],[Storage]]*1024,IF(Table1[[#This Row],[Unit  Of Storage]]="MB",Table1[[#This Row],[Storage]]/1024,Table1[[#This Row],[Storage]]))</f>
        <v>8</v>
      </c>
      <c r="J699" t="s">
        <v>11</v>
      </c>
      <c r="K699" s="2">
        <v>3.7</v>
      </c>
      <c r="L699" s="3">
        <v>9590</v>
      </c>
      <c r="M699" s="3">
        <v>9590</v>
      </c>
      <c r="N699" t="s">
        <v>2140</v>
      </c>
      <c r="O699" s="3">
        <f>Table1[[#This Row],[Original Price]]-Table1[[#This Row],[Selling Price]]</f>
        <v>0</v>
      </c>
      <c r="P699" s="4">
        <f>(Table1[[#This Row],[Discount]]/Table1[[#This Row],[Original Price]])</f>
        <v>0</v>
      </c>
    </row>
    <row r="700" spans="1:16" x14ac:dyDescent="0.3">
      <c r="A700" s="1" t="s">
        <v>1562</v>
      </c>
      <c r="B700" s="1" t="s">
        <v>1685</v>
      </c>
      <c r="C700" t="s">
        <v>741</v>
      </c>
      <c r="D700">
        <v>2</v>
      </c>
      <c r="E700" t="s">
        <v>1796</v>
      </c>
      <c r="F700">
        <f>IF(Table1[[#This Row],[Unit]]="GB",Table1[[#This Row],[Memory]],Table1[[#This Row],[Memory]]/1024)</f>
        <v>2</v>
      </c>
      <c r="G700">
        <v>16</v>
      </c>
      <c r="H700" t="s">
        <v>1796</v>
      </c>
      <c r="I700">
        <f xml:space="preserve"> IF(Table1[[#This Row],[Unit  Of Storage]]="TB",Table1[[#This Row],[Storage]]*1024,IF(Table1[[#This Row],[Unit  Of Storage]]="MB",Table1[[#This Row],[Storage]]/1024,Table1[[#This Row],[Storage]]))</f>
        <v>16</v>
      </c>
      <c r="J700" t="s">
        <v>11</v>
      </c>
      <c r="K700" s="2">
        <v>3.7</v>
      </c>
      <c r="L700" s="3">
        <v>27990</v>
      </c>
      <c r="M700" s="3">
        <v>27990</v>
      </c>
      <c r="N700" t="s">
        <v>2141</v>
      </c>
      <c r="O700" s="3">
        <f>Table1[[#This Row],[Original Price]]-Table1[[#This Row],[Selling Price]]</f>
        <v>0</v>
      </c>
      <c r="P700" s="4">
        <f>(Table1[[#This Row],[Discount]]/Table1[[#This Row],[Original Price]])</f>
        <v>0</v>
      </c>
    </row>
    <row r="701" spans="1:16" x14ac:dyDescent="0.3">
      <c r="A701" s="1" t="s">
        <v>1556</v>
      </c>
      <c r="B701" s="1" t="s">
        <v>144</v>
      </c>
      <c r="C701" t="s">
        <v>742</v>
      </c>
      <c r="D701">
        <v>4</v>
      </c>
      <c r="E701" t="s">
        <v>1796</v>
      </c>
      <c r="F701">
        <f>IF(Table1[[#This Row],[Unit]]="GB",Table1[[#This Row],[Memory]],Table1[[#This Row],[Memory]]/1024)</f>
        <v>4</v>
      </c>
      <c r="G701">
        <v>128</v>
      </c>
      <c r="H701" t="s">
        <v>1796</v>
      </c>
      <c r="I701">
        <f xml:space="preserve"> IF(Table1[[#This Row],[Unit  Of Storage]]="TB",Table1[[#This Row],[Storage]]*1024,IF(Table1[[#This Row],[Unit  Of Storage]]="MB",Table1[[#This Row],[Storage]]/1024,Table1[[#This Row],[Storage]]))</f>
        <v>128</v>
      </c>
      <c r="J701" t="s">
        <v>11</v>
      </c>
      <c r="K701" s="2">
        <v>4.2</v>
      </c>
      <c r="L701" s="3">
        <v>12499</v>
      </c>
      <c r="M701" s="3">
        <v>13999</v>
      </c>
      <c r="N701" t="s">
        <v>1861</v>
      </c>
      <c r="O701" s="3">
        <f>Table1[[#This Row],[Original Price]]-Table1[[#This Row],[Selling Price]]</f>
        <v>1500</v>
      </c>
      <c r="P701" s="4">
        <f>(Table1[[#This Row],[Discount]]/Table1[[#This Row],[Original Price]])</f>
        <v>0.10715051075076791</v>
      </c>
    </row>
    <row r="702" spans="1:16" x14ac:dyDescent="0.3">
      <c r="A702" s="1" t="s">
        <v>1558</v>
      </c>
      <c r="B702" s="1" t="s">
        <v>743</v>
      </c>
      <c r="C702" t="s">
        <v>22</v>
      </c>
      <c r="D702">
        <v>3</v>
      </c>
      <c r="E702" t="s">
        <v>1796</v>
      </c>
      <c r="F702">
        <f>IF(Table1[[#This Row],[Unit]]="GB",Table1[[#This Row],[Memory]],Table1[[#This Row],[Memory]]/1024)</f>
        <v>3</v>
      </c>
      <c r="G702">
        <v>32</v>
      </c>
      <c r="H702" t="s">
        <v>1796</v>
      </c>
      <c r="I702">
        <f xml:space="preserve"> IF(Table1[[#This Row],[Unit  Of Storage]]="TB",Table1[[#This Row],[Storage]]*1024,IF(Table1[[#This Row],[Unit  Of Storage]]="MB",Table1[[#This Row],[Storage]]/1024,Table1[[#This Row],[Storage]]))</f>
        <v>32</v>
      </c>
      <c r="J702" t="s">
        <v>11</v>
      </c>
      <c r="K702" s="2">
        <v>4.2</v>
      </c>
      <c r="L702" s="3">
        <v>7900</v>
      </c>
      <c r="M702" s="3">
        <v>7900</v>
      </c>
      <c r="N702" t="s">
        <v>2142</v>
      </c>
      <c r="O702" s="3">
        <f>Table1[[#This Row],[Original Price]]-Table1[[#This Row],[Selling Price]]</f>
        <v>0</v>
      </c>
      <c r="P702" s="4">
        <f>(Table1[[#This Row],[Discount]]/Table1[[#This Row],[Original Price]])</f>
        <v>0</v>
      </c>
    </row>
    <row r="703" spans="1:16" x14ac:dyDescent="0.3">
      <c r="A703" s="1" t="s">
        <v>21</v>
      </c>
      <c r="B703" s="1" t="s">
        <v>1586</v>
      </c>
      <c r="C703" t="s">
        <v>73</v>
      </c>
      <c r="D703">
        <v>4</v>
      </c>
      <c r="E703" t="s">
        <v>1796</v>
      </c>
      <c r="F703">
        <f>IF(Table1[[#This Row],[Unit]]="GB",Table1[[#This Row],[Memory]],Table1[[#This Row],[Memory]]/1024)</f>
        <v>4</v>
      </c>
      <c r="G703">
        <v>256</v>
      </c>
      <c r="H703" t="s">
        <v>1796</v>
      </c>
      <c r="I703">
        <f xml:space="preserve"> IF(Table1[[#This Row],[Unit  Of Storage]]="TB",Table1[[#This Row],[Storage]]*1024,IF(Table1[[#This Row],[Unit  Of Storage]]="MB",Table1[[#This Row],[Storage]]/1024,Table1[[#This Row],[Storage]]))</f>
        <v>256</v>
      </c>
      <c r="J703" t="s">
        <v>11</v>
      </c>
      <c r="K703" s="2">
        <v>4.5999999999999996</v>
      </c>
      <c r="L703" s="3">
        <v>78999</v>
      </c>
      <c r="M703" s="3">
        <v>80900</v>
      </c>
      <c r="N703" t="s">
        <v>1866</v>
      </c>
      <c r="O703" s="3">
        <f>Table1[[#This Row],[Original Price]]-Table1[[#This Row],[Selling Price]]</f>
        <v>1901</v>
      </c>
      <c r="P703" s="4">
        <f>(Table1[[#This Row],[Discount]]/Table1[[#This Row],[Original Price]])</f>
        <v>2.3498145859085291E-2</v>
      </c>
    </row>
    <row r="704" spans="1:16" x14ac:dyDescent="0.3">
      <c r="A704" s="1" t="s">
        <v>1561</v>
      </c>
      <c r="B704" s="1" t="s">
        <v>1686</v>
      </c>
      <c r="C704" t="s">
        <v>452</v>
      </c>
      <c r="D704">
        <v>8</v>
      </c>
      <c r="E704" t="s">
        <v>1796</v>
      </c>
      <c r="F704">
        <f>IF(Table1[[#This Row],[Unit]]="GB",Table1[[#This Row],[Memory]],Table1[[#This Row],[Memory]]/1024)</f>
        <v>8</v>
      </c>
      <c r="G704">
        <v>128</v>
      </c>
      <c r="H704" t="s">
        <v>1796</v>
      </c>
      <c r="I704">
        <f xml:space="preserve"> IF(Table1[[#This Row],[Unit  Of Storage]]="TB",Table1[[#This Row],[Storage]]*1024,IF(Table1[[#This Row],[Unit  Of Storage]]="MB",Table1[[#This Row],[Storage]]/1024,Table1[[#This Row],[Storage]]))</f>
        <v>128</v>
      </c>
      <c r="J704" t="s">
        <v>11</v>
      </c>
      <c r="K704" s="2">
        <v>4.2</v>
      </c>
      <c r="L704" s="3">
        <v>49999</v>
      </c>
      <c r="M704" s="3">
        <v>55999</v>
      </c>
      <c r="N704" t="s">
        <v>2143</v>
      </c>
      <c r="O704" s="3">
        <f>Table1[[#This Row],[Original Price]]-Table1[[#This Row],[Selling Price]]</f>
        <v>6000</v>
      </c>
      <c r="P704" s="4">
        <f>(Table1[[#This Row],[Discount]]/Table1[[#This Row],[Original Price]])</f>
        <v>0.10714477044232933</v>
      </c>
    </row>
    <row r="705" spans="1:16" x14ac:dyDescent="0.3">
      <c r="A705" s="1" t="s">
        <v>17</v>
      </c>
      <c r="B705" s="1" t="s">
        <v>515</v>
      </c>
      <c r="C705" t="s">
        <v>744</v>
      </c>
      <c r="D705">
        <v>3</v>
      </c>
      <c r="E705" t="s">
        <v>1796</v>
      </c>
      <c r="F705">
        <f>IF(Table1[[#This Row],[Unit]]="GB",Table1[[#This Row],[Memory]],Table1[[#This Row],[Memory]]/1024)</f>
        <v>3</v>
      </c>
      <c r="G705">
        <v>16</v>
      </c>
      <c r="H705" t="s">
        <v>1796</v>
      </c>
      <c r="I705">
        <f xml:space="preserve"> IF(Table1[[#This Row],[Unit  Of Storage]]="TB",Table1[[#This Row],[Storage]]*1024,IF(Table1[[#This Row],[Unit  Of Storage]]="MB",Table1[[#This Row],[Storage]]/1024,Table1[[#This Row],[Storage]]))</f>
        <v>16</v>
      </c>
      <c r="J705" t="s">
        <v>11</v>
      </c>
      <c r="K705" s="2">
        <v>4</v>
      </c>
      <c r="L705" s="3">
        <v>7499</v>
      </c>
      <c r="M705" s="3">
        <v>7499</v>
      </c>
      <c r="N705" t="s">
        <v>517</v>
      </c>
      <c r="O705" s="3">
        <f>Table1[[#This Row],[Original Price]]-Table1[[#This Row],[Selling Price]]</f>
        <v>0</v>
      </c>
      <c r="P705" s="4">
        <f>(Table1[[#This Row],[Discount]]/Table1[[#This Row],[Original Price]])</f>
        <v>0</v>
      </c>
    </row>
    <row r="706" spans="1:16" x14ac:dyDescent="0.3">
      <c r="A706" s="1" t="s">
        <v>1562</v>
      </c>
      <c r="B706" s="1" t="s">
        <v>594</v>
      </c>
      <c r="C706" t="s">
        <v>745</v>
      </c>
      <c r="D706">
        <v>2</v>
      </c>
      <c r="E706" t="s">
        <v>1796</v>
      </c>
      <c r="F706">
        <f>IF(Table1[[#This Row],[Unit]]="GB",Table1[[#This Row],[Memory]],Table1[[#This Row],[Memory]]/1024)</f>
        <v>2</v>
      </c>
      <c r="G706">
        <v>16</v>
      </c>
      <c r="H706" t="s">
        <v>1796</v>
      </c>
      <c r="I706">
        <f xml:space="preserve"> IF(Table1[[#This Row],[Unit  Of Storage]]="TB",Table1[[#This Row],[Storage]]*1024,IF(Table1[[#This Row],[Unit  Of Storage]]="MB",Table1[[#This Row],[Storage]]/1024,Table1[[#This Row],[Storage]]))</f>
        <v>16</v>
      </c>
      <c r="J706" t="s">
        <v>11</v>
      </c>
      <c r="K706" s="2">
        <v>4.4000000000000004</v>
      </c>
      <c r="L706" s="3">
        <v>59900</v>
      </c>
      <c r="M706" s="3">
        <v>59900</v>
      </c>
      <c r="N706" t="s">
        <v>2083</v>
      </c>
      <c r="O706" s="3">
        <f>Table1[[#This Row],[Original Price]]-Table1[[#This Row],[Selling Price]]</f>
        <v>0</v>
      </c>
      <c r="P706" s="4">
        <f>(Table1[[#This Row],[Discount]]/Table1[[#This Row],[Original Price]])</f>
        <v>0</v>
      </c>
    </row>
    <row r="707" spans="1:16" x14ac:dyDescent="0.3">
      <c r="A707" s="1" t="s">
        <v>1556</v>
      </c>
      <c r="B707" s="1" t="s">
        <v>746</v>
      </c>
      <c r="C707" t="s">
        <v>747</v>
      </c>
      <c r="D707">
        <v>3</v>
      </c>
      <c r="E707" t="s">
        <v>1796</v>
      </c>
      <c r="F707">
        <f>IF(Table1[[#This Row],[Unit]]="GB",Table1[[#This Row],[Memory]],Table1[[#This Row],[Memory]]/1024)</f>
        <v>3</v>
      </c>
      <c r="G707">
        <v>32</v>
      </c>
      <c r="H707" t="s">
        <v>1796</v>
      </c>
      <c r="I707">
        <f xml:space="preserve"> IF(Table1[[#This Row],[Unit  Of Storage]]="TB",Table1[[#This Row],[Storage]]*1024,IF(Table1[[#This Row],[Unit  Of Storage]]="MB",Table1[[#This Row],[Storage]]/1024,Table1[[#This Row],[Storage]]))</f>
        <v>32</v>
      </c>
      <c r="J707" t="s">
        <v>11</v>
      </c>
      <c r="K707" s="2">
        <v>4.4000000000000004</v>
      </c>
      <c r="L707" s="3">
        <v>9100</v>
      </c>
      <c r="M707" s="3">
        <v>10000</v>
      </c>
      <c r="N707" t="s">
        <v>2144</v>
      </c>
      <c r="O707" s="3">
        <f>Table1[[#This Row],[Original Price]]-Table1[[#This Row],[Selling Price]]</f>
        <v>900</v>
      </c>
      <c r="P707" s="4">
        <f>(Table1[[#This Row],[Discount]]/Table1[[#This Row],[Original Price]])</f>
        <v>0.09</v>
      </c>
    </row>
    <row r="708" spans="1:16" x14ac:dyDescent="0.3">
      <c r="A708" s="1" t="s">
        <v>44</v>
      </c>
      <c r="B708" s="1" t="s">
        <v>748</v>
      </c>
      <c r="C708" t="s">
        <v>749</v>
      </c>
      <c r="D708">
        <v>1</v>
      </c>
      <c r="E708" t="s">
        <v>1796</v>
      </c>
      <c r="F708">
        <f>IF(Table1[[#This Row],[Unit]]="GB",Table1[[#This Row],[Memory]],Table1[[#This Row],[Memory]]/1024)</f>
        <v>1</v>
      </c>
      <c r="G708">
        <v>8</v>
      </c>
      <c r="H708" t="s">
        <v>1796</v>
      </c>
      <c r="I708">
        <f xml:space="preserve"> IF(Table1[[#This Row],[Unit  Of Storage]]="TB",Table1[[#This Row],[Storage]]*1024,IF(Table1[[#This Row],[Unit  Of Storage]]="MB",Table1[[#This Row],[Storage]]/1024,Table1[[#This Row],[Storage]]))</f>
        <v>8</v>
      </c>
      <c r="J708" t="s">
        <v>11</v>
      </c>
      <c r="K708" s="2">
        <v>4.0999999999999996</v>
      </c>
      <c r="L708" s="3">
        <v>19999</v>
      </c>
      <c r="M708" s="3">
        <v>19999</v>
      </c>
      <c r="N708" t="s">
        <v>750</v>
      </c>
      <c r="O708" s="3">
        <f>Table1[[#This Row],[Original Price]]-Table1[[#This Row],[Selling Price]]</f>
        <v>0</v>
      </c>
      <c r="P708" s="4">
        <f>(Table1[[#This Row],[Discount]]/Table1[[#This Row],[Original Price]])</f>
        <v>0</v>
      </c>
    </row>
    <row r="709" spans="1:16" x14ac:dyDescent="0.3">
      <c r="A709" s="1" t="s">
        <v>1559</v>
      </c>
      <c r="B709" s="1" t="s">
        <v>140</v>
      </c>
      <c r="C709" t="s">
        <v>141</v>
      </c>
      <c r="D709">
        <v>2</v>
      </c>
      <c r="E709" t="s">
        <v>1796</v>
      </c>
      <c r="F709">
        <f>IF(Table1[[#This Row],[Unit]]="GB",Table1[[#This Row],[Memory]],Table1[[#This Row],[Memory]]/1024)</f>
        <v>2</v>
      </c>
      <c r="G709">
        <v>16</v>
      </c>
      <c r="H709" t="s">
        <v>1796</v>
      </c>
      <c r="I709">
        <f xml:space="preserve"> IF(Table1[[#This Row],[Unit  Of Storage]]="TB",Table1[[#This Row],[Storage]]*1024,IF(Table1[[#This Row],[Unit  Of Storage]]="MB",Table1[[#This Row],[Storage]]/1024,Table1[[#This Row],[Storage]]))</f>
        <v>16</v>
      </c>
      <c r="J709" t="s">
        <v>11</v>
      </c>
      <c r="K709" s="2">
        <v>4.2</v>
      </c>
      <c r="L709" s="3">
        <v>11000</v>
      </c>
      <c r="M709" s="3">
        <v>11000</v>
      </c>
      <c r="N709" t="s">
        <v>1858</v>
      </c>
      <c r="O709" s="3">
        <f>Table1[[#This Row],[Original Price]]-Table1[[#This Row],[Selling Price]]</f>
        <v>0</v>
      </c>
      <c r="P709" s="4">
        <f>(Table1[[#This Row],[Discount]]/Table1[[#This Row],[Original Price]])</f>
        <v>0</v>
      </c>
    </row>
    <row r="710" spans="1:16" x14ac:dyDescent="0.3">
      <c r="A710" s="1" t="s">
        <v>50</v>
      </c>
      <c r="B710" s="1" t="s">
        <v>651</v>
      </c>
      <c r="C710" t="s">
        <v>22</v>
      </c>
      <c r="D710">
        <v>6</v>
      </c>
      <c r="E710" t="s">
        <v>1796</v>
      </c>
      <c r="F710">
        <f>IF(Table1[[#This Row],[Unit]]="GB",Table1[[#This Row],[Memory]],Table1[[#This Row],[Memory]]/1024)</f>
        <v>6</v>
      </c>
      <c r="G710">
        <v>128</v>
      </c>
      <c r="H710" t="s">
        <v>1796</v>
      </c>
      <c r="I710">
        <f xml:space="preserve"> IF(Table1[[#This Row],[Unit  Of Storage]]="TB",Table1[[#This Row],[Storage]]*1024,IF(Table1[[#This Row],[Unit  Of Storage]]="MB",Table1[[#This Row],[Storage]]/1024,Table1[[#This Row],[Storage]]))</f>
        <v>128</v>
      </c>
      <c r="J710" t="s">
        <v>11</v>
      </c>
      <c r="K710" s="2">
        <v>3.8</v>
      </c>
      <c r="L710" s="3">
        <v>74999</v>
      </c>
      <c r="M710" s="3">
        <v>149999</v>
      </c>
      <c r="N710" t="s">
        <v>652</v>
      </c>
      <c r="O710" s="3">
        <f>Table1[[#This Row],[Original Price]]-Table1[[#This Row],[Selling Price]]</f>
        <v>75000</v>
      </c>
      <c r="P710" s="4">
        <f>(Table1[[#This Row],[Discount]]/Table1[[#This Row],[Original Price]])</f>
        <v>0.50000333335555569</v>
      </c>
    </row>
    <row r="711" spans="1:16" x14ac:dyDescent="0.3">
      <c r="A711" s="1" t="s">
        <v>1560</v>
      </c>
      <c r="B711" s="1" t="s">
        <v>1687</v>
      </c>
      <c r="C711" t="s">
        <v>722</v>
      </c>
      <c r="D711">
        <v>3</v>
      </c>
      <c r="E711" t="s">
        <v>1796</v>
      </c>
      <c r="F711">
        <f>IF(Table1[[#This Row],[Unit]]="GB",Table1[[#This Row],[Memory]],Table1[[#This Row],[Memory]]/1024)</f>
        <v>3</v>
      </c>
      <c r="G711">
        <v>64</v>
      </c>
      <c r="H711" t="s">
        <v>1796</v>
      </c>
      <c r="I711">
        <f xml:space="preserve"> IF(Table1[[#This Row],[Unit  Of Storage]]="TB",Table1[[#This Row],[Storage]]*1024,IF(Table1[[#This Row],[Unit  Of Storage]]="MB",Table1[[#This Row],[Storage]]/1024,Table1[[#This Row],[Storage]]))</f>
        <v>64</v>
      </c>
      <c r="J711" t="s">
        <v>11</v>
      </c>
      <c r="K711" s="2">
        <v>4.4000000000000004</v>
      </c>
      <c r="L711" s="3">
        <v>39990</v>
      </c>
      <c r="M711" s="3">
        <v>46990</v>
      </c>
      <c r="N711" t="s">
        <v>2145</v>
      </c>
      <c r="O711" s="3">
        <f>Table1[[#This Row],[Original Price]]-Table1[[#This Row],[Selling Price]]</f>
        <v>7000</v>
      </c>
      <c r="P711" s="4">
        <f>(Table1[[#This Row],[Discount]]/Table1[[#This Row],[Original Price]])</f>
        <v>0.14896786550329857</v>
      </c>
    </row>
    <row r="712" spans="1:16" x14ac:dyDescent="0.3">
      <c r="A712" s="1" t="s">
        <v>1556</v>
      </c>
      <c r="B712" s="1" t="s">
        <v>32</v>
      </c>
      <c r="C712" t="s">
        <v>49</v>
      </c>
      <c r="D712">
        <v>6</v>
      </c>
      <c r="E712" t="s">
        <v>1796</v>
      </c>
      <c r="F712">
        <f>IF(Table1[[#This Row],[Unit]]="GB",Table1[[#This Row],[Memory]],Table1[[#This Row],[Memory]]/1024)</f>
        <v>6</v>
      </c>
      <c r="G712">
        <v>128</v>
      </c>
      <c r="H712" t="s">
        <v>1796</v>
      </c>
      <c r="I712">
        <f xml:space="preserve"> IF(Table1[[#This Row],[Unit  Of Storage]]="TB",Table1[[#This Row],[Storage]]*1024,IF(Table1[[#This Row],[Unit  Of Storage]]="MB",Table1[[#This Row],[Storage]]/1024,Table1[[#This Row],[Storage]]))</f>
        <v>128</v>
      </c>
      <c r="J712" t="s">
        <v>11</v>
      </c>
      <c r="K712" s="2">
        <v>3.9</v>
      </c>
      <c r="L712" s="3">
        <v>15271</v>
      </c>
      <c r="M712" s="3">
        <v>15271</v>
      </c>
      <c r="N712" t="s">
        <v>1805</v>
      </c>
      <c r="O712" s="3">
        <f>Table1[[#This Row],[Original Price]]-Table1[[#This Row],[Selling Price]]</f>
        <v>0</v>
      </c>
      <c r="P712" s="4">
        <f>(Table1[[#This Row],[Discount]]/Table1[[#This Row],[Original Price]])</f>
        <v>0</v>
      </c>
    </row>
    <row r="713" spans="1:16" x14ac:dyDescent="0.3">
      <c r="A713" s="1" t="s">
        <v>1556</v>
      </c>
      <c r="B713" s="1" t="s">
        <v>246</v>
      </c>
      <c r="C713" t="s">
        <v>247</v>
      </c>
      <c r="D713">
        <v>8</v>
      </c>
      <c r="E713" t="s">
        <v>1796</v>
      </c>
      <c r="F713">
        <f>IF(Table1[[#This Row],[Unit]]="GB",Table1[[#This Row],[Memory]],Table1[[#This Row],[Memory]]/1024)</f>
        <v>8</v>
      </c>
      <c r="G713">
        <v>128</v>
      </c>
      <c r="H713" t="s">
        <v>1796</v>
      </c>
      <c r="I713">
        <f xml:space="preserve"> IF(Table1[[#This Row],[Unit  Of Storage]]="TB",Table1[[#This Row],[Storage]]*1024,IF(Table1[[#This Row],[Unit  Of Storage]]="MB",Table1[[#This Row],[Storage]]/1024,Table1[[#This Row],[Storage]]))</f>
        <v>128</v>
      </c>
      <c r="J713" t="s">
        <v>11</v>
      </c>
      <c r="K713" s="2">
        <v>4.3</v>
      </c>
      <c r="L713" s="3">
        <v>34999</v>
      </c>
      <c r="M713" s="3">
        <v>41999</v>
      </c>
      <c r="N713" t="s">
        <v>1930</v>
      </c>
      <c r="O713" s="3">
        <f>Table1[[#This Row],[Original Price]]-Table1[[#This Row],[Selling Price]]</f>
        <v>7000</v>
      </c>
      <c r="P713" s="4">
        <f>(Table1[[#This Row],[Discount]]/Table1[[#This Row],[Original Price]])</f>
        <v>0.16667063501511942</v>
      </c>
    </row>
    <row r="714" spans="1:16" x14ac:dyDescent="0.3">
      <c r="A714" s="1" t="s">
        <v>12</v>
      </c>
      <c r="B714" s="1" t="s">
        <v>1677</v>
      </c>
      <c r="C714" t="s">
        <v>751</v>
      </c>
      <c r="D714">
        <v>2</v>
      </c>
      <c r="E714" t="s">
        <v>1796</v>
      </c>
      <c r="F714">
        <f>IF(Table1[[#This Row],[Unit]]="GB",Table1[[#This Row],[Memory]],Table1[[#This Row],[Memory]]/1024)</f>
        <v>2</v>
      </c>
      <c r="G714">
        <v>32</v>
      </c>
      <c r="H714" t="s">
        <v>1796</v>
      </c>
      <c r="I714">
        <f xml:space="preserve"> IF(Table1[[#This Row],[Unit  Of Storage]]="TB",Table1[[#This Row],[Storage]]*1024,IF(Table1[[#This Row],[Unit  Of Storage]]="MB",Table1[[#This Row],[Storage]]/1024,Table1[[#This Row],[Storage]]))</f>
        <v>32</v>
      </c>
      <c r="J714" t="s">
        <v>11</v>
      </c>
      <c r="K714" s="2">
        <v>4</v>
      </c>
      <c r="L714" s="3">
        <v>9999</v>
      </c>
      <c r="M714" s="3">
        <v>9999</v>
      </c>
      <c r="N714" t="s">
        <v>680</v>
      </c>
      <c r="O714" s="3">
        <f>Table1[[#This Row],[Original Price]]-Table1[[#This Row],[Selling Price]]</f>
        <v>0</v>
      </c>
      <c r="P714" s="4">
        <f>(Table1[[#This Row],[Discount]]/Table1[[#This Row],[Original Price]])</f>
        <v>0</v>
      </c>
    </row>
    <row r="715" spans="1:16" x14ac:dyDescent="0.3">
      <c r="A715" s="1" t="s">
        <v>17</v>
      </c>
      <c r="B715" s="1" t="s">
        <v>752</v>
      </c>
      <c r="C715" t="s">
        <v>753</v>
      </c>
      <c r="D715">
        <v>3</v>
      </c>
      <c r="E715" t="s">
        <v>1796</v>
      </c>
      <c r="F715">
        <f>IF(Table1[[#This Row],[Unit]]="GB",Table1[[#This Row],[Memory]],Table1[[#This Row],[Memory]]/1024)</f>
        <v>3</v>
      </c>
      <c r="G715">
        <v>32</v>
      </c>
      <c r="H715" t="s">
        <v>1796</v>
      </c>
      <c r="I715">
        <f xml:space="preserve"> IF(Table1[[#This Row],[Unit  Of Storage]]="TB",Table1[[#This Row],[Storage]]*1024,IF(Table1[[#This Row],[Unit  Of Storage]]="MB",Table1[[#This Row],[Storage]]/1024,Table1[[#This Row],[Storage]]))</f>
        <v>32</v>
      </c>
      <c r="J715" t="s">
        <v>11</v>
      </c>
      <c r="K715" s="2">
        <v>4.2</v>
      </c>
      <c r="L715" s="3">
        <v>10999</v>
      </c>
      <c r="M715" s="3">
        <v>10999</v>
      </c>
      <c r="N715" t="s">
        <v>754</v>
      </c>
      <c r="O715" s="3">
        <f>Table1[[#This Row],[Original Price]]-Table1[[#This Row],[Selling Price]]</f>
        <v>0</v>
      </c>
      <c r="P715" s="4">
        <f>(Table1[[#This Row],[Discount]]/Table1[[#This Row],[Original Price]])</f>
        <v>0</v>
      </c>
    </row>
    <row r="716" spans="1:16" x14ac:dyDescent="0.3">
      <c r="A716" s="1" t="s">
        <v>21</v>
      </c>
      <c r="B716" s="1" t="s">
        <v>1688</v>
      </c>
      <c r="C716" t="s">
        <v>73</v>
      </c>
      <c r="D716">
        <v>4</v>
      </c>
      <c r="E716" t="s">
        <v>1796</v>
      </c>
      <c r="F716">
        <f>IF(Table1[[#This Row],[Unit]]="GB",Table1[[#This Row],[Memory]],Table1[[#This Row],[Memory]]/1024)</f>
        <v>4</v>
      </c>
      <c r="G716">
        <v>128</v>
      </c>
      <c r="H716" t="s">
        <v>1796</v>
      </c>
      <c r="I716">
        <f xml:space="preserve"> IF(Table1[[#This Row],[Unit  Of Storage]]="TB",Table1[[#This Row],[Storage]]*1024,IF(Table1[[#This Row],[Unit  Of Storage]]="MB",Table1[[#This Row],[Storage]]/1024,Table1[[#This Row],[Storage]]))</f>
        <v>128</v>
      </c>
      <c r="J716" t="s">
        <v>11</v>
      </c>
      <c r="K716" s="2">
        <v>4.5</v>
      </c>
      <c r="L716" s="3">
        <v>61999</v>
      </c>
      <c r="M716" s="3">
        <v>64900</v>
      </c>
      <c r="N716" t="s">
        <v>2146</v>
      </c>
      <c r="O716" s="3">
        <f>Table1[[#This Row],[Original Price]]-Table1[[#This Row],[Selling Price]]</f>
        <v>2901</v>
      </c>
      <c r="P716" s="4">
        <f>(Table1[[#This Row],[Discount]]/Table1[[#This Row],[Original Price]])</f>
        <v>4.469953775038521E-2</v>
      </c>
    </row>
    <row r="717" spans="1:16" x14ac:dyDescent="0.3">
      <c r="A717" s="1" t="s">
        <v>1559</v>
      </c>
      <c r="B717" s="1" t="s">
        <v>1660</v>
      </c>
      <c r="C717" t="s">
        <v>97</v>
      </c>
      <c r="D717">
        <v>6</v>
      </c>
      <c r="E717" t="s">
        <v>1796</v>
      </c>
      <c r="F717">
        <f>IF(Table1[[#This Row],[Unit]]="GB",Table1[[#This Row],[Memory]],Table1[[#This Row],[Memory]]/1024)</f>
        <v>6</v>
      </c>
      <c r="G717">
        <v>128</v>
      </c>
      <c r="H717" t="s">
        <v>1796</v>
      </c>
      <c r="I717">
        <f xml:space="preserve"> IF(Table1[[#This Row],[Unit  Of Storage]]="TB",Table1[[#This Row],[Storage]]*1024,IF(Table1[[#This Row],[Unit  Of Storage]]="MB",Table1[[#This Row],[Storage]]/1024,Table1[[#This Row],[Storage]]))</f>
        <v>128</v>
      </c>
      <c r="J717" t="s">
        <v>11</v>
      </c>
      <c r="K717" s="2">
        <v>4.5</v>
      </c>
      <c r="L717" s="3">
        <v>38990</v>
      </c>
      <c r="M717" s="3">
        <v>41990</v>
      </c>
      <c r="N717" t="s">
        <v>2067</v>
      </c>
      <c r="O717" s="3">
        <f>Table1[[#This Row],[Original Price]]-Table1[[#This Row],[Selling Price]]</f>
        <v>3000</v>
      </c>
      <c r="P717" s="4">
        <f>(Table1[[#This Row],[Discount]]/Table1[[#This Row],[Original Price]])</f>
        <v>7.1445582281495598E-2</v>
      </c>
    </row>
    <row r="718" spans="1:16" x14ac:dyDescent="0.3">
      <c r="A718" s="1" t="s">
        <v>1558</v>
      </c>
      <c r="B718" s="1" t="s">
        <v>755</v>
      </c>
      <c r="C718" t="s">
        <v>22</v>
      </c>
      <c r="D718">
        <v>1</v>
      </c>
      <c r="E718" t="s">
        <v>1796</v>
      </c>
      <c r="F718">
        <f>IF(Table1[[#This Row],[Unit]]="GB",Table1[[#This Row],[Memory]],Table1[[#This Row],[Memory]]/1024)</f>
        <v>1</v>
      </c>
      <c r="G718">
        <v>8</v>
      </c>
      <c r="H718" t="s">
        <v>1796</v>
      </c>
      <c r="I718">
        <f xml:space="preserve"> IF(Table1[[#This Row],[Unit  Of Storage]]="TB",Table1[[#This Row],[Storage]]*1024,IF(Table1[[#This Row],[Unit  Of Storage]]="MB",Table1[[#This Row],[Storage]]/1024,Table1[[#This Row],[Storage]]))</f>
        <v>8</v>
      </c>
      <c r="J718" t="s">
        <v>11</v>
      </c>
      <c r="K718" s="2">
        <v>3.5</v>
      </c>
      <c r="L718" s="3">
        <v>3499</v>
      </c>
      <c r="M718" s="3">
        <v>3499</v>
      </c>
      <c r="N718" t="s">
        <v>2147</v>
      </c>
      <c r="O718" s="3">
        <f>Table1[[#This Row],[Original Price]]-Table1[[#This Row],[Selling Price]]</f>
        <v>0</v>
      </c>
      <c r="P718" s="4">
        <f>(Table1[[#This Row],[Discount]]/Table1[[#This Row],[Original Price]])</f>
        <v>0</v>
      </c>
    </row>
    <row r="719" spans="1:16" x14ac:dyDescent="0.3">
      <c r="A719" s="1" t="s">
        <v>50</v>
      </c>
      <c r="B719" s="1" t="s">
        <v>756</v>
      </c>
      <c r="C719" t="s">
        <v>757</v>
      </c>
      <c r="D719">
        <v>6</v>
      </c>
      <c r="E719" t="s">
        <v>1796</v>
      </c>
      <c r="F719">
        <f>IF(Table1[[#This Row],[Unit]]="GB",Table1[[#This Row],[Memory]],Table1[[#This Row],[Memory]]/1024)</f>
        <v>6</v>
      </c>
      <c r="G719">
        <v>64</v>
      </c>
      <c r="H719" t="s">
        <v>1796</v>
      </c>
      <c r="I719">
        <f xml:space="preserve"> IF(Table1[[#This Row],[Unit  Of Storage]]="TB",Table1[[#This Row],[Storage]]*1024,IF(Table1[[#This Row],[Unit  Of Storage]]="MB",Table1[[#This Row],[Storage]]/1024,Table1[[#This Row],[Storage]]))</f>
        <v>64</v>
      </c>
      <c r="J719" t="s">
        <v>11</v>
      </c>
      <c r="K719" s="2">
        <v>4.0999999999999996</v>
      </c>
      <c r="L719" s="3">
        <v>14999</v>
      </c>
      <c r="M719" s="3">
        <v>44999</v>
      </c>
      <c r="N719" t="s">
        <v>758</v>
      </c>
      <c r="O719" s="3">
        <f>Table1[[#This Row],[Original Price]]-Table1[[#This Row],[Selling Price]]</f>
        <v>30000</v>
      </c>
      <c r="P719" s="4">
        <f>(Table1[[#This Row],[Discount]]/Table1[[#This Row],[Original Price]])</f>
        <v>0.66668148181070686</v>
      </c>
    </row>
    <row r="720" spans="1:16" x14ac:dyDescent="0.3">
      <c r="A720" s="1" t="s">
        <v>1556</v>
      </c>
      <c r="B720" s="1" t="s">
        <v>585</v>
      </c>
      <c r="C720" t="s">
        <v>43</v>
      </c>
      <c r="D720">
        <v>3</v>
      </c>
      <c r="E720" t="s">
        <v>1796</v>
      </c>
      <c r="F720">
        <f>IF(Table1[[#This Row],[Unit]]="GB",Table1[[#This Row],[Memory]],Table1[[#This Row],[Memory]]/1024)</f>
        <v>3</v>
      </c>
      <c r="G720">
        <v>32</v>
      </c>
      <c r="H720" t="s">
        <v>1796</v>
      </c>
      <c r="I720">
        <f xml:space="preserve"> IF(Table1[[#This Row],[Unit  Of Storage]]="TB",Table1[[#This Row],[Storage]]*1024,IF(Table1[[#This Row],[Unit  Of Storage]]="MB",Table1[[#This Row],[Storage]]/1024,Table1[[#This Row],[Storage]]))</f>
        <v>32</v>
      </c>
      <c r="J720" t="s">
        <v>11</v>
      </c>
      <c r="K720" s="2">
        <v>4.2</v>
      </c>
      <c r="L720" s="3">
        <v>16879</v>
      </c>
      <c r="M720" s="3">
        <v>16879</v>
      </c>
      <c r="N720" t="s">
        <v>2082</v>
      </c>
      <c r="O720" s="3">
        <f>Table1[[#This Row],[Original Price]]-Table1[[#This Row],[Selling Price]]</f>
        <v>0</v>
      </c>
      <c r="P720" s="4">
        <f>(Table1[[#This Row],[Discount]]/Table1[[#This Row],[Original Price]])</f>
        <v>0</v>
      </c>
    </row>
    <row r="721" spans="1:16" x14ac:dyDescent="0.3">
      <c r="A721" s="1" t="s">
        <v>1556</v>
      </c>
      <c r="B721" s="1" t="s">
        <v>759</v>
      </c>
      <c r="C721" t="s">
        <v>24</v>
      </c>
      <c r="D721">
        <v>2</v>
      </c>
      <c r="E721" t="s">
        <v>1796</v>
      </c>
      <c r="F721">
        <f>IF(Table1[[#This Row],[Unit]]="GB",Table1[[#This Row],[Memory]],Table1[[#This Row],[Memory]]/1024)</f>
        <v>2</v>
      </c>
      <c r="G721">
        <v>16</v>
      </c>
      <c r="H721" t="s">
        <v>1796</v>
      </c>
      <c r="I721">
        <f xml:space="preserve"> IF(Table1[[#This Row],[Unit  Of Storage]]="TB",Table1[[#This Row],[Storage]]*1024,IF(Table1[[#This Row],[Unit  Of Storage]]="MB",Table1[[#This Row],[Storage]]/1024,Table1[[#This Row],[Storage]]))</f>
        <v>16</v>
      </c>
      <c r="J721" t="s">
        <v>11</v>
      </c>
      <c r="K721" s="2">
        <v>4.3</v>
      </c>
      <c r="L721" s="3">
        <v>6799</v>
      </c>
      <c r="M721" s="3">
        <v>6799</v>
      </c>
      <c r="N721" t="s">
        <v>2148</v>
      </c>
      <c r="O721" s="3">
        <f>Table1[[#This Row],[Original Price]]-Table1[[#This Row],[Selling Price]]</f>
        <v>0</v>
      </c>
      <c r="P721" s="4">
        <f>(Table1[[#This Row],[Discount]]/Table1[[#This Row],[Original Price]])</f>
        <v>0</v>
      </c>
    </row>
    <row r="722" spans="1:16" x14ac:dyDescent="0.3">
      <c r="A722" s="1" t="s">
        <v>1556</v>
      </c>
      <c r="B722" s="1" t="s">
        <v>760</v>
      </c>
      <c r="C722" t="s">
        <v>43</v>
      </c>
      <c r="D722">
        <v>4</v>
      </c>
      <c r="E722" t="s">
        <v>1796</v>
      </c>
      <c r="F722">
        <f>IF(Table1[[#This Row],[Unit]]="GB",Table1[[#This Row],[Memory]],Table1[[#This Row],[Memory]]/1024)</f>
        <v>4</v>
      </c>
      <c r="G722">
        <v>64</v>
      </c>
      <c r="H722" t="s">
        <v>1796</v>
      </c>
      <c r="I722">
        <f xml:space="preserve"> IF(Table1[[#This Row],[Unit  Of Storage]]="TB",Table1[[#This Row],[Storage]]*1024,IF(Table1[[#This Row],[Unit  Of Storage]]="MB",Table1[[#This Row],[Storage]]/1024,Table1[[#This Row],[Storage]]))</f>
        <v>64</v>
      </c>
      <c r="J722" t="s">
        <v>11</v>
      </c>
      <c r="K722" s="2">
        <v>4.4000000000000004</v>
      </c>
      <c r="L722" s="3">
        <v>19500</v>
      </c>
      <c r="M722" s="3">
        <v>19500</v>
      </c>
      <c r="N722" t="s">
        <v>2149</v>
      </c>
      <c r="O722" s="3">
        <f>Table1[[#This Row],[Original Price]]-Table1[[#This Row],[Selling Price]]</f>
        <v>0</v>
      </c>
      <c r="P722" s="4">
        <f>(Table1[[#This Row],[Discount]]/Table1[[#This Row],[Original Price]])</f>
        <v>0</v>
      </c>
    </row>
    <row r="723" spans="1:16" x14ac:dyDescent="0.3">
      <c r="A723" s="1" t="s">
        <v>1557</v>
      </c>
      <c r="B723" s="1" t="s">
        <v>1575</v>
      </c>
      <c r="C723" t="s">
        <v>737</v>
      </c>
      <c r="D723">
        <v>3</v>
      </c>
      <c r="E723" t="s">
        <v>1796</v>
      </c>
      <c r="F723">
        <f>IF(Table1[[#This Row],[Unit]]="GB",Table1[[#This Row],[Memory]],Table1[[#This Row],[Memory]]/1024)</f>
        <v>3</v>
      </c>
      <c r="G723">
        <v>64</v>
      </c>
      <c r="H723" t="s">
        <v>1796</v>
      </c>
      <c r="I723">
        <f xml:space="preserve"> IF(Table1[[#This Row],[Unit  Of Storage]]="TB",Table1[[#This Row],[Storage]]*1024,IF(Table1[[#This Row],[Unit  Of Storage]]="MB",Table1[[#This Row],[Storage]]/1024,Table1[[#This Row],[Storage]]))</f>
        <v>64</v>
      </c>
      <c r="J723" t="s">
        <v>11</v>
      </c>
      <c r="K723" s="2">
        <v>4.5</v>
      </c>
      <c r="L723" s="3">
        <v>9499</v>
      </c>
      <c r="M723" s="3">
        <v>11999</v>
      </c>
      <c r="N723" t="s">
        <v>2137</v>
      </c>
      <c r="O723" s="3">
        <f>Table1[[#This Row],[Original Price]]-Table1[[#This Row],[Selling Price]]</f>
        <v>2500</v>
      </c>
      <c r="P723" s="4">
        <f>(Table1[[#This Row],[Discount]]/Table1[[#This Row],[Original Price]])</f>
        <v>0.20835069589132427</v>
      </c>
    </row>
    <row r="724" spans="1:16" x14ac:dyDescent="0.3">
      <c r="A724" s="1" t="s">
        <v>1564</v>
      </c>
      <c r="B724" s="1" t="s">
        <v>251</v>
      </c>
      <c r="C724" t="s">
        <v>761</v>
      </c>
      <c r="D724">
        <v>6</v>
      </c>
      <c r="E724" t="s">
        <v>1796</v>
      </c>
      <c r="F724">
        <f>IF(Table1[[#This Row],[Unit]]="GB",Table1[[#This Row],[Memory]],Table1[[#This Row],[Memory]]/1024)</f>
        <v>6</v>
      </c>
      <c r="G724">
        <v>64</v>
      </c>
      <c r="H724" t="s">
        <v>1796</v>
      </c>
      <c r="I724">
        <f xml:space="preserve"> IF(Table1[[#This Row],[Unit  Of Storage]]="TB",Table1[[#This Row],[Storage]]*1024,IF(Table1[[#This Row],[Unit  Of Storage]]="MB",Table1[[#This Row],[Storage]]/1024,Table1[[#This Row],[Storage]]))</f>
        <v>64</v>
      </c>
      <c r="J724" t="s">
        <v>11</v>
      </c>
      <c r="K724" s="2">
        <v>4.4000000000000004</v>
      </c>
      <c r="L724" s="3">
        <v>14999</v>
      </c>
      <c r="M724" s="3">
        <v>19999</v>
      </c>
      <c r="N724" t="s">
        <v>1933</v>
      </c>
      <c r="O724" s="3">
        <f>Table1[[#This Row],[Original Price]]-Table1[[#This Row],[Selling Price]]</f>
        <v>5000</v>
      </c>
      <c r="P724" s="4">
        <f>(Table1[[#This Row],[Discount]]/Table1[[#This Row],[Original Price]])</f>
        <v>0.25001250062503128</v>
      </c>
    </row>
    <row r="725" spans="1:16" x14ac:dyDescent="0.3">
      <c r="A725" s="1" t="s">
        <v>1557</v>
      </c>
      <c r="B725" s="1" t="s">
        <v>1575</v>
      </c>
      <c r="C725" t="s">
        <v>22</v>
      </c>
      <c r="D725">
        <v>4</v>
      </c>
      <c r="E725" t="s">
        <v>1796</v>
      </c>
      <c r="F725">
        <f>IF(Table1[[#This Row],[Unit]]="GB",Table1[[#This Row],[Memory]],Table1[[#This Row],[Memory]]/1024)</f>
        <v>4</v>
      </c>
      <c r="G725">
        <v>64</v>
      </c>
      <c r="H725" t="s">
        <v>1796</v>
      </c>
      <c r="I725">
        <f xml:space="preserve"> IF(Table1[[#This Row],[Unit  Of Storage]]="TB",Table1[[#This Row],[Storage]]*1024,IF(Table1[[#This Row],[Unit  Of Storage]]="MB",Table1[[#This Row],[Storage]]/1024,Table1[[#This Row],[Storage]]))</f>
        <v>64</v>
      </c>
      <c r="J725" t="s">
        <v>11</v>
      </c>
      <c r="K725" s="2">
        <v>4.4000000000000004</v>
      </c>
      <c r="L725" s="3">
        <v>10499</v>
      </c>
      <c r="M725" s="3">
        <v>12999</v>
      </c>
      <c r="N725" t="s">
        <v>2137</v>
      </c>
      <c r="O725" s="3">
        <f>Table1[[#This Row],[Original Price]]-Table1[[#This Row],[Selling Price]]</f>
        <v>2500</v>
      </c>
      <c r="P725" s="4">
        <f>(Table1[[#This Row],[Discount]]/Table1[[#This Row],[Original Price]])</f>
        <v>0.19232248634510346</v>
      </c>
    </row>
    <row r="726" spans="1:16" x14ac:dyDescent="0.3">
      <c r="A726" s="1" t="s">
        <v>1556</v>
      </c>
      <c r="B726" s="1" t="s">
        <v>760</v>
      </c>
      <c r="C726" t="s">
        <v>22</v>
      </c>
      <c r="D726">
        <v>4</v>
      </c>
      <c r="E726" t="s">
        <v>1796</v>
      </c>
      <c r="F726">
        <f>IF(Table1[[#This Row],[Unit]]="GB",Table1[[#This Row],[Memory]],Table1[[#This Row],[Memory]]/1024)</f>
        <v>4</v>
      </c>
      <c r="G726">
        <v>64</v>
      </c>
      <c r="H726" t="s">
        <v>1796</v>
      </c>
      <c r="I726">
        <f xml:space="preserve"> IF(Table1[[#This Row],[Unit  Of Storage]]="TB",Table1[[#This Row],[Storage]]*1024,IF(Table1[[#This Row],[Unit  Of Storage]]="MB",Table1[[#This Row],[Storage]]/1024,Table1[[#This Row],[Storage]]))</f>
        <v>64</v>
      </c>
      <c r="J726" t="s">
        <v>11</v>
      </c>
      <c r="K726" s="2">
        <v>4.4000000000000004</v>
      </c>
      <c r="L726" s="3">
        <v>19500</v>
      </c>
      <c r="M726" s="3">
        <v>19500</v>
      </c>
      <c r="N726" t="s">
        <v>2149</v>
      </c>
      <c r="O726" s="3">
        <f>Table1[[#This Row],[Original Price]]-Table1[[#This Row],[Selling Price]]</f>
        <v>0</v>
      </c>
      <c r="P726" s="4">
        <f>(Table1[[#This Row],[Discount]]/Table1[[#This Row],[Original Price]])</f>
        <v>0</v>
      </c>
    </row>
    <row r="727" spans="1:16" x14ac:dyDescent="0.3">
      <c r="A727" s="1" t="s">
        <v>1556</v>
      </c>
      <c r="B727" s="1" t="s">
        <v>63</v>
      </c>
      <c r="C727" t="s">
        <v>762</v>
      </c>
      <c r="D727">
        <v>6</v>
      </c>
      <c r="E727" t="s">
        <v>1796</v>
      </c>
      <c r="F727">
        <f>IF(Table1[[#This Row],[Unit]]="GB",Table1[[#This Row],[Memory]],Table1[[#This Row],[Memory]]/1024)</f>
        <v>6</v>
      </c>
      <c r="G727">
        <v>128</v>
      </c>
      <c r="H727" t="s">
        <v>1796</v>
      </c>
      <c r="I727">
        <f xml:space="preserve"> IF(Table1[[#This Row],[Unit  Of Storage]]="TB",Table1[[#This Row],[Storage]]*1024,IF(Table1[[#This Row],[Unit  Of Storage]]="MB",Table1[[#This Row],[Storage]]/1024,Table1[[#This Row],[Storage]]))</f>
        <v>128</v>
      </c>
      <c r="J727" t="s">
        <v>11</v>
      </c>
      <c r="K727" s="2">
        <v>4.5</v>
      </c>
      <c r="L727" s="3">
        <v>68900</v>
      </c>
      <c r="M727" s="3">
        <v>68900</v>
      </c>
      <c r="N727" t="s">
        <v>1819</v>
      </c>
      <c r="O727" s="3">
        <f>Table1[[#This Row],[Original Price]]-Table1[[#This Row],[Selling Price]]</f>
        <v>0</v>
      </c>
      <c r="P727" s="4">
        <f>(Table1[[#This Row],[Discount]]/Table1[[#This Row],[Original Price]])</f>
        <v>0</v>
      </c>
    </row>
    <row r="728" spans="1:16" x14ac:dyDescent="0.3">
      <c r="A728" s="1" t="s">
        <v>21</v>
      </c>
      <c r="B728" s="1" t="s">
        <v>1612</v>
      </c>
      <c r="C728" t="s">
        <v>433</v>
      </c>
      <c r="D728">
        <v>6</v>
      </c>
      <c r="E728" t="s">
        <v>1796</v>
      </c>
      <c r="F728">
        <f>IF(Table1[[#This Row],[Unit]]="GB",Table1[[#This Row],[Memory]],Table1[[#This Row],[Memory]]/1024)</f>
        <v>6</v>
      </c>
      <c r="G728">
        <v>1</v>
      </c>
      <c r="H728" t="s">
        <v>2493</v>
      </c>
      <c r="I728">
        <f xml:space="preserve"> IF(Table1[[#This Row],[Unit  Of Storage]]="TB",Table1[[#This Row],[Storage]]*1024,IF(Table1[[#This Row],[Unit  Of Storage]]="MB",Table1[[#This Row],[Storage]]/1024,Table1[[#This Row],[Storage]]))</f>
        <v>1024</v>
      </c>
      <c r="J728" t="s">
        <v>11</v>
      </c>
      <c r="K728" s="2">
        <v>4.2</v>
      </c>
      <c r="L728" s="3">
        <v>169900</v>
      </c>
      <c r="M728" s="3">
        <v>169900</v>
      </c>
      <c r="N728" t="s">
        <v>1945</v>
      </c>
      <c r="O728" s="3">
        <f>Table1[[#This Row],[Original Price]]-Table1[[#This Row],[Selling Price]]</f>
        <v>0</v>
      </c>
      <c r="P728" s="4">
        <f>(Table1[[#This Row],[Discount]]/Table1[[#This Row],[Original Price]])</f>
        <v>0</v>
      </c>
    </row>
    <row r="729" spans="1:16" x14ac:dyDescent="0.3">
      <c r="A729" s="1" t="s">
        <v>12</v>
      </c>
      <c r="B729" s="1" t="s">
        <v>1689</v>
      </c>
      <c r="C729" t="s">
        <v>22</v>
      </c>
      <c r="D729">
        <v>2</v>
      </c>
      <c r="E729" t="s">
        <v>1796</v>
      </c>
      <c r="F729">
        <f>IF(Table1[[#This Row],[Unit]]="GB",Table1[[#This Row],[Memory]],Table1[[#This Row],[Memory]]/1024)</f>
        <v>2</v>
      </c>
      <c r="G729">
        <v>16</v>
      </c>
      <c r="H729" t="s">
        <v>1796</v>
      </c>
      <c r="I729">
        <f xml:space="preserve"> IF(Table1[[#This Row],[Unit  Of Storage]]="TB",Table1[[#This Row],[Storage]]*1024,IF(Table1[[#This Row],[Unit  Of Storage]]="MB",Table1[[#This Row],[Storage]]/1024,Table1[[#This Row],[Storage]]))</f>
        <v>16</v>
      </c>
      <c r="J729" t="s">
        <v>11</v>
      </c>
      <c r="K729" s="2">
        <v>4</v>
      </c>
      <c r="L729" s="3">
        <v>8599</v>
      </c>
      <c r="M729" s="3">
        <v>8599</v>
      </c>
      <c r="N729" t="s">
        <v>763</v>
      </c>
      <c r="O729" s="3">
        <f>Table1[[#This Row],[Original Price]]-Table1[[#This Row],[Selling Price]]</f>
        <v>0</v>
      </c>
      <c r="P729" s="4">
        <f>(Table1[[#This Row],[Discount]]/Table1[[#This Row],[Original Price]])</f>
        <v>0</v>
      </c>
    </row>
    <row r="730" spans="1:16" x14ac:dyDescent="0.3">
      <c r="A730" s="1" t="s">
        <v>1556</v>
      </c>
      <c r="B730" s="1" t="s">
        <v>526</v>
      </c>
      <c r="C730" t="s">
        <v>241</v>
      </c>
      <c r="D730">
        <v>8</v>
      </c>
      <c r="E730" t="s">
        <v>1796</v>
      </c>
      <c r="F730">
        <f>IF(Table1[[#This Row],[Unit]]="GB",Table1[[#This Row],[Memory]],Table1[[#This Row],[Memory]]/1024)</f>
        <v>8</v>
      </c>
      <c r="G730">
        <v>512</v>
      </c>
      <c r="H730" t="s">
        <v>1796</v>
      </c>
      <c r="I730">
        <f xml:space="preserve"> IF(Table1[[#This Row],[Unit  Of Storage]]="TB",Table1[[#This Row],[Storage]]*1024,IF(Table1[[#This Row],[Unit  Of Storage]]="MB",Table1[[#This Row],[Storage]]/1024,Table1[[#This Row],[Storage]]))</f>
        <v>512</v>
      </c>
      <c r="J730" t="s">
        <v>11</v>
      </c>
      <c r="K730" s="2">
        <v>4.5</v>
      </c>
      <c r="L730" s="3">
        <v>45999</v>
      </c>
      <c r="M730" s="3">
        <v>51000</v>
      </c>
      <c r="N730" t="s">
        <v>2057</v>
      </c>
      <c r="O730" s="3">
        <f>Table1[[#This Row],[Original Price]]-Table1[[#This Row],[Selling Price]]</f>
        <v>5001</v>
      </c>
      <c r="P730" s="4">
        <f>(Table1[[#This Row],[Discount]]/Table1[[#This Row],[Original Price]])</f>
        <v>9.8058823529411768E-2</v>
      </c>
    </row>
    <row r="731" spans="1:16" x14ac:dyDescent="0.3">
      <c r="A731" s="1" t="s">
        <v>1561</v>
      </c>
      <c r="B731" s="1" t="s">
        <v>1690</v>
      </c>
      <c r="C731" t="s">
        <v>386</v>
      </c>
      <c r="D731">
        <v>8</v>
      </c>
      <c r="E731" t="s">
        <v>1796</v>
      </c>
      <c r="F731">
        <f>IF(Table1[[#This Row],[Unit]]="GB",Table1[[#This Row],[Memory]],Table1[[#This Row],[Memory]]/1024)</f>
        <v>8</v>
      </c>
      <c r="G731">
        <v>256</v>
      </c>
      <c r="H731" t="s">
        <v>1796</v>
      </c>
      <c r="I731">
        <f xml:space="preserve"> IF(Table1[[#This Row],[Unit  Of Storage]]="TB",Table1[[#This Row],[Storage]]*1024,IF(Table1[[#This Row],[Unit  Of Storage]]="MB",Table1[[#This Row],[Storage]]/1024,Table1[[#This Row],[Storage]]))</f>
        <v>256</v>
      </c>
      <c r="J731" t="s">
        <v>11</v>
      </c>
      <c r="K731" s="2">
        <v>4.5</v>
      </c>
      <c r="L731" s="3">
        <v>43999</v>
      </c>
      <c r="M731" s="3">
        <v>43999</v>
      </c>
      <c r="N731" t="s">
        <v>2150</v>
      </c>
      <c r="O731" s="3">
        <f>Table1[[#This Row],[Original Price]]-Table1[[#This Row],[Selling Price]]</f>
        <v>0</v>
      </c>
      <c r="P731" s="4">
        <f>(Table1[[#This Row],[Discount]]/Table1[[#This Row],[Original Price]])</f>
        <v>0</v>
      </c>
    </row>
    <row r="732" spans="1:16" x14ac:dyDescent="0.3">
      <c r="A732" s="1" t="s">
        <v>44</v>
      </c>
      <c r="B732" s="1" t="s">
        <v>764</v>
      </c>
      <c r="C732" t="s">
        <v>52</v>
      </c>
      <c r="D732">
        <v>1</v>
      </c>
      <c r="E732" t="s">
        <v>1796</v>
      </c>
      <c r="F732">
        <f>IF(Table1[[#This Row],[Unit]]="GB",Table1[[#This Row],[Memory]],Table1[[#This Row],[Memory]]/1024)</f>
        <v>1</v>
      </c>
      <c r="G732">
        <v>4</v>
      </c>
      <c r="H732" t="s">
        <v>1796</v>
      </c>
      <c r="I732">
        <f xml:space="preserve"> IF(Table1[[#This Row],[Unit  Of Storage]]="TB",Table1[[#This Row],[Storage]]*1024,IF(Table1[[#This Row],[Unit  Of Storage]]="MB",Table1[[#This Row],[Storage]]/1024,Table1[[#This Row],[Storage]]))</f>
        <v>4</v>
      </c>
      <c r="J732" t="s">
        <v>11</v>
      </c>
      <c r="K732" s="2">
        <v>4.3</v>
      </c>
      <c r="L732" s="3">
        <v>12899</v>
      </c>
      <c r="M732" s="3">
        <v>12899</v>
      </c>
      <c r="N732" t="s">
        <v>765</v>
      </c>
      <c r="O732" s="3">
        <f>Table1[[#This Row],[Original Price]]-Table1[[#This Row],[Selling Price]]</f>
        <v>0</v>
      </c>
      <c r="P732" s="4">
        <f>(Table1[[#This Row],[Discount]]/Table1[[#This Row],[Original Price]])</f>
        <v>0</v>
      </c>
    </row>
    <row r="733" spans="1:16" x14ac:dyDescent="0.3">
      <c r="A733" s="1" t="s">
        <v>12</v>
      </c>
      <c r="B733" s="1" t="s">
        <v>766</v>
      </c>
      <c r="C733" t="s">
        <v>49</v>
      </c>
      <c r="D733">
        <v>6</v>
      </c>
      <c r="E733" t="s">
        <v>1796</v>
      </c>
      <c r="F733">
        <f>IF(Table1[[#This Row],[Unit]]="GB",Table1[[#This Row],[Memory]],Table1[[#This Row],[Memory]]/1024)</f>
        <v>6</v>
      </c>
      <c r="G733">
        <v>64</v>
      </c>
      <c r="H733" t="s">
        <v>1796</v>
      </c>
      <c r="I733">
        <f xml:space="preserve"> IF(Table1[[#This Row],[Unit  Of Storage]]="TB",Table1[[#This Row],[Storage]]*1024,IF(Table1[[#This Row],[Unit  Of Storage]]="MB",Table1[[#This Row],[Storage]]/1024,Table1[[#This Row],[Storage]]))</f>
        <v>64</v>
      </c>
      <c r="J733" t="s">
        <v>11</v>
      </c>
      <c r="K733" s="2">
        <v>3.7</v>
      </c>
      <c r="L733" s="3">
        <v>9900</v>
      </c>
      <c r="M733" s="3">
        <v>15990</v>
      </c>
      <c r="N733" t="s">
        <v>767</v>
      </c>
      <c r="O733" s="3">
        <f>Table1[[#This Row],[Original Price]]-Table1[[#This Row],[Selling Price]]</f>
        <v>6090</v>
      </c>
      <c r="P733" s="4">
        <f>(Table1[[#This Row],[Discount]]/Table1[[#This Row],[Original Price]])</f>
        <v>0.38086303939962479</v>
      </c>
    </row>
    <row r="734" spans="1:16" x14ac:dyDescent="0.3">
      <c r="A734" s="1" t="s">
        <v>12</v>
      </c>
      <c r="B734" s="1" t="s">
        <v>1691</v>
      </c>
      <c r="C734" t="s">
        <v>768</v>
      </c>
      <c r="D734">
        <v>6</v>
      </c>
      <c r="E734" t="s">
        <v>1796</v>
      </c>
      <c r="F734">
        <f>IF(Table1[[#This Row],[Unit]]="GB",Table1[[#This Row],[Memory]],Table1[[#This Row],[Memory]]/1024)</f>
        <v>6</v>
      </c>
      <c r="G734">
        <v>128</v>
      </c>
      <c r="H734" t="s">
        <v>1796</v>
      </c>
      <c r="I734">
        <f xml:space="preserve"> IF(Table1[[#This Row],[Unit  Of Storage]]="TB",Table1[[#This Row],[Storage]]*1024,IF(Table1[[#This Row],[Unit  Of Storage]]="MB",Table1[[#This Row],[Storage]]/1024,Table1[[#This Row],[Storage]]))</f>
        <v>128</v>
      </c>
      <c r="J734" t="s">
        <v>11</v>
      </c>
      <c r="K734" s="2">
        <v>4.3</v>
      </c>
      <c r="L734" s="3">
        <v>46988</v>
      </c>
      <c r="M734" s="3">
        <v>46988</v>
      </c>
      <c r="N734" t="s">
        <v>2151</v>
      </c>
      <c r="O734" s="3">
        <f>Table1[[#This Row],[Original Price]]-Table1[[#This Row],[Selling Price]]</f>
        <v>0</v>
      </c>
      <c r="P734" s="4">
        <f>(Table1[[#This Row],[Discount]]/Table1[[#This Row],[Original Price]])</f>
        <v>0</v>
      </c>
    </row>
    <row r="735" spans="1:16" x14ac:dyDescent="0.3">
      <c r="A735" s="1" t="s">
        <v>1556</v>
      </c>
      <c r="B735" s="1" t="s">
        <v>341</v>
      </c>
      <c r="C735" t="s">
        <v>769</v>
      </c>
      <c r="D735">
        <v>2</v>
      </c>
      <c r="E735" t="s">
        <v>1796</v>
      </c>
      <c r="F735">
        <f>IF(Table1[[#This Row],[Unit]]="GB",Table1[[#This Row],[Memory]],Table1[[#This Row],[Memory]]/1024)</f>
        <v>2</v>
      </c>
      <c r="G735">
        <v>16</v>
      </c>
      <c r="H735" t="s">
        <v>1796</v>
      </c>
      <c r="I735">
        <f xml:space="preserve"> IF(Table1[[#This Row],[Unit  Of Storage]]="TB",Table1[[#This Row],[Storage]]*1024,IF(Table1[[#This Row],[Unit  Of Storage]]="MB",Table1[[#This Row],[Storage]]/1024,Table1[[#This Row],[Storage]]))</f>
        <v>16</v>
      </c>
      <c r="J735" t="s">
        <v>11</v>
      </c>
      <c r="K735" s="2">
        <v>3.9</v>
      </c>
      <c r="L735" s="3">
        <v>21999</v>
      </c>
      <c r="M735" s="3">
        <v>21999</v>
      </c>
      <c r="N735" t="s">
        <v>1978</v>
      </c>
      <c r="O735" s="3">
        <f>Table1[[#This Row],[Original Price]]-Table1[[#This Row],[Selling Price]]</f>
        <v>0</v>
      </c>
      <c r="P735" s="4">
        <f>(Table1[[#This Row],[Discount]]/Table1[[#This Row],[Original Price]])</f>
        <v>0</v>
      </c>
    </row>
    <row r="736" spans="1:16" x14ac:dyDescent="0.3">
      <c r="A736" s="1" t="s">
        <v>21</v>
      </c>
      <c r="B736" s="1" t="s">
        <v>1588</v>
      </c>
      <c r="C736" t="s">
        <v>43</v>
      </c>
      <c r="D736">
        <v>4</v>
      </c>
      <c r="E736" t="s">
        <v>1796</v>
      </c>
      <c r="F736">
        <f>IF(Table1[[#This Row],[Unit]]="GB",Table1[[#This Row],[Memory]],Table1[[#This Row],[Memory]]/1024)</f>
        <v>4</v>
      </c>
      <c r="G736">
        <v>64</v>
      </c>
      <c r="H736" t="s">
        <v>1796</v>
      </c>
      <c r="I736">
        <f xml:space="preserve"> IF(Table1[[#This Row],[Unit  Of Storage]]="TB",Table1[[#This Row],[Storage]]*1024,IF(Table1[[#This Row],[Unit  Of Storage]]="MB",Table1[[#This Row],[Storage]]/1024,Table1[[#This Row],[Storage]]))</f>
        <v>64</v>
      </c>
      <c r="J736" t="s">
        <v>11</v>
      </c>
      <c r="K736" s="2">
        <v>4.7</v>
      </c>
      <c r="L736" s="3">
        <v>117100</v>
      </c>
      <c r="M736" s="3">
        <v>117100</v>
      </c>
      <c r="N736" t="s">
        <v>1874</v>
      </c>
      <c r="O736" s="3">
        <f>Table1[[#This Row],[Original Price]]-Table1[[#This Row],[Selling Price]]</f>
        <v>0</v>
      </c>
      <c r="P736" s="4">
        <f>(Table1[[#This Row],[Discount]]/Table1[[#This Row],[Original Price]])</f>
        <v>0</v>
      </c>
    </row>
    <row r="737" spans="1:16" x14ac:dyDescent="0.3">
      <c r="A737" s="1" t="s">
        <v>1556</v>
      </c>
      <c r="B737" s="1" t="s">
        <v>1650</v>
      </c>
      <c r="C737" t="s">
        <v>22</v>
      </c>
      <c r="D737">
        <v>4</v>
      </c>
      <c r="E737" t="s">
        <v>1796</v>
      </c>
      <c r="F737">
        <f>IF(Table1[[#This Row],[Unit]]="GB",Table1[[#This Row],[Memory]],Table1[[#This Row],[Memory]]/1024)</f>
        <v>4</v>
      </c>
      <c r="G737">
        <v>64</v>
      </c>
      <c r="H737" t="s">
        <v>1796</v>
      </c>
      <c r="I737">
        <f xml:space="preserve"> IF(Table1[[#This Row],[Unit  Of Storage]]="TB",Table1[[#This Row],[Storage]]*1024,IF(Table1[[#This Row],[Unit  Of Storage]]="MB",Table1[[#This Row],[Storage]]/1024,Table1[[#This Row],[Storage]]))</f>
        <v>64</v>
      </c>
      <c r="J737" t="s">
        <v>11</v>
      </c>
      <c r="K737" s="2">
        <v>4.0999999999999996</v>
      </c>
      <c r="L737" s="3">
        <v>11499</v>
      </c>
      <c r="M737" s="3">
        <v>11499</v>
      </c>
      <c r="N737" t="s">
        <v>2039</v>
      </c>
      <c r="O737" s="3">
        <f>Table1[[#This Row],[Original Price]]-Table1[[#This Row],[Selling Price]]</f>
        <v>0</v>
      </c>
      <c r="P737" s="4">
        <f>(Table1[[#This Row],[Discount]]/Table1[[#This Row],[Original Price]])</f>
        <v>0</v>
      </c>
    </row>
    <row r="738" spans="1:16" x14ac:dyDescent="0.3">
      <c r="A738" s="1" t="s">
        <v>50</v>
      </c>
      <c r="B738" s="1" t="s">
        <v>1692</v>
      </c>
      <c r="C738" t="s">
        <v>303</v>
      </c>
      <c r="D738">
        <v>4</v>
      </c>
      <c r="E738" t="s">
        <v>1796</v>
      </c>
      <c r="F738">
        <f>IF(Table1[[#This Row],[Unit]]="GB",Table1[[#This Row],[Memory]],Table1[[#This Row],[Memory]]/1024)</f>
        <v>4</v>
      </c>
      <c r="G738">
        <v>32</v>
      </c>
      <c r="H738" t="s">
        <v>1796</v>
      </c>
      <c r="I738">
        <f xml:space="preserve"> IF(Table1[[#This Row],[Unit  Of Storage]]="TB",Table1[[#This Row],[Storage]]*1024,IF(Table1[[#This Row],[Unit  Of Storage]]="MB",Table1[[#This Row],[Storage]]/1024,Table1[[#This Row],[Storage]]))</f>
        <v>32</v>
      </c>
      <c r="J738" t="s">
        <v>11</v>
      </c>
      <c r="K738" s="2">
        <v>4.0999999999999996</v>
      </c>
      <c r="L738" s="3">
        <v>7350</v>
      </c>
      <c r="M738" s="3">
        <v>7350</v>
      </c>
      <c r="N738" t="s">
        <v>2152</v>
      </c>
      <c r="O738" s="3">
        <f>Table1[[#This Row],[Original Price]]-Table1[[#This Row],[Selling Price]]</f>
        <v>0</v>
      </c>
      <c r="P738" s="4">
        <f>(Table1[[#This Row],[Discount]]/Table1[[#This Row],[Original Price]])</f>
        <v>0</v>
      </c>
    </row>
    <row r="739" spans="1:16" x14ac:dyDescent="0.3">
      <c r="A739" s="1" t="s">
        <v>21</v>
      </c>
      <c r="B739" s="1" t="s">
        <v>1569</v>
      </c>
      <c r="C739" t="s">
        <v>24</v>
      </c>
      <c r="D739">
        <v>4</v>
      </c>
      <c r="E739" t="s">
        <v>1796</v>
      </c>
      <c r="F739">
        <f>IF(Table1[[#This Row],[Unit]]="GB",Table1[[#This Row],[Memory]],Table1[[#This Row],[Memory]]/1024)</f>
        <v>4</v>
      </c>
      <c r="G739">
        <v>128</v>
      </c>
      <c r="H739" t="s">
        <v>1796</v>
      </c>
      <c r="I739">
        <f xml:space="preserve"> IF(Table1[[#This Row],[Unit  Of Storage]]="TB",Table1[[#This Row],[Storage]]*1024,IF(Table1[[#This Row],[Unit  Of Storage]]="MB",Table1[[#This Row],[Storage]]/1024,Table1[[#This Row],[Storage]]))</f>
        <v>128</v>
      </c>
      <c r="J739" t="s">
        <v>11</v>
      </c>
      <c r="K739" s="2">
        <v>4.2</v>
      </c>
      <c r="L739" s="3">
        <v>69900</v>
      </c>
      <c r="M739" s="3">
        <v>69900</v>
      </c>
      <c r="N739" t="s">
        <v>1802</v>
      </c>
      <c r="O739" s="3">
        <f>Table1[[#This Row],[Original Price]]-Table1[[#This Row],[Selling Price]]</f>
        <v>0</v>
      </c>
      <c r="P739" s="4">
        <f>(Table1[[#This Row],[Discount]]/Table1[[#This Row],[Original Price]])</f>
        <v>0</v>
      </c>
    </row>
    <row r="740" spans="1:16" x14ac:dyDescent="0.3">
      <c r="A740" s="1" t="s">
        <v>1559</v>
      </c>
      <c r="B740" s="1" t="s">
        <v>162</v>
      </c>
      <c r="C740" t="s">
        <v>22</v>
      </c>
      <c r="D740">
        <v>4</v>
      </c>
      <c r="E740" t="s">
        <v>1796</v>
      </c>
      <c r="F740">
        <f>IF(Table1[[#This Row],[Unit]]="GB",Table1[[#This Row],[Memory]],Table1[[#This Row],[Memory]]/1024)</f>
        <v>4</v>
      </c>
      <c r="G740">
        <v>64</v>
      </c>
      <c r="H740" t="s">
        <v>1796</v>
      </c>
      <c r="I740">
        <f xml:space="preserve"> IF(Table1[[#This Row],[Unit  Of Storage]]="TB",Table1[[#This Row],[Storage]]*1024,IF(Table1[[#This Row],[Unit  Of Storage]]="MB",Table1[[#This Row],[Storage]]/1024,Table1[[#This Row],[Storage]]))</f>
        <v>64</v>
      </c>
      <c r="J740" t="s">
        <v>11</v>
      </c>
      <c r="K740" s="2">
        <v>4.4000000000000004</v>
      </c>
      <c r="L740" s="3">
        <v>22990</v>
      </c>
      <c r="M740" s="3">
        <v>22990</v>
      </c>
      <c r="N740" t="s">
        <v>1871</v>
      </c>
      <c r="O740" s="3">
        <f>Table1[[#This Row],[Original Price]]-Table1[[#This Row],[Selling Price]]</f>
        <v>0</v>
      </c>
      <c r="P740" s="4">
        <f>(Table1[[#This Row],[Discount]]/Table1[[#This Row],[Original Price]])</f>
        <v>0</v>
      </c>
    </row>
    <row r="741" spans="1:16" x14ac:dyDescent="0.3">
      <c r="A741" s="1" t="s">
        <v>1559</v>
      </c>
      <c r="B741" s="1" t="s">
        <v>1693</v>
      </c>
      <c r="C741" t="s">
        <v>770</v>
      </c>
      <c r="D741">
        <v>6</v>
      </c>
      <c r="E741" t="s">
        <v>1796</v>
      </c>
      <c r="F741">
        <f>IF(Table1[[#This Row],[Unit]]="GB",Table1[[#This Row],[Memory]],Table1[[#This Row],[Memory]]/1024)</f>
        <v>6</v>
      </c>
      <c r="G741">
        <v>128</v>
      </c>
      <c r="H741" t="s">
        <v>1796</v>
      </c>
      <c r="I741">
        <f xml:space="preserve"> IF(Table1[[#This Row],[Unit  Of Storage]]="TB",Table1[[#This Row],[Storage]]*1024,IF(Table1[[#This Row],[Unit  Of Storage]]="MB",Table1[[#This Row],[Storage]]/1024,Table1[[#This Row],[Storage]]))</f>
        <v>128</v>
      </c>
      <c r="J741" t="s">
        <v>11</v>
      </c>
      <c r="K741" s="2">
        <v>4.3</v>
      </c>
      <c r="L741" s="3">
        <v>15990</v>
      </c>
      <c r="M741" s="3">
        <v>16990</v>
      </c>
      <c r="N741" t="s">
        <v>2153</v>
      </c>
      <c r="O741" s="3">
        <f>Table1[[#This Row],[Original Price]]-Table1[[#This Row],[Selling Price]]</f>
        <v>1000</v>
      </c>
      <c r="P741" s="4">
        <f>(Table1[[#This Row],[Discount]]/Table1[[#This Row],[Original Price]])</f>
        <v>5.885815185403178E-2</v>
      </c>
    </row>
    <row r="742" spans="1:16" x14ac:dyDescent="0.3">
      <c r="A742" s="1" t="s">
        <v>1564</v>
      </c>
      <c r="B742" s="1" t="s">
        <v>464</v>
      </c>
      <c r="C742" t="s">
        <v>465</v>
      </c>
      <c r="D742">
        <v>3</v>
      </c>
      <c r="E742" t="s">
        <v>1796</v>
      </c>
      <c r="F742">
        <f>IF(Table1[[#This Row],[Unit]]="GB",Table1[[#This Row],[Memory]],Table1[[#This Row],[Memory]]/1024)</f>
        <v>3</v>
      </c>
      <c r="G742">
        <v>32</v>
      </c>
      <c r="H742" t="s">
        <v>1796</v>
      </c>
      <c r="I742">
        <f xml:space="preserve"> IF(Table1[[#This Row],[Unit  Of Storage]]="TB",Table1[[#This Row],[Storage]]*1024,IF(Table1[[#This Row],[Unit  Of Storage]]="MB",Table1[[#This Row],[Storage]]/1024,Table1[[#This Row],[Storage]]))</f>
        <v>32</v>
      </c>
      <c r="J742" t="s">
        <v>11</v>
      </c>
      <c r="K742" s="2">
        <v>4.4000000000000004</v>
      </c>
      <c r="L742" s="3">
        <v>7999</v>
      </c>
      <c r="M742" s="3">
        <v>10999</v>
      </c>
      <c r="N742" t="s">
        <v>2026</v>
      </c>
      <c r="O742" s="3">
        <f>Table1[[#This Row],[Original Price]]-Table1[[#This Row],[Selling Price]]</f>
        <v>3000</v>
      </c>
      <c r="P742" s="4">
        <f>(Table1[[#This Row],[Discount]]/Table1[[#This Row],[Original Price]])</f>
        <v>0.27275206836985183</v>
      </c>
    </row>
    <row r="743" spans="1:16" x14ac:dyDescent="0.3">
      <c r="A743" s="1" t="s">
        <v>1561</v>
      </c>
      <c r="B743" s="1" t="s">
        <v>143</v>
      </c>
      <c r="C743" t="s">
        <v>22</v>
      </c>
      <c r="D743">
        <v>1</v>
      </c>
      <c r="E743" t="s">
        <v>1796</v>
      </c>
      <c r="F743">
        <f>IF(Table1[[#This Row],[Unit]]="GB",Table1[[#This Row],[Memory]],Table1[[#This Row],[Memory]]/1024)</f>
        <v>1</v>
      </c>
      <c r="G743">
        <v>8</v>
      </c>
      <c r="H743" t="s">
        <v>1796</v>
      </c>
      <c r="I743">
        <f xml:space="preserve"> IF(Table1[[#This Row],[Unit  Of Storage]]="TB",Table1[[#This Row],[Storage]]*1024,IF(Table1[[#This Row],[Unit  Of Storage]]="MB",Table1[[#This Row],[Storage]]/1024,Table1[[#This Row],[Storage]]))</f>
        <v>8</v>
      </c>
      <c r="J743" t="s">
        <v>11</v>
      </c>
      <c r="K743" s="2">
        <v>3.8</v>
      </c>
      <c r="L743" s="3">
        <v>6299</v>
      </c>
      <c r="M743" s="3">
        <v>6299</v>
      </c>
      <c r="N743" t="s">
        <v>1860</v>
      </c>
      <c r="O743" s="3">
        <f>Table1[[#This Row],[Original Price]]-Table1[[#This Row],[Selling Price]]</f>
        <v>0</v>
      </c>
      <c r="P743" s="4">
        <f>(Table1[[#This Row],[Discount]]/Table1[[#This Row],[Original Price]])</f>
        <v>0</v>
      </c>
    </row>
    <row r="744" spans="1:16" x14ac:dyDescent="0.3">
      <c r="A744" s="1" t="s">
        <v>12</v>
      </c>
      <c r="B744" s="1" t="s">
        <v>1632</v>
      </c>
      <c r="C744" t="s">
        <v>771</v>
      </c>
      <c r="D744">
        <v>4</v>
      </c>
      <c r="E744" t="s">
        <v>1796</v>
      </c>
      <c r="F744">
        <f>IF(Table1[[#This Row],[Unit]]="GB",Table1[[#This Row],[Memory]],Table1[[#This Row],[Memory]]/1024)</f>
        <v>4</v>
      </c>
      <c r="G744">
        <v>64</v>
      </c>
      <c r="H744" t="s">
        <v>1796</v>
      </c>
      <c r="I744">
        <f xml:space="preserve"> IF(Table1[[#This Row],[Unit  Of Storage]]="TB",Table1[[#This Row],[Storage]]*1024,IF(Table1[[#This Row],[Unit  Of Storage]]="MB",Table1[[#This Row],[Storage]]/1024,Table1[[#This Row],[Storage]]))</f>
        <v>64</v>
      </c>
      <c r="J744" t="s">
        <v>11</v>
      </c>
      <c r="K744" s="2">
        <v>3.9</v>
      </c>
      <c r="L744" s="3">
        <v>12999</v>
      </c>
      <c r="M744" s="3">
        <v>16799</v>
      </c>
      <c r="N744" t="s">
        <v>379</v>
      </c>
      <c r="O744" s="3">
        <f>Table1[[#This Row],[Original Price]]-Table1[[#This Row],[Selling Price]]</f>
        <v>3800</v>
      </c>
      <c r="P744" s="4">
        <f>(Table1[[#This Row],[Discount]]/Table1[[#This Row],[Original Price]])</f>
        <v>0.22620394071075658</v>
      </c>
    </row>
    <row r="745" spans="1:16" x14ac:dyDescent="0.3">
      <c r="A745" s="1" t="s">
        <v>12</v>
      </c>
      <c r="B745" s="1" t="s">
        <v>1567</v>
      </c>
      <c r="C745" t="s">
        <v>13</v>
      </c>
      <c r="D745">
        <v>3</v>
      </c>
      <c r="E745" t="s">
        <v>1796</v>
      </c>
      <c r="F745">
        <f>IF(Table1[[#This Row],[Unit]]="GB",Table1[[#This Row],[Memory]],Table1[[#This Row],[Memory]]/1024)</f>
        <v>3</v>
      </c>
      <c r="G745">
        <v>32</v>
      </c>
      <c r="H745" t="s">
        <v>1796</v>
      </c>
      <c r="I745">
        <f xml:space="preserve"> IF(Table1[[#This Row],[Unit  Of Storage]]="TB",Table1[[#This Row],[Storage]]*1024,IF(Table1[[#This Row],[Unit  Of Storage]]="MB",Table1[[#This Row],[Storage]]/1024,Table1[[#This Row],[Storage]]))</f>
        <v>32</v>
      </c>
      <c r="J745" t="s">
        <v>11</v>
      </c>
      <c r="K745" s="2">
        <v>4.0999999999999996</v>
      </c>
      <c r="L745" s="3">
        <v>12399</v>
      </c>
      <c r="M745" s="3">
        <v>12399</v>
      </c>
      <c r="N745" t="s">
        <v>14</v>
      </c>
      <c r="O745" s="3">
        <f>Table1[[#This Row],[Original Price]]-Table1[[#This Row],[Selling Price]]</f>
        <v>0</v>
      </c>
      <c r="P745" s="4">
        <f>(Table1[[#This Row],[Discount]]/Table1[[#This Row],[Original Price]])</f>
        <v>0</v>
      </c>
    </row>
    <row r="746" spans="1:16" x14ac:dyDescent="0.3">
      <c r="A746" s="1" t="s">
        <v>12</v>
      </c>
      <c r="B746" s="1" t="s">
        <v>1575</v>
      </c>
      <c r="C746" t="s">
        <v>394</v>
      </c>
      <c r="D746">
        <v>2</v>
      </c>
      <c r="E746" t="s">
        <v>1796</v>
      </c>
      <c r="F746">
        <f>IF(Table1[[#This Row],[Unit]]="GB",Table1[[#This Row],[Memory]],Table1[[#This Row],[Memory]]/1024)</f>
        <v>2</v>
      </c>
      <c r="G746">
        <v>16</v>
      </c>
      <c r="H746" t="s">
        <v>1796</v>
      </c>
      <c r="I746">
        <f xml:space="preserve"> IF(Table1[[#This Row],[Unit  Of Storage]]="TB",Table1[[#This Row],[Storage]]*1024,IF(Table1[[#This Row],[Unit  Of Storage]]="MB",Table1[[#This Row],[Storage]]/1024,Table1[[#This Row],[Storage]]))</f>
        <v>16</v>
      </c>
      <c r="J746" t="s">
        <v>11</v>
      </c>
      <c r="K746" s="2">
        <v>3.9</v>
      </c>
      <c r="L746" s="3">
        <v>10899</v>
      </c>
      <c r="M746" s="3">
        <v>10899</v>
      </c>
      <c r="N746" t="s">
        <v>772</v>
      </c>
      <c r="O746" s="3">
        <f>Table1[[#This Row],[Original Price]]-Table1[[#This Row],[Selling Price]]</f>
        <v>0</v>
      </c>
      <c r="P746" s="4">
        <f>(Table1[[#This Row],[Discount]]/Table1[[#This Row],[Original Price]])</f>
        <v>0</v>
      </c>
    </row>
    <row r="747" spans="1:16" x14ac:dyDescent="0.3">
      <c r="A747" s="1" t="s">
        <v>1556</v>
      </c>
      <c r="B747" s="1" t="s">
        <v>773</v>
      </c>
      <c r="C747" t="s">
        <v>452</v>
      </c>
      <c r="D747">
        <v>12</v>
      </c>
      <c r="E747" t="s">
        <v>1796</v>
      </c>
      <c r="F747">
        <f>IF(Table1[[#This Row],[Unit]]="GB",Table1[[#This Row],[Memory]],Table1[[#This Row],[Memory]]/1024)</f>
        <v>12</v>
      </c>
      <c r="G747">
        <v>256</v>
      </c>
      <c r="H747" t="s">
        <v>1796</v>
      </c>
      <c r="I747">
        <f xml:space="preserve"> IF(Table1[[#This Row],[Unit  Of Storage]]="TB",Table1[[#This Row],[Storage]]*1024,IF(Table1[[#This Row],[Unit  Of Storage]]="MB",Table1[[#This Row],[Storage]]/1024,Table1[[#This Row],[Storage]]))</f>
        <v>256</v>
      </c>
      <c r="J747" t="s">
        <v>11</v>
      </c>
      <c r="K747" s="2">
        <v>4.5</v>
      </c>
      <c r="L747" s="3">
        <v>105999</v>
      </c>
      <c r="M747" s="3">
        <v>128999</v>
      </c>
      <c r="N747" t="s">
        <v>2154</v>
      </c>
      <c r="O747" s="3">
        <f>Table1[[#This Row],[Original Price]]-Table1[[#This Row],[Selling Price]]</f>
        <v>23000</v>
      </c>
      <c r="P747" s="4">
        <f>(Table1[[#This Row],[Discount]]/Table1[[#This Row],[Original Price]])</f>
        <v>0.17829595578260296</v>
      </c>
    </row>
    <row r="748" spans="1:16" x14ac:dyDescent="0.3">
      <c r="A748" s="1" t="s">
        <v>1557</v>
      </c>
      <c r="B748" s="1" t="s">
        <v>123</v>
      </c>
      <c r="C748" t="s">
        <v>600</v>
      </c>
      <c r="D748">
        <v>6</v>
      </c>
      <c r="E748" t="s">
        <v>1796</v>
      </c>
      <c r="F748">
        <f>IF(Table1[[#This Row],[Unit]]="GB",Table1[[#This Row],[Memory]],Table1[[#This Row],[Memory]]/1024)</f>
        <v>6</v>
      </c>
      <c r="G748">
        <v>128</v>
      </c>
      <c r="H748" t="s">
        <v>1796</v>
      </c>
      <c r="I748">
        <f xml:space="preserve"> IF(Table1[[#This Row],[Unit  Of Storage]]="TB",Table1[[#This Row],[Storage]]*1024,IF(Table1[[#This Row],[Unit  Of Storage]]="MB",Table1[[#This Row],[Storage]]/1024,Table1[[#This Row],[Storage]]))</f>
        <v>128</v>
      </c>
      <c r="J748" t="s">
        <v>11</v>
      </c>
      <c r="K748" s="2">
        <v>4.4000000000000004</v>
      </c>
      <c r="L748" s="3">
        <v>18999</v>
      </c>
      <c r="M748" s="3">
        <v>18999</v>
      </c>
      <c r="N748" t="s">
        <v>1846</v>
      </c>
      <c r="O748" s="3">
        <f>Table1[[#This Row],[Original Price]]-Table1[[#This Row],[Selling Price]]</f>
        <v>0</v>
      </c>
      <c r="P748" s="4">
        <f>(Table1[[#This Row],[Discount]]/Table1[[#This Row],[Original Price]])</f>
        <v>0</v>
      </c>
    </row>
    <row r="749" spans="1:16" x14ac:dyDescent="0.3">
      <c r="A749" s="1" t="s">
        <v>1557</v>
      </c>
      <c r="B749" s="1" t="s">
        <v>1577</v>
      </c>
      <c r="C749" t="s">
        <v>241</v>
      </c>
      <c r="D749">
        <v>4</v>
      </c>
      <c r="E749" t="s">
        <v>1796</v>
      </c>
      <c r="F749">
        <f>IF(Table1[[#This Row],[Unit]]="GB",Table1[[#This Row],[Memory]],Table1[[#This Row],[Memory]]/1024)</f>
        <v>4</v>
      </c>
      <c r="G749">
        <v>64</v>
      </c>
      <c r="H749" t="s">
        <v>1796</v>
      </c>
      <c r="I749">
        <f xml:space="preserve"> IF(Table1[[#This Row],[Unit  Of Storage]]="TB",Table1[[#This Row],[Storage]]*1024,IF(Table1[[#This Row],[Unit  Of Storage]]="MB",Table1[[#This Row],[Storage]]/1024,Table1[[#This Row],[Storage]]))</f>
        <v>64</v>
      </c>
      <c r="J749" t="s">
        <v>11</v>
      </c>
      <c r="K749" s="2">
        <v>4.5</v>
      </c>
      <c r="L749" s="3">
        <v>13999</v>
      </c>
      <c r="M749" s="3">
        <v>15999</v>
      </c>
      <c r="N749" t="s">
        <v>1835</v>
      </c>
      <c r="O749" s="3">
        <f>Table1[[#This Row],[Original Price]]-Table1[[#This Row],[Selling Price]]</f>
        <v>2000</v>
      </c>
      <c r="P749" s="4">
        <f>(Table1[[#This Row],[Discount]]/Table1[[#This Row],[Original Price]])</f>
        <v>0.12500781298831176</v>
      </c>
    </row>
    <row r="750" spans="1:16" x14ac:dyDescent="0.3">
      <c r="A750" s="1" t="s">
        <v>1556</v>
      </c>
      <c r="B750" s="1" t="s">
        <v>774</v>
      </c>
      <c r="C750" t="s">
        <v>145</v>
      </c>
      <c r="D750">
        <v>8</v>
      </c>
      <c r="E750" t="s">
        <v>1796</v>
      </c>
      <c r="F750">
        <f>IF(Table1[[#This Row],[Unit]]="GB",Table1[[#This Row],[Memory]],Table1[[#This Row],[Memory]]/1024)</f>
        <v>8</v>
      </c>
      <c r="G750">
        <v>128</v>
      </c>
      <c r="H750" t="s">
        <v>1796</v>
      </c>
      <c r="I750">
        <f xml:space="preserve"> IF(Table1[[#This Row],[Unit  Of Storage]]="TB",Table1[[#This Row],[Storage]]*1024,IF(Table1[[#This Row],[Unit  Of Storage]]="MB",Table1[[#This Row],[Storage]]/1024,Table1[[#This Row],[Storage]]))</f>
        <v>128</v>
      </c>
      <c r="J750" t="s">
        <v>11</v>
      </c>
      <c r="K750" s="2">
        <v>4.2</v>
      </c>
      <c r="L750" s="3">
        <v>20350</v>
      </c>
      <c r="M750" s="3">
        <v>22595</v>
      </c>
      <c r="N750" t="s">
        <v>2155</v>
      </c>
      <c r="O750" s="3">
        <f>Table1[[#This Row],[Original Price]]-Table1[[#This Row],[Selling Price]]</f>
        <v>2245</v>
      </c>
      <c r="P750" s="4">
        <f>(Table1[[#This Row],[Discount]]/Table1[[#This Row],[Original Price]])</f>
        <v>9.9358265102898871E-2</v>
      </c>
    </row>
    <row r="751" spans="1:16" x14ac:dyDescent="0.3">
      <c r="A751" s="1" t="s">
        <v>1556</v>
      </c>
      <c r="B751" s="1" t="s">
        <v>775</v>
      </c>
      <c r="C751" t="s">
        <v>49</v>
      </c>
      <c r="D751">
        <v>2</v>
      </c>
      <c r="E751" t="s">
        <v>1796</v>
      </c>
      <c r="F751">
        <f>IF(Table1[[#This Row],[Unit]]="GB",Table1[[#This Row],[Memory]],Table1[[#This Row],[Memory]]/1024)</f>
        <v>2</v>
      </c>
      <c r="G751">
        <v>32</v>
      </c>
      <c r="H751" t="s">
        <v>1796</v>
      </c>
      <c r="I751">
        <f xml:space="preserve"> IF(Table1[[#This Row],[Unit  Of Storage]]="TB",Table1[[#This Row],[Storage]]*1024,IF(Table1[[#This Row],[Unit  Of Storage]]="MB",Table1[[#This Row],[Storage]]/1024,Table1[[#This Row],[Storage]]))</f>
        <v>32</v>
      </c>
      <c r="J751" t="s">
        <v>11</v>
      </c>
      <c r="K751" s="2">
        <v>4</v>
      </c>
      <c r="L751" s="3">
        <v>8299</v>
      </c>
      <c r="M751" s="3">
        <v>8499</v>
      </c>
      <c r="N751" t="s">
        <v>2156</v>
      </c>
      <c r="O751" s="3">
        <f>Table1[[#This Row],[Original Price]]-Table1[[#This Row],[Selling Price]]</f>
        <v>200</v>
      </c>
      <c r="P751" s="4">
        <f>(Table1[[#This Row],[Discount]]/Table1[[#This Row],[Original Price]])</f>
        <v>2.3532180256500765E-2</v>
      </c>
    </row>
    <row r="752" spans="1:16" x14ac:dyDescent="0.3">
      <c r="A752" s="1" t="s">
        <v>17</v>
      </c>
      <c r="B752" s="1" t="s">
        <v>776</v>
      </c>
      <c r="C752" t="s">
        <v>717</v>
      </c>
      <c r="D752">
        <v>6</v>
      </c>
      <c r="E752" t="s">
        <v>1796</v>
      </c>
      <c r="F752">
        <f>IF(Table1[[#This Row],[Unit]]="GB",Table1[[#This Row],[Memory]],Table1[[#This Row],[Memory]]/1024)</f>
        <v>6</v>
      </c>
      <c r="G752">
        <v>64</v>
      </c>
      <c r="H752" t="s">
        <v>1796</v>
      </c>
      <c r="I752">
        <f xml:space="preserve"> IF(Table1[[#This Row],[Unit  Of Storage]]="TB",Table1[[#This Row],[Storage]]*1024,IF(Table1[[#This Row],[Unit  Of Storage]]="MB",Table1[[#This Row],[Storage]]/1024,Table1[[#This Row],[Storage]]))</f>
        <v>64</v>
      </c>
      <c r="J752" t="s">
        <v>11</v>
      </c>
      <c r="K752" s="2">
        <v>4.3</v>
      </c>
      <c r="L752" s="3">
        <v>13999</v>
      </c>
      <c r="M752" s="3">
        <v>16999</v>
      </c>
      <c r="N752" t="s">
        <v>777</v>
      </c>
      <c r="O752" s="3">
        <f>Table1[[#This Row],[Original Price]]-Table1[[#This Row],[Selling Price]]</f>
        <v>3000</v>
      </c>
      <c r="P752" s="4">
        <f>(Table1[[#This Row],[Discount]]/Table1[[#This Row],[Original Price]])</f>
        <v>0.17648096946879227</v>
      </c>
    </row>
    <row r="753" spans="1:16" x14ac:dyDescent="0.3">
      <c r="A753" s="1" t="s">
        <v>1560</v>
      </c>
      <c r="B753" s="1" t="s">
        <v>778</v>
      </c>
      <c r="C753" t="s">
        <v>779</v>
      </c>
      <c r="D753">
        <v>8</v>
      </c>
      <c r="E753" t="s">
        <v>1796</v>
      </c>
      <c r="F753">
        <f>IF(Table1[[#This Row],[Unit]]="GB",Table1[[#This Row],[Memory]],Table1[[#This Row],[Memory]]/1024)</f>
        <v>8</v>
      </c>
      <c r="G753">
        <v>128</v>
      </c>
      <c r="H753" t="s">
        <v>1796</v>
      </c>
      <c r="I753">
        <f xml:space="preserve"> IF(Table1[[#This Row],[Unit  Of Storage]]="TB",Table1[[#This Row],[Storage]]*1024,IF(Table1[[#This Row],[Unit  Of Storage]]="MB",Table1[[#This Row],[Storage]]/1024,Table1[[#This Row],[Storage]]))</f>
        <v>128</v>
      </c>
      <c r="J753" t="s">
        <v>11</v>
      </c>
      <c r="K753" s="2">
        <v>4.4000000000000004</v>
      </c>
      <c r="L753" s="3">
        <v>13990</v>
      </c>
      <c r="M753" s="3">
        <v>18990</v>
      </c>
      <c r="N753" t="s">
        <v>2157</v>
      </c>
      <c r="O753" s="3">
        <f>Table1[[#This Row],[Original Price]]-Table1[[#This Row],[Selling Price]]</f>
        <v>5000</v>
      </c>
      <c r="P753" s="4">
        <f>(Table1[[#This Row],[Discount]]/Table1[[#This Row],[Original Price]])</f>
        <v>0.2632964718272775</v>
      </c>
    </row>
    <row r="754" spans="1:16" x14ac:dyDescent="0.3">
      <c r="A754" s="1" t="s">
        <v>44</v>
      </c>
      <c r="B754" s="1" t="s">
        <v>626</v>
      </c>
      <c r="C754" t="s">
        <v>49</v>
      </c>
      <c r="D754">
        <v>3</v>
      </c>
      <c r="E754" t="s">
        <v>1796</v>
      </c>
      <c r="F754">
        <f>IF(Table1[[#This Row],[Unit]]="GB",Table1[[#This Row],[Memory]],Table1[[#This Row],[Memory]]/1024)</f>
        <v>3</v>
      </c>
      <c r="G754">
        <v>32</v>
      </c>
      <c r="H754" t="s">
        <v>1796</v>
      </c>
      <c r="I754">
        <f xml:space="preserve"> IF(Table1[[#This Row],[Unit  Of Storage]]="TB",Table1[[#This Row],[Storage]]*1024,IF(Table1[[#This Row],[Unit  Of Storage]]="MB",Table1[[#This Row],[Storage]]/1024,Table1[[#This Row],[Storage]]))</f>
        <v>32</v>
      </c>
      <c r="J754" t="s">
        <v>11</v>
      </c>
      <c r="K754" s="2">
        <v>4.2</v>
      </c>
      <c r="L754" s="3">
        <v>9999</v>
      </c>
      <c r="M754" s="3">
        <v>9999</v>
      </c>
      <c r="N754" t="s">
        <v>627</v>
      </c>
      <c r="O754" s="3">
        <f>Table1[[#This Row],[Original Price]]-Table1[[#This Row],[Selling Price]]</f>
        <v>0</v>
      </c>
      <c r="P754" s="4">
        <f>(Table1[[#This Row],[Discount]]/Table1[[#This Row],[Original Price]])</f>
        <v>0</v>
      </c>
    </row>
    <row r="755" spans="1:16" x14ac:dyDescent="0.3">
      <c r="A755" s="1" t="s">
        <v>1557</v>
      </c>
      <c r="B755" s="1" t="s">
        <v>1651</v>
      </c>
      <c r="C755" t="s">
        <v>383</v>
      </c>
      <c r="D755">
        <v>4</v>
      </c>
      <c r="E755" t="s">
        <v>1796</v>
      </c>
      <c r="F755">
        <f>IF(Table1[[#This Row],[Unit]]="GB",Table1[[#This Row],[Memory]],Table1[[#This Row],[Memory]]/1024)</f>
        <v>4</v>
      </c>
      <c r="G755">
        <v>64</v>
      </c>
      <c r="H755" t="s">
        <v>1796</v>
      </c>
      <c r="I755">
        <f xml:space="preserve"> IF(Table1[[#This Row],[Unit  Of Storage]]="TB",Table1[[#This Row],[Storage]]*1024,IF(Table1[[#This Row],[Unit  Of Storage]]="MB",Table1[[#This Row],[Storage]]/1024,Table1[[#This Row],[Storage]]))</f>
        <v>64</v>
      </c>
      <c r="J755" t="s">
        <v>11</v>
      </c>
      <c r="K755" s="2">
        <v>4.4000000000000004</v>
      </c>
      <c r="L755" s="3">
        <v>10999</v>
      </c>
      <c r="M755" s="3">
        <v>10999</v>
      </c>
      <c r="N755" t="s">
        <v>2040</v>
      </c>
      <c r="O755" s="3">
        <f>Table1[[#This Row],[Original Price]]-Table1[[#This Row],[Selling Price]]</f>
        <v>0</v>
      </c>
      <c r="P755" s="4">
        <f>(Table1[[#This Row],[Discount]]/Table1[[#This Row],[Original Price]])</f>
        <v>0</v>
      </c>
    </row>
    <row r="756" spans="1:16" x14ac:dyDescent="0.3">
      <c r="A756" s="1" t="s">
        <v>1557</v>
      </c>
      <c r="B756" s="1" t="s">
        <v>1571</v>
      </c>
      <c r="C756" t="s">
        <v>780</v>
      </c>
      <c r="D756">
        <v>6</v>
      </c>
      <c r="E756" t="s">
        <v>1796</v>
      </c>
      <c r="F756">
        <f>IF(Table1[[#This Row],[Unit]]="GB",Table1[[#This Row],[Memory]],Table1[[#This Row],[Memory]]/1024)</f>
        <v>6</v>
      </c>
      <c r="G756">
        <v>128</v>
      </c>
      <c r="H756" t="s">
        <v>1796</v>
      </c>
      <c r="I756">
        <f xml:space="preserve"> IF(Table1[[#This Row],[Unit  Of Storage]]="TB",Table1[[#This Row],[Storage]]*1024,IF(Table1[[#This Row],[Unit  Of Storage]]="MB",Table1[[#This Row],[Storage]]/1024,Table1[[#This Row],[Storage]]))</f>
        <v>128</v>
      </c>
      <c r="J756" t="s">
        <v>11</v>
      </c>
      <c r="K756" s="2">
        <v>4.3</v>
      </c>
      <c r="L756" s="3">
        <v>10990</v>
      </c>
      <c r="M756" s="3">
        <v>14990</v>
      </c>
      <c r="N756" t="s">
        <v>1812</v>
      </c>
      <c r="O756" s="3">
        <f>Table1[[#This Row],[Original Price]]-Table1[[#This Row],[Selling Price]]</f>
        <v>4000</v>
      </c>
      <c r="P756" s="4">
        <f>(Table1[[#This Row],[Discount]]/Table1[[#This Row],[Original Price]])</f>
        <v>0.26684456304202803</v>
      </c>
    </row>
    <row r="757" spans="1:16" x14ac:dyDescent="0.3">
      <c r="A757" s="1" t="s">
        <v>1557</v>
      </c>
      <c r="B757" s="1" t="s">
        <v>58</v>
      </c>
      <c r="C757" t="s">
        <v>781</v>
      </c>
      <c r="D757">
        <v>4</v>
      </c>
      <c r="E757" t="s">
        <v>1796</v>
      </c>
      <c r="F757">
        <f>IF(Table1[[#This Row],[Unit]]="GB",Table1[[#This Row],[Memory]],Table1[[#This Row],[Memory]]/1024)</f>
        <v>4</v>
      </c>
      <c r="G757">
        <v>16</v>
      </c>
      <c r="H757" t="s">
        <v>1796</v>
      </c>
      <c r="I757">
        <f xml:space="preserve"> IF(Table1[[#This Row],[Unit  Of Storage]]="TB",Table1[[#This Row],[Storage]]*1024,IF(Table1[[#This Row],[Unit  Of Storage]]="MB",Table1[[#This Row],[Storage]]/1024,Table1[[#This Row],[Storage]]))</f>
        <v>16</v>
      </c>
      <c r="J757" t="s">
        <v>11</v>
      </c>
      <c r="K757" s="2">
        <v>4.3</v>
      </c>
      <c r="L757" s="3">
        <v>10499</v>
      </c>
      <c r="M757" s="3">
        <v>10999</v>
      </c>
      <c r="N757" t="s">
        <v>1815</v>
      </c>
      <c r="O757" s="3">
        <f>Table1[[#This Row],[Original Price]]-Table1[[#This Row],[Selling Price]]</f>
        <v>500</v>
      </c>
      <c r="P757" s="4">
        <f>(Table1[[#This Row],[Discount]]/Table1[[#This Row],[Original Price]])</f>
        <v>4.5458678061641965E-2</v>
      </c>
    </row>
    <row r="758" spans="1:16" x14ac:dyDescent="0.3">
      <c r="A758" s="1" t="s">
        <v>12</v>
      </c>
      <c r="B758" s="1" t="s">
        <v>1619</v>
      </c>
      <c r="C758" t="s">
        <v>782</v>
      </c>
      <c r="D758">
        <v>4</v>
      </c>
      <c r="E758" t="s">
        <v>1796</v>
      </c>
      <c r="F758">
        <f>IF(Table1[[#This Row],[Unit]]="GB",Table1[[#This Row],[Memory]],Table1[[#This Row],[Memory]]/1024)</f>
        <v>4</v>
      </c>
      <c r="G758">
        <v>64</v>
      </c>
      <c r="H758" t="s">
        <v>1796</v>
      </c>
      <c r="I758">
        <f xml:space="preserve"> IF(Table1[[#This Row],[Unit  Of Storage]]="TB",Table1[[#This Row],[Storage]]*1024,IF(Table1[[#This Row],[Unit  Of Storage]]="MB",Table1[[#This Row],[Storage]]/1024,Table1[[#This Row],[Storage]]))</f>
        <v>64</v>
      </c>
      <c r="J758" t="s">
        <v>11</v>
      </c>
      <c r="K758" s="2">
        <v>4</v>
      </c>
      <c r="L758" s="3">
        <v>36999</v>
      </c>
      <c r="M758" s="3">
        <v>36999</v>
      </c>
      <c r="N758" t="s">
        <v>347</v>
      </c>
      <c r="O758" s="3">
        <f>Table1[[#This Row],[Original Price]]-Table1[[#This Row],[Selling Price]]</f>
        <v>0</v>
      </c>
      <c r="P758" s="4">
        <f>(Table1[[#This Row],[Discount]]/Table1[[#This Row],[Original Price]])</f>
        <v>0</v>
      </c>
    </row>
    <row r="759" spans="1:16" x14ac:dyDescent="0.3">
      <c r="A759" s="1" t="s">
        <v>1556</v>
      </c>
      <c r="B759" s="1" t="s">
        <v>783</v>
      </c>
      <c r="C759" t="s">
        <v>784</v>
      </c>
      <c r="D759">
        <v>12</v>
      </c>
      <c r="E759" t="s">
        <v>1796</v>
      </c>
      <c r="F759">
        <f>IF(Table1[[#This Row],[Unit]]="GB",Table1[[#This Row],[Memory]],Table1[[#This Row],[Memory]]/1024)</f>
        <v>12</v>
      </c>
      <c r="G759">
        <v>256</v>
      </c>
      <c r="H759" t="s">
        <v>1796</v>
      </c>
      <c r="I759">
        <f xml:space="preserve"> IF(Table1[[#This Row],[Unit  Of Storage]]="TB",Table1[[#This Row],[Storage]]*1024,IF(Table1[[#This Row],[Unit  Of Storage]]="MB",Table1[[#This Row],[Storage]]/1024,Table1[[#This Row],[Storage]]))</f>
        <v>256</v>
      </c>
      <c r="J759" t="s">
        <v>11</v>
      </c>
      <c r="K759" s="2">
        <v>4.4000000000000004</v>
      </c>
      <c r="L759" s="3">
        <v>149999</v>
      </c>
      <c r="M759" s="3">
        <v>171999</v>
      </c>
      <c r="N759" t="s">
        <v>2158</v>
      </c>
      <c r="O759" s="3">
        <f>Table1[[#This Row],[Original Price]]-Table1[[#This Row],[Selling Price]]</f>
        <v>22000</v>
      </c>
      <c r="P759" s="4">
        <f>(Table1[[#This Row],[Discount]]/Table1[[#This Row],[Original Price]])</f>
        <v>0.12790772039372322</v>
      </c>
    </row>
    <row r="760" spans="1:16" x14ac:dyDescent="0.3">
      <c r="A760" s="1" t="s">
        <v>17</v>
      </c>
      <c r="B760" s="1" t="s">
        <v>785</v>
      </c>
      <c r="C760" t="s">
        <v>786</v>
      </c>
      <c r="D760">
        <v>3</v>
      </c>
      <c r="E760" t="s">
        <v>1796</v>
      </c>
      <c r="F760">
        <f>IF(Table1[[#This Row],[Unit]]="GB",Table1[[#This Row],[Memory]],Table1[[#This Row],[Memory]]/1024)</f>
        <v>3</v>
      </c>
      <c r="G760">
        <v>32</v>
      </c>
      <c r="H760" t="s">
        <v>1796</v>
      </c>
      <c r="I760">
        <f xml:space="preserve"> IF(Table1[[#This Row],[Unit  Of Storage]]="TB",Table1[[#This Row],[Storage]]*1024,IF(Table1[[#This Row],[Unit  Of Storage]]="MB",Table1[[#This Row],[Storage]]/1024,Table1[[#This Row],[Storage]]))</f>
        <v>32</v>
      </c>
      <c r="J760" t="s">
        <v>11</v>
      </c>
      <c r="K760" s="2">
        <v>4.0999999999999996</v>
      </c>
      <c r="L760" s="3">
        <v>7946</v>
      </c>
      <c r="M760" s="3">
        <v>7999</v>
      </c>
      <c r="N760" t="s">
        <v>787</v>
      </c>
      <c r="O760" s="3">
        <f>Table1[[#This Row],[Original Price]]-Table1[[#This Row],[Selling Price]]</f>
        <v>53</v>
      </c>
      <c r="P760" s="4">
        <f>(Table1[[#This Row],[Discount]]/Table1[[#This Row],[Original Price]])</f>
        <v>6.6258282285285661E-3</v>
      </c>
    </row>
    <row r="761" spans="1:16" x14ac:dyDescent="0.3">
      <c r="A761" s="1" t="s">
        <v>1556</v>
      </c>
      <c r="B761" s="1" t="s">
        <v>788</v>
      </c>
      <c r="C761" t="s">
        <v>22</v>
      </c>
      <c r="D761">
        <v>6</v>
      </c>
      <c r="E761" t="s">
        <v>1796</v>
      </c>
      <c r="F761">
        <f>IF(Table1[[#This Row],[Unit]]="GB",Table1[[#This Row],[Memory]],Table1[[#This Row],[Memory]]/1024)</f>
        <v>6</v>
      </c>
      <c r="G761">
        <v>64</v>
      </c>
      <c r="H761" t="s">
        <v>1796</v>
      </c>
      <c r="I761">
        <f xml:space="preserve"> IF(Table1[[#This Row],[Unit  Of Storage]]="TB",Table1[[#This Row],[Storage]]*1024,IF(Table1[[#This Row],[Unit  Of Storage]]="MB",Table1[[#This Row],[Storage]]/1024,Table1[[#This Row],[Storage]]))</f>
        <v>64</v>
      </c>
      <c r="J761" t="s">
        <v>11</v>
      </c>
      <c r="K761" s="2">
        <v>4.3</v>
      </c>
      <c r="L761" s="3">
        <v>16989</v>
      </c>
      <c r="M761" s="3">
        <v>37990</v>
      </c>
      <c r="N761" t="s">
        <v>2159</v>
      </c>
      <c r="O761" s="3">
        <f>Table1[[#This Row],[Original Price]]-Table1[[#This Row],[Selling Price]]</f>
        <v>21001</v>
      </c>
      <c r="P761" s="4">
        <f>(Table1[[#This Row],[Discount]]/Table1[[#This Row],[Original Price]])</f>
        <v>0.55280336930771257</v>
      </c>
    </row>
    <row r="762" spans="1:16" x14ac:dyDescent="0.3">
      <c r="A762" s="1" t="s">
        <v>1557</v>
      </c>
      <c r="B762" s="1" t="s">
        <v>789</v>
      </c>
      <c r="C762" t="s">
        <v>790</v>
      </c>
      <c r="D762">
        <v>4</v>
      </c>
      <c r="E762" t="s">
        <v>1796</v>
      </c>
      <c r="F762">
        <f>IF(Table1[[#This Row],[Unit]]="GB",Table1[[#This Row],[Memory]],Table1[[#This Row],[Memory]]/1024)</f>
        <v>4</v>
      </c>
      <c r="G762">
        <v>64</v>
      </c>
      <c r="H762" t="s">
        <v>1796</v>
      </c>
      <c r="I762">
        <f xml:space="preserve"> IF(Table1[[#This Row],[Unit  Of Storage]]="TB",Table1[[#This Row],[Storage]]*1024,IF(Table1[[#This Row],[Unit  Of Storage]]="MB",Table1[[#This Row],[Storage]]/1024,Table1[[#This Row],[Storage]]))</f>
        <v>64</v>
      </c>
      <c r="J762" t="s">
        <v>11</v>
      </c>
      <c r="K762" s="2">
        <v>4.5</v>
      </c>
      <c r="L762" s="3">
        <v>10999</v>
      </c>
      <c r="M762" s="3">
        <v>12999</v>
      </c>
      <c r="N762" t="s">
        <v>2160</v>
      </c>
      <c r="O762" s="3">
        <f>Table1[[#This Row],[Original Price]]-Table1[[#This Row],[Selling Price]]</f>
        <v>2000</v>
      </c>
      <c r="P762" s="4">
        <f>(Table1[[#This Row],[Discount]]/Table1[[#This Row],[Original Price]])</f>
        <v>0.15385798907608278</v>
      </c>
    </row>
    <row r="763" spans="1:16" x14ac:dyDescent="0.3">
      <c r="A763" s="1" t="s">
        <v>1557</v>
      </c>
      <c r="B763" s="1" t="s">
        <v>1694</v>
      </c>
      <c r="C763" t="s">
        <v>791</v>
      </c>
      <c r="D763">
        <v>6</v>
      </c>
      <c r="E763" t="s">
        <v>1796</v>
      </c>
      <c r="F763">
        <f>IF(Table1[[#This Row],[Unit]]="GB",Table1[[#This Row],[Memory]],Table1[[#This Row],[Memory]]/1024)</f>
        <v>6</v>
      </c>
      <c r="G763">
        <v>128</v>
      </c>
      <c r="H763" t="s">
        <v>1796</v>
      </c>
      <c r="I763">
        <f xml:space="preserve"> IF(Table1[[#This Row],[Unit  Of Storage]]="TB",Table1[[#This Row],[Storage]]*1024,IF(Table1[[#This Row],[Unit  Of Storage]]="MB",Table1[[#This Row],[Storage]]/1024,Table1[[#This Row],[Storage]]))</f>
        <v>128</v>
      </c>
      <c r="J763" t="s">
        <v>11</v>
      </c>
      <c r="K763" s="2">
        <v>4.5</v>
      </c>
      <c r="L763" s="3">
        <v>17999</v>
      </c>
      <c r="M763" s="3">
        <v>20999</v>
      </c>
      <c r="N763" t="s">
        <v>2161</v>
      </c>
      <c r="O763" s="3">
        <f>Table1[[#This Row],[Original Price]]-Table1[[#This Row],[Selling Price]]</f>
        <v>3000</v>
      </c>
      <c r="P763" s="4">
        <f>(Table1[[#This Row],[Discount]]/Table1[[#This Row],[Original Price]])</f>
        <v>0.14286394590218582</v>
      </c>
    </row>
    <row r="764" spans="1:16" x14ac:dyDescent="0.3">
      <c r="A764" s="1" t="s">
        <v>1557</v>
      </c>
      <c r="B764" s="1" t="s">
        <v>1571</v>
      </c>
      <c r="C764" t="s">
        <v>16</v>
      </c>
      <c r="D764">
        <v>6</v>
      </c>
      <c r="E764" t="s">
        <v>1796</v>
      </c>
      <c r="F764">
        <f>IF(Table1[[#This Row],[Unit]]="GB",Table1[[#This Row],[Memory]],Table1[[#This Row],[Memory]]/1024)</f>
        <v>6</v>
      </c>
      <c r="G764">
        <v>16</v>
      </c>
      <c r="H764" t="s">
        <v>1796</v>
      </c>
      <c r="I764">
        <f xml:space="preserve"> IF(Table1[[#This Row],[Unit  Of Storage]]="TB",Table1[[#This Row],[Storage]]*1024,IF(Table1[[#This Row],[Unit  Of Storage]]="MB",Table1[[#This Row],[Storage]]/1024,Table1[[#This Row],[Storage]]))</f>
        <v>16</v>
      </c>
      <c r="J764" t="s">
        <v>11</v>
      </c>
      <c r="K764" s="2">
        <v>4.3</v>
      </c>
      <c r="L764" s="3">
        <v>10999</v>
      </c>
      <c r="M764" s="3">
        <v>14990</v>
      </c>
      <c r="N764" t="s">
        <v>1812</v>
      </c>
      <c r="O764" s="3">
        <f>Table1[[#This Row],[Original Price]]-Table1[[#This Row],[Selling Price]]</f>
        <v>3991</v>
      </c>
      <c r="P764" s="4">
        <f>(Table1[[#This Row],[Discount]]/Table1[[#This Row],[Original Price]])</f>
        <v>0.26624416277518348</v>
      </c>
    </row>
    <row r="765" spans="1:16" x14ac:dyDescent="0.3">
      <c r="A765" s="1" t="s">
        <v>21</v>
      </c>
      <c r="B765" s="1" t="s">
        <v>1603</v>
      </c>
      <c r="C765" t="s">
        <v>792</v>
      </c>
      <c r="D765">
        <v>4</v>
      </c>
      <c r="E765" t="s">
        <v>1796</v>
      </c>
      <c r="F765">
        <f>IF(Table1[[#This Row],[Unit]]="GB",Table1[[#This Row],[Memory]],Table1[[#This Row],[Memory]]/1024)</f>
        <v>4</v>
      </c>
      <c r="G765">
        <v>512</v>
      </c>
      <c r="H765" t="s">
        <v>1796</v>
      </c>
      <c r="I765">
        <f xml:space="preserve"> IF(Table1[[#This Row],[Unit  Of Storage]]="TB",Table1[[#This Row],[Storage]]*1024,IF(Table1[[#This Row],[Unit  Of Storage]]="MB",Table1[[#This Row],[Storage]]/1024,Table1[[#This Row],[Storage]]))</f>
        <v>512</v>
      </c>
      <c r="J765" t="s">
        <v>11</v>
      </c>
      <c r="K765" s="2">
        <v>4.7</v>
      </c>
      <c r="L765" s="3">
        <v>159900</v>
      </c>
      <c r="M765" s="3">
        <v>159900</v>
      </c>
      <c r="N765" t="s">
        <v>1918</v>
      </c>
      <c r="O765" s="3">
        <f>Table1[[#This Row],[Original Price]]-Table1[[#This Row],[Selling Price]]</f>
        <v>0</v>
      </c>
      <c r="P765" s="4">
        <f>(Table1[[#This Row],[Discount]]/Table1[[#This Row],[Original Price]])</f>
        <v>0</v>
      </c>
    </row>
    <row r="766" spans="1:16" x14ac:dyDescent="0.3">
      <c r="A766" s="1" t="s">
        <v>28</v>
      </c>
      <c r="B766" s="1" t="s">
        <v>1594</v>
      </c>
      <c r="C766" t="s">
        <v>142</v>
      </c>
      <c r="D766">
        <v>8</v>
      </c>
      <c r="E766" t="s">
        <v>1796</v>
      </c>
      <c r="F766">
        <f>IF(Table1[[#This Row],[Unit]]="GB",Table1[[#This Row],[Memory]],Table1[[#This Row],[Memory]]/1024)</f>
        <v>8</v>
      </c>
      <c r="G766">
        <v>128</v>
      </c>
      <c r="H766" t="s">
        <v>1796</v>
      </c>
      <c r="I766">
        <f xml:space="preserve"> IF(Table1[[#This Row],[Unit  Of Storage]]="TB",Table1[[#This Row],[Storage]]*1024,IF(Table1[[#This Row],[Unit  Of Storage]]="MB",Table1[[#This Row],[Storage]]/1024,Table1[[#This Row],[Storage]]))</f>
        <v>128</v>
      </c>
      <c r="J766" t="s">
        <v>11</v>
      </c>
      <c r="K766" s="2">
        <v>4.3</v>
      </c>
      <c r="L766" s="3">
        <v>28999</v>
      </c>
      <c r="M766" s="3">
        <v>33999</v>
      </c>
      <c r="N766" t="s">
        <v>1902</v>
      </c>
      <c r="O766" s="3">
        <f>Table1[[#This Row],[Original Price]]-Table1[[#This Row],[Selling Price]]</f>
        <v>5000</v>
      </c>
      <c r="P766" s="4">
        <f>(Table1[[#This Row],[Discount]]/Table1[[#This Row],[Original Price]])</f>
        <v>0.14706314891614458</v>
      </c>
    </row>
    <row r="767" spans="1:16" x14ac:dyDescent="0.3">
      <c r="A767" s="1" t="s">
        <v>1556</v>
      </c>
      <c r="B767" s="1" t="s">
        <v>75</v>
      </c>
      <c r="C767" t="s">
        <v>22</v>
      </c>
      <c r="D767">
        <v>2</v>
      </c>
      <c r="E767" t="s">
        <v>1797</v>
      </c>
      <c r="F767">
        <f>IF(Table1[[#This Row],[Unit]]="GB",Table1[[#This Row],[Memory]],Table1[[#This Row],[Memory]]/1024)</f>
        <v>1.953125E-3</v>
      </c>
      <c r="G767">
        <v>2</v>
      </c>
      <c r="H767" t="s">
        <v>1797</v>
      </c>
      <c r="I767">
        <f xml:space="preserve"> IF(Table1[[#This Row],[Unit  Of Storage]]="TB",Table1[[#This Row],[Storage]]*1024,IF(Table1[[#This Row],[Unit  Of Storage]]="MB",Table1[[#This Row],[Storage]]/1024,Table1[[#This Row],[Storage]]))</f>
        <v>1.953125E-3</v>
      </c>
      <c r="J767" t="s">
        <v>11</v>
      </c>
      <c r="K767" s="2">
        <v>4.0999999999999996</v>
      </c>
      <c r="L767" s="3">
        <v>2200</v>
      </c>
      <c r="M767" s="3">
        <v>2200</v>
      </c>
      <c r="N767" t="s">
        <v>1825</v>
      </c>
      <c r="O767" s="3">
        <f>Table1[[#This Row],[Original Price]]-Table1[[#This Row],[Selling Price]]</f>
        <v>0</v>
      </c>
      <c r="P767" s="4">
        <f>(Table1[[#This Row],[Discount]]/Table1[[#This Row],[Original Price]])</f>
        <v>0</v>
      </c>
    </row>
    <row r="768" spans="1:16" x14ac:dyDescent="0.3">
      <c r="A768" s="1" t="s">
        <v>1556</v>
      </c>
      <c r="B768" s="1" t="s">
        <v>1573</v>
      </c>
      <c r="C768" t="s">
        <v>65</v>
      </c>
      <c r="D768">
        <v>4</v>
      </c>
      <c r="E768" t="s">
        <v>1796</v>
      </c>
      <c r="F768">
        <f>IF(Table1[[#This Row],[Unit]]="GB",Table1[[#This Row],[Memory]],Table1[[#This Row],[Memory]]/1024)</f>
        <v>4</v>
      </c>
      <c r="G768">
        <v>64</v>
      </c>
      <c r="H768" t="s">
        <v>1796</v>
      </c>
      <c r="I768">
        <f xml:space="preserve"> IF(Table1[[#This Row],[Unit  Of Storage]]="TB",Table1[[#This Row],[Storage]]*1024,IF(Table1[[#This Row],[Unit  Of Storage]]="MB",Table1[[#This Row],[Storage]]/1024,Table1[[#This Row],[Storage]]))</f>
        <v>64</v>
      </c>
      <c r="J768" t="s">
        <v>11</v>
      </c>
      <c r="K768" s="2">
        <v>4.3</v>
      </c>
      <c r="L768" s="3">
        <v>18900</v>
      </c>
      <c r="M768" s="3">
        <v>18900</v>
      </c>
      <c r="N768" t="s">
        <v>1820</v>
      </c>
      <c r="O768" s="3">
        <f>Table1[[#This Row],[Original Price]]-Table1[[#This Row],[Selling Price]]</f>
        <v>0</v>
      </c>
      <c r="P768" s="4">
        <f>(Table1[[#This Row],[Discount]]/Table1[[#This Row],[Original Price]])</f>
        <v>0</v>
      </c>
    </row>
    <row r="769" spans="1:16" x14ac:dyDescent="0.3">
      <c r="A769" s="1" t="s">
        <v>21</v>
      </c>
      <c r="B769" s="1" t="s">
        <v>1688</v>
      </c>
      <c r="C769" t="s">
        <v>49</v>
      </c>
      <c r="D769">
        <v>4</v>
      </c>
      <c r="E769" t="s">
        <v>1796</v>
      </c>
      <c r="F769">
        <f>IF(Table1[[#This Row],[Unit]]="GB",Table1[[#This Row],[Memory]],Table1[[#This Row],[Memory]]/1024)</f>
        <v>4</v>
      </c>
      <c r="G769">
        <v>256</v>
      </c>
      <c r="H769" t="s">
        <v>1796</v>
      </c>
      <c r="I769">
        <f xml:space="preserve"> IF(Table1[[#This Row],[Unit  Of Storage]]="TB",Table1[[#This Row],[Storage]]*1024,IF(Table1[[#This Row],[Unit  Of Storage]]="MB",Table1[[#This Row],[Storage]]/1024,Table1[[#This Row],[Storage]]))</f>
        <v>256</v>
      </c>
      <c r="J769" t="s">
        <v>11</v>
      </c>
      <c r="K769" s="2">
        <v>4.5</v>
      </c>
      <c r="L769" s="3">
        <v>71999</v>
      </c>
      <c r="M769" s="3">
        <v>84900</v>
      </c>
      <c r="N769" t="s">
        <v>2146</v>
      </c>
      <c r="O769" s="3">
        <f>Table1[[#This Row],[Original Price]]-Table1[[#This Row],[Selling Price]]</f>
        <v>12901</v>
      </c>
      <c r="P769" s="4">
        <f>(Table1[[#This Row],[Discount]]/Table1[[#This Row],[Original Price]])</f>
        <v>0.15195524146054182</v>
      </c>
    </row>
    <row r="770" spans="1:16" x14ac:dyDescent="0.3">
      <c r="A770" s="1" t="s">
        <v>1556</v>
      </c>
      <c r="B770" s="1" t="s">
        <v>775</v>
      </c>
      <c r="C770" t="s">
        <v>52</v>
      </c>
      <c r="D770">
        <v>3</v>
      </c>
      <c r="E770" t="s">
        <v>1796</v>
      </c>
      <c r="F770">
        <f>IF(Table1[[#This Row],[Unit]]="GB",Table1[[#This Row],[Memory]],Table1[[#This Row],[Memory]]/1024)</f>
        <v>3</v>
      </c>
      <c r="G770">
        <v>32</v>
      </c>
      <c r="H770" t="s">
        <v>1796</v>
      </c>
      <c r="I770">
        <f xml:space="preserve"> IF(Table1[[#This Row],[Unit  Of Storage]]="TB",Table1[[#This Row],[Storage]]*1024,IF(Table1[[#This Row],[Unit  Of Storage]]="MB",Table1[[#This Row],[Storage]]/1024,Table1[[#This Row],[Storage]]))</f>
        <v>32</v>
      </c>
      <c r="J770" t="s">
        <v>11</v>
      </c>
      <c r="K770" s="2">
        <v>4</v>
      </c>
      <c r="L770" s="3">
        <v>8850</v>
      </c>
      <c r="M770" s="3">
        <v>9998</v>
      </c>
      <c r="N770" t="s">
        <v>2156</v>
      </c>
      <c r="O770" s="3">
        <f>Table1[[#This Row],[Original Price]]-Table1[[#This Row],[Selling Price]]</f>
        <v>1148</v>
      </c>
      <c r="P770" s="4">
        <f>(Table1[[#This Row],[Discount]]/Table1[[#This Row],[Original Price]])</f>
        <v>0.11482296459291859</v>
      </c>
    </row>
    <row r="771" spans="1:16" x14ac:dyDescent="0.3">
      <c r="A771" s="1" t="s">
        <v>1556</v>
      </c>
      <c r="B771" s="1" t="s">
        <v>526</v>
      </c>
      <c r="C771" t="s">
        <v>96</v>
      </c>
      <c r="D771">
        <v>8</v>
      </c>
      <c r="E771" t="s">
        <v>1796</v>
      </c>
      <c r="F771">
        <f>IF(Table1[[#This Row],[Unit]]="GB",Table1[[#This Row],[Memory]],Table1[[#This Row],[Memory]]/1024)</f>
        <v>8</v>
      </c>
      <c r="G771">
        <v>512</v>
      </c>
      <c r="H771" t="s">
        <v>1796</v>
      </c>
      <c r="I771">
        <f xml:space="preserve"> IF(Table1[[#This Row],[Unit  Of Storage]]="TB",Table1[[#This Row],[Storage]]*1024,IF(Table1[[#This Row],[Unit  Of Storage]]="MB",Table1[[#This Row],[Storage]]/1024,Table1[[#This Row],[Storage]]))</f>
        <v>512</v>
      </c>
      <c r="J771" t="s">
        <v>11</v>
      </c>
      <c r="K771" s="2">
        <v>4.5</v>
      </c>
      <c r="L771" s="3">
        <v>49999</v>
      </c>
      <c r="M771" s="3">
        <v>49999</v>
      </c>
      <c r="N771" t="s">
        <v>2057</v>
      </c>
      <c r="O771" s="3">
        <f>Table1[[#This Row],[Original Price]]-Table1[[#This Row],[Selling Price]]</f>
        <v>0</v>
      </c>
      <c r="P771" s="4">
        <f>(Table1[[#This Row],[Discount]]/Table1[[#This Row],[Original Price]])</f>
        <v>0</v>
      </c>
    </row>
    <row r="772" spans="1:16" x14ac:dyDescent="0.3">
      <c r="A772" s="1" t="s">
        <v>1559</v>
      </c>
      <c r="B772" s="1" t="s">
        <v>405</v>
      </c>
      <c r="C772" t="s">
        <v>793</v>
      </c>
      <c r="D772">
        <v>6</v>
      </c>
      <c r="E772" t="s">
        <v>1796</v>
      </c>
      <c r="F772">
        <f>IF(Table1[[#This Row],[Unit]]="GB",Table1[[#This Row],[Memory]],Table1[[#This Row],[Memory]]/1024)</f>
        <v>6</v>
      </c>
      <c r="G772">
        <v>128</v>
      </c>
      <c r="H772" t="s">
        <v>1796</v>
      </c>
      <c r="I772">
        <f xml:space="preserve"> IF(Table1[[#This Row],[Unit  Of Storage]]="TB",Table1[[#This Row],[Storage]]*1024,IF(Table1[[#This Row],[Unit  Of Storage]]="MB",Table1[[#This Row],[Storage]]/1024,Table1[[#This Row],[Storage]]))</f>
        <v>128</v>
      </c>
      <c r="J772" t="s">
        <v>11</v>
      </c>
      <c r="K772" s="2">
        <v>4.3</v>
      </c>
      <c r="L772" s="3">
        <v>13799</v>
      </c>
      <c r="M772" s="3">
        <v>13799</v>
      </c>
      <c r="N772" t="s">
        <v>2004</v>
      </c>
      <c r="O772" s="3">
        <f>Table1[[#This Row],[Original Price]]-Table1[[#This Row],[Selling Price]]</f>
        <v>0</v>
      </c>
      <c r="P772" s="4">
        <f>(Table1[[#This Row],[Discount]]/Table1[[#This Row],[Original Price]])</f>
        <v>0</v>
      </c>
    </row>
    <row r="773" spans="1:16" x14ac:dyDescent="0.3">
      <c r="A773" s="1" t="s">
        <v>1559</v>
      </c>
      <c r="B773" s="1" t="s">
        <v>162</v>
      </c>
      <c r="C773" t="s">
        <v>22</v>
      </c>
      <c r="D773">
        <v>6</v>
      </c>
      <c r="E773" t="s">
        <v>1796</v>
      </c>
      <c r="F773">
        <f>IF(Table1[[#This Row],[Unit]]="GB",Table1[[#This Row],[Memory]],Table1[[#This Row],[Memory]]/1024)</f>
        <v>6</v>
      </c>
      <c r="G773">
        <v>128</v>
      </c>
      <c r="H773" t="s">
        <v>1796</v>
      </c>
      <c r="I773">
        <f xml:space="preserve"> IF(Table1[[#This Row],[Unit  Of Storage]]="TB",Table1[[#This Row],[Storage]]*1024,IF(Table1[[#This Row],[Unit  Of Storage]]="MB",Table1[[#This Row],[Storage]]/1024,Table1[[#This Row],[Storage]]))</f>
        <v>128</v>
      </c>
      <c r="J773" t="s">
        <v>11</v>
      </c>
      <c r="K773" s="2">
        <v>4.5</v>
      </c>
      <c r="L773" s="3">
        <v>27990</v>
      </c>
      <c r="M773" s="3">
        <v>27990</v>
      </c>
      <c r="N773" t="s">
        <v>1871</v>
      </c>
      <c r="O773" s="3">
        <f>Table1[[#This Row],[Original Price]]-Table1[[#This Row],[Selling Price]]</f>
        <v>0</v>
      </c>
      <c r="P773" s="4">
        <f>(Table1[[#This Row],[Discount]]/Table1[[#This Row],[Original Price]])</f>
        <v>0</v>
      </c>
    </row>
    <row r="774" spans="1:16" x14ac:dyDescent="0.3">
      <c r="A774" s="1" t="s">
        <v>1560</v>
      </c>
      <c r="B774" s="1" t="s">
        <v>794</v>
      </c>
      <c r="C774" t="s">
        <v>795</v>
      </c>
      <c r="D774">
        <v>8</v>
      </c>
      <c r="E774" t="s">
        <v>1796</v>
      </c>
      <c r="F774">
        <f>IF(Table1[[#This Row],[Unit]]="GB",Table1[[#This Row],[Memory]],Table1[[#This Row],[Memory]]/1024)</f>
        <v>8</v>
      </c>
      <c r="G774">
        <v>128</v>
      </c>
      <c r="H774" t="s">
        <v>1796</v>
      </c>
      <c r="I774">
        <f xml:space="preserve"> IF(Table1[[#This Row],[Unit  Of Storage]]="TB",Table1[[#This Row],[Storage]]*1024,IF(Table1[[#This Row],[Unit  Of Storage]]="MB",Table1[[#This Row],[Storage]]/1024,Table1[[#This Row],[Storage]]))</f>
        <v>128</v>
      </c>
      <c r="J774" t="s">
        <v>11</v>
      </c>
      <c r="K774" s="2">
        <v>4.2</v>
      </c>
      <c r="L774" s="3">
        <v>19990</v>
      </c>
      <c r="M774" s="3">
        <v>23990</v>
      </c>
      <c r="N774" t="s">
        <v>2162</v>
      </c>
      <c r="O774" s="3">
        <f>Table1[[#This Row],[Original Price]]-Table1[[#This Row],[Selling Price]]</f>
        <v>4000</v>
      </c>
      <c r="P774" s="4">
        <f>(Table1[[#This Row],[Discount]]/Table1[[#This Row],[Original Price]])</f>
        <v>0.16673614005835766</v>
      </c>
    </row>
    <row r="775" spans="1:16" x14ac:dyDescent="0.3">
      <c r="A775" s="1" t="s">
        <v>1563</v>
      </c>
      <c r="B775" s="1" t="s">
        <v>1695</v>
      </c>
      <c r="C775" t="s">
        <v>115</v>
      </c>
      <c r="D775">
        <v>1</v>
      </c>
      <c r="E775" t="s">
        <v>1796</v>
      </c>
      <c r="F775">
        <f>IF(Table1[[#This Row],[Unit]]="GB",Table1[[#This Row],[Memory]],Table1[[#This Row],[Memory]]/1024)</f>
        <v>1</v>
      </c>
      <c r="G775">
        <v>16</v>
      </c>
      <c r="H775" t="s">
        <v>1796</v>
      </c>
      <c r="I775">
        <f xml:space="preserve"> IF(Table1[[#This Row],[Unit  Of Storage]]="TB",Table1[[#This Row],[Storage]]*1024,IF(Table1[[#This Row],[Unit  Of Storage]]="MB",Table1[[#This Row],[Storage]]/1024,Table1[[#This Row],[Storage]]))</f>
        <v>16</v>
      </c>
      <c r="J775" t="s">
        <v>11</v>
      </c>
      <c r="K775" s="2">
        <v>3.6</v>
      </c>
      <c r="L775" s="3">
        <v>7000</v>
      </c>
      <c r="M775" s="3">
        <v>14990</v>
      </c>
      <c r="N775" t="s">
        <v>2163</v>
      </c>
      <c r="O775" s="3">
        <f>Table1[[#This Row],[Original Price]]-Table1[[#This Row],[Selling Price]]</f>
        <v>7990</v>
      </c>
      <c r="P775" s="4">
        <f>(Table1[[#This Row],[Discount]]/Table1[[#This Row],[Original Price]])</f>
        <v>0.53302201467645094</v>
      </c>
    </row>
    <row r="776" spans="1:16" x14ac:dyDescent="0.3">
      <c r="A776" s="1" t="s">
        <v>1556</v>
      </c>
      <c r="B776" s="1" t="s">
        <v>796</v>
      </c>
      <c r="C776" t="s">
        <v>55</v>
      </c>
      <c r="D776">
        <v>1.5</v>
      </c>
      <c r="E776" t="s">
        <v>1796</v>
      </c>
      <c r="F776">
        <f>IF(Table1[[#This Row],[Unit]]="GB",Table1[[#This Row],[Memory]],Table1[[#This Row],[Memory]]/1024)</f>
        <v>1.5</v>
      </c>
      <c r="G776">
        <v>8</v>
      </c>
      <c r="H776" t="s">
        <v>1796</v>
      </c>
      <c r="I776">
        <f xml:space="preserve"> IF(Table1[[#This Row],[Unit  Of Storage]]="TB",Table1[[#This Row],[Storage]]*1024,IF(Table1[[#This Row],[Unit  Of Storage]]="MB",Table1[[#This Row],[Storage]]/1024,Table1[[#This Row],[Storage]]))</f>
        <v>8</v>
      </c>
      <c r="J776" t="s">
        <v>11</v>
      </c>
      <c r="K776" s="2">
        <v>4.3</v>
      </c>
      <c r="L776" s="3">
        <v>11390</v>
      </c>
      <c r="M776" s="3">
        <v>11390</v>
      </c>
      <c r="N776" t="s">
        <v>2164</v>
      </c>
      <c r="O776" s="3">
        <f>Table1[[#This Row],[Original Price]]-Table1[[#This Row],[Selling Price]]</f>
        <v>0</v>
      </c>
      <c r="P776" s="4">
        <f>(Table1[[#This Row],[Discount]]/Table1[[#This Row],[Original Price]])</f>
        <v>0</v>
      </c>
    </row>
    <row r="777" spans="1:16" x14ac:dyDescent="0.3">
      <c r="A777" s="1" t="s">
        <v>1556</v>
      </c>
      <c r="B777" s="1" t="s">
        <v>243</v>
      </c>
      <c r="C777" t="s">
        <v>797</v>
      </c>
      <c r="D777">
        <v>1.5</v>
      </c>
      <c r="E777" t="s">
        <v>1796</v>
      </c>
      <c r="F777">
        <f>IF(Table1[[#This Row],[Unit]]="GB",Table1[[#This Row],[Memory]],Table1[[#This Row],[Memory]]/1024)</f>
        <v>1.5</v>
      </c>
      <c r="G777">
        <v>16</v>
      </c>
      <c r="H777" t="s">
        <v>1796</v>
      </c>
      <c r="I777">
        <f xml:space="preserve"> IF(Table1[[#This Row],[Unit  Of Storage]]="TB",Table1[[#This Row],[Storage]]*1024,IF(Table1[[#This Row],[Unit  Of Storage]]="MB",Table1[[#This Row],[Storage]]/1024,Table1[[#This Row],[Storage]]))</f>
        <v>16</v>
      </c>
      <c r="J777" t="s">
        <v>11</v>
      </c>
      <c r="K777" s="2">
        <v>4.3</v>
      </c>
      <c r="L777" s="3">
        <v>13499</v>
      </c>
      <c r="M777" s="3">
        <v>13500</v>
      </c>
      <c r="N777" t="s">
        <v>1928</v>
      </c>
      <c r="O777" s="3">
        <f>Table1[[#This Row],[Original Price]]-Table1[[#This Row],[Selling Price]]</f>
        <v>1</v>
      </c>
      <c r="P777" s="4">
        <f>(Table1[[#This Row],[Discount]]/Table1[[#This Row],[Original Price]])</f>
        <v>7.4074074074074073E-5</v>
      </c>
    </row>
    <row r="778" spans="1:16" x14ac:dyDescent="0.3">
      <c r="A778" s="1" t="s">
        <v>1556</v>
      </c>
      <c r="B778" s="1" t="s">
        <v>798</v>
      </c>
      <c r="C778" t="s">
        <v>799</v>
      </c>
      <c r="D778">
        <v>6</v>
      </c>
      <c r="E778" t="s">
        <v>1796</v>
      </c>
      <c r="F778">
        <f>IF(Table1[[#This Row],[Unit]]="GB",Table1[[#This Row],[Memory]],Table1[[#This Row],[Memory]]/1024)</f>
        <v>6</v>
      </c>
      <c r="G778">
        <v>128</v>
      </c>
      <c r="H778" t="s">
        <v>1796</v>
      </c>
      <c r="I778">
        <f xml:space="preserve"> IF(Table1[[#This Row],[Unit  Of Storage]]="TB",Table1[[#This Row],[Storage]]*1024,IF(Table1[[#This Row],[Unit  Of Storage]]="MB",Table1[[#This Row],[Storage]]/1024,Table1[[#This Row],[Storage]]))</f>
        <v>128</v>
      </c>
      <c r="J778" t="s">
        <v>11</v>
      </c>
      <c r="K778" s="2">
        <v>4.3</v>
      </c>
      <c r="L778" s="3">
        <v>16999</v>
      </c>
      <c r="M778" s="3">
        <v>23999</v>
      </c>
      <c r="N778" t="s">
        <v>2165</v>
      </c>
      <c r="O778" s="3">
        <f>Table1[[#This Row],[Original Price]]-Table1[[#This Row],[Selling Price]]</f>
        <v>7000</v>
      </c>
      <c r="P778" s="4">
        <f>(Table1[[#This Row],[Discount]]/Table1[[#This Row],[Original Price]])</f>
        <v>0.29167881995083128</v>
      </c>
    </row>
    <row r="779" spans="1:16" x14ac:dyDescent="0.3">
      <c r="A779" s="1" t="s">
        <v>1556</v>
      </c>
      <c r="B779" s="1" t="s">
        <v>800</v>
      </c>
      <c r="C779" t="s">
        <v>69</v>
      </c>
      <c r="D779">
        <v>1</v>
      </c>
      <c r="E779" t="s">
        <v>1796</v>
      </c>
      <c r="F779">
        <f>IF(Table1[[#This Row],[Unit]]="GB",Table1[[#This Row],[Memory]],Table1[[#This Row],[Memory]]/1024)</f>
        <v>1</v>
      </c>
      <c r="G779">
        <v>16</v>
      </c>
      <c r="H779" t="s">
        <v>1796</v>
      </c>
      <c r="I779">
        <f xml:space="preserve"> IF(Table1[[#This Row],[Unit  Of Storage]]="TB",Table1[[#This Row],[Storage]]*1024,IF(Table1[[#This Row],[Unit  Of Storage]]="MB",Table1[[#This Row],[Storage]]/1024,Table1[[#This Row],[Storage]]))</f>
        <v>16</v>
      </c>
      <c r="J779" t="s">
        <v>11</v>
      </c>
      <c r="K779" s="2">
        <v>4</v>
      </c>
      <c r="L779" s="3">
        <v>9999</v>
      </c>
      <c r="M779" s="3">
        <v>9999</v>
      </c>
      <c r="N779" t="s">
        <v>2166</v>
      </c>
      <c r="O779" s="3">
        <f>Table1[[#This Row],[Original Price]]-Table1[[#This Row],[Selling Price]]</f>
        <v>0</v>
      </c>
      <c r="P779" s="4">
        <f>(Table1[[#This Row],[Discount]]/Table1[[#This Row],[Original Price]])</f>
        <v>0</v>
      </c>
    </row>
    <row r="780" spans="1:16" x14ac:dyDescent="0.3">
      <c r="A780" s="1" t="s">
        <v>83</v>
      </c>
      <c r="B780" s="1" t="s">
        <v>1575</v>
      </c>
      <c r="C780" t="s">
        <v>676</v>
      </c>
      <c r="D780">
        <v>4</v>
      </c>
      <c r="E780" t="s">
        <v>1796</v>
      </c>
      <c r="F780">
        <f>IF(Table1[[#This Row],[Unit]]="GB",Table1[[#This Row],[Memory]],Table1[[#This Row],[Memory]]/1024)</f>
        <v>4</v>
      </c>
      <c r="G780">
        <v>64</v>
      </c>
      <c r="H780" t="s">
        <v>1796</v>
      </c>
      <c r="I780">
        <f xml:space="preserve"> IF(Table1[[#This Row],[Unit  Of Storage]]="TB",Table1[[#This Row],[Storage]]*1024,IF(Table1[[#This Row],[Unit  Of Storage]]="MB",Table1[[#This Row],[Storage]]/1024,Table1[[#This Row],[Storage]]))</f>
        <v>64</v>
      </c>
      <c r="J780" t="s">
        <v>11</v>
      </c>
      <c r="K780" s="2">
        <v>4.5</v>
      </c>
      <c r="L780" s="3">
        <v>71000</v>
      </c>
      <c r="M780" s="3">
        <v>71000</v>
      </c>
      <c r="N780" t="s">
        <v>85</v>
      </c>
      <c r="O780" s="3">
        <f>Table1[[#This Row],[Original Price]]-Table1[[#This Row],[Selling Price]]</f>
        <v>0</v>
      </c>
      <c r="P780" s="4">
        <f>(Table1[[#This Row],[Discount]]/Table1[[#This Row],[Original Price]])</f>
        <v>0</v>
      </c>
    </row>
    <row r="781" spans="1:16" x14ac:dyDescent="0.3">
      <c r="A781" s="1" t="s">
        <v>17</v>
      </c>
      <c r="B781" s="1" t="s">
        <v>1696</v>
      </c>
      <c r="C781" t="s">
        <v>801</v>
      </c>
      <c r="D781">
        <v>2</v>
      </c>
      <c r="E781" t="s">
        <v>1796</v>
      </c>
      <c r="F781">
        <f>IF(Table1[[#This Row],[Unit]]="GB",Table1[[#This Row],[Memory]],Table1[[#This Row],[Memory]]/1024)</f>
        <v>2</v>
      </c>
      <c r="G781">
        <v>32</v>
      </c>
      <c r="H781" t="s">
        <v>1796</v>
      </c>
      <c r="I781">
        <f xml:space="preserve"> IF(Table1[[#This Row],[Unit  Of Storage]]="TB",Table1[[#This Row],[Storage]]*1024,IF(Table1[[#This Row],[Unit  Of Storage]]="MB",Table1[[#This Row],[Storage]]/1024,Table1[[#This Row],[Storage]]))</f>
        <v>32</v>
      </c>
      <c r="J781" t="s">
        <v>11</v>
      </c>
      <c r="K781" s="2">
        <v>4.3</v>
      </c>
      <c r="L781" s="3">
        <v>7990</v>
      </c>
      <c r="M781" s="3">
        <v>7990</v>
      </c>
      <c r="N781" t="s">
        <v>2167</v>
      </c>
      <c r="O781" s="3">
        <f>Table1[[#This Row],[Original Price]]-Table1[[#This Row],[Selling Price]]</f>
        <v>0</v>
      </c>
      <c r="P781" s="4">
        <f>(Table1[[#This Row],[Discount]]/Table1[[#This Row],[Original Price]])</f>
        <v>0</v>
      </c>
    </row>
    <row r="782" spans="1:16" x14ac:dyDescent="0.3">
      <c r="A782" s="1" t="s">
        <v>50</v>
      </c>
      <c r="B782" s="1" t="s">
        <v>434</v>
      </c>
      <c r="C782" t="s">
        <v>81</v>
      </c>
      <c r="D782">
        <v>2</v>
      </c>
      <c r="E782" t="s">
        <v>1796</v>
      </c>
      <c r="F782">
        <f>IF(Table1[[#This Row],[Unit]]="GB",Table1[[#This Row],[Memory]],Table1[[#This Row],[Memory]]/1024)</f>
        <v>2</v>
      </c>
      <c r="G782">
        <v>16</v>
      </c>
      <c r="H782" t="s">
        <v>1796</v>
      </c>
      <c r="I782">
        <f xml:space="preserve"> IF(Table1[[#This Row],[Unit  Of Storage]]="TB",Table1[[#This Row],[Storage]]*1024,IF(Table1[[#This Row],[Unit  Of Storage]]="MB",Table1[[#This Row],[Storage]]/1024,Table1[[#This Row],[Storage]]))</f>
        <v>16</v>
      </c>
      <c r="J782" t="s">
        <v>11</v>
      </c>
      <c r="K782" s="2">
        <v>4.2</v>
      </c>
      <c r="L782" s="3">
        <v>6999</v>
      </c>
      <c r="M782" s="3">
        <v>6999</v>
      </c>
      <c r="N782" t="s">
        <v>436</v>
      </c>
      <c r="O782" s="3">
        <f>Table1[[#This Row],[Original Price]]-Table1[[#This Row],[Selling Price]]</f>
        <v>0</v>
      </c>
      <c r="P782" s="4">
        <f>(Table1[[#This Row],[Discount]]/Table1[[#This Row],[Original Price]])</f>
        <v>0</v>
      </c>
    </row>
    <row r="783" spans="1:16" x14ac:dyDescent="0.3">
      <c r="A783" s="1" t="s">
        <v>1556</v>
      </c>
      <c r="B783" s="1" t="s">
        <v>66</v>
      </c>
      <c r="C783" t="s">
        <v>49</v>
      </c>
      <c r="D783">
        <v>4</v>
      </c>
      <c r="E783" t="s">
        <v>1796</v>
      </c>
      <c r="F783">
        <f>IF(Table1[[#This Row],[Unit]]="GB",Table1[[#This Row],[Memory]],Table1[[#This Row],[Memory]]/1024)</f>
        <v>4</v>
      </c>
      <c r="G783">
        <v>64</v>
      </c>
      <c r="H783" t="s">
        <v>1796</v>
      </c>
      <c r="I783">
        <f xml:space="preserve"> IF(Table1[[#This Row],[Unit  Of Storage]]="TB",Table1[[#This Row],[Storage]]*1024,IF(Table1[[#This Row],[Unit  Of Storage]]="MB",Table1[[#This Row],[Storage]]/1024,Table1[[#This Row],[Storage]]))</f>
        <v>64</v>
      </c>
      <c r="J783" t="s">
        <v>11</v>
      </c>
      <c r="K783" s="2">
        <v>4.5</v>
      </c>
      <c r="L783" s="3">
        <v>9490</v>
      </c>
      <c r="M783" s="3">
        <v>17108</v>
      </c>
      <c r="N783" t="s">
        <v>1821</v>
      </c>
      <c r="O783" s="3">
        <f>Table1[[#This Row],[Original Price]]-Table1[[#This Row],[Selling Price]]</f>
        <v>7618</v>
      </c>
      <c r="P783" s="4">
        <f>(Table1[[#This Row],[Discount]]/Table1[[#This Row],[Original Price]])</f>
        <v>0.44528875379939209</v>
      </c>
    </row>
    <row r="784" spans="1:16" x14ac:dyDescent="0.3">
      <c r="A784" s="1" t="s">
        <v>1560</v>
      </c>
      <c r="B784" s="1" t="s">
        <v>802</v>
      </c>
      <c r="C784" t="s">
        <v>611</v>
      </c>
      <c r="D784">
        <v>3</v>
      </c>
      <c r="E784" t="s">
        <v>1796</v>
      </c>
      <c r="F784">
        <f>IF(Table1[[#This Row],[Unit]]="GB",Table1[[#This Row],[Memory]],Table1[[#This Row],[Memory]]/1024)</f>
        <v>3</v>
      </c>
      <c r="G784">
        <v>32</v>
      </c>
      <c r="H784" t="s">
        <v>1796</v>
      </c>
      <c r="I784">
        <f xml:space="preserve"> IF(Table1[[#This Row],[Unit  Of Storage]]="TB",Table1[[#This Row],[Storage]]*1024,IF(Table1[[#This Row],[Unit  Of Storage]]="MB",Table1[[#This Row],[Storage]]/1024,Table1[[#This Row],[Storage]]))</f>
        <v>32</v>
      </c>
      <c r="J784" t="s">
        <v>11</v>
      </c>
      <c r="K784" s="2">
        <v>4.4000000000000004</v>
      </c>
      <c r="L784" s="3">
        <v>10990</v>
      </c>
      <c r="M784" s="3">
        <v>10990</v>
      </c>
      <c r="N784" t="s">
        <v>2168</v>
      </c>
      <c r="O784" s="3">
        <f>Table1[[#This Row],[Original Price]]-Table1[[#This Row],[Selling Price]]</f>
        <v>0</v>
      </c>
      <c r="P784" s="4">
        <f>(Table1[[#This Row],[Discount]]/Table1[[#This Row],[Original Price]])</f>
        <v>0</v>
      </c>
    </row>
    <row r="785" spans="1:16" x14ac:dyDescent="0.3">
      <c r="A785" s="1" t="s">
        <v>12</v>
      </c>
      <c r="B785" s="1" t="s">
        <v>1643</v>
      </c>
      <c r="C785" t="s">
        <v>22</v>
      </c>
      <c r="D785">
        <v>8</v>
      </c>
      <c r="E785" t="s">
        <v>1797</v>
      </c>
      <c r="F785">
        <f>IF(Table1[[#This Row],[Unit]]="GB",Table1[[#This Row],[Memory]],Table1[[#This Row],[Memory]]/1024)</f>
        <v>7.8125E-3</v>
      </c>
      <c r="G785">
        <v>32</v>
      </c>
      <c r="H785" t="s">
        <v>1796</v>
      </c>
      <c r="I785">
        <f xml:space="preserve"> IF(Table1[[#This Row],[Unit  Of Storage]]="TB",Table1[[#This Row],[Storage]]*1024,IF(Table1[[#This Row],[Unit  Of Storage]]="MB",Table1[[#This Row],[Storage]]/1024,Table1[[#This Row],[Storage]]))</f>
        <v>32</v>
      </c>
      <c r="J785" t="s">
        <v>11</v>
      </c>
      <c r="K785" s="2">
        <v>4</v>
      </c>
      <c r="L785" s="3">
        <v>3499</v>
      </c>
      <c r="M785" s="3">
        <v>3499</v>
      </c>
      <c r="N785" t="s">
        <v>466</v>
      </c>
      <c r="O785" s="3">
        <f>Table1[[#This Row],[Original Price]]-Table1[[#This Row],[Selling Price]]</f>
        <v>0</v>
      </c>
      <c r="P785" s="4">
        <f>(Table1[[#This Row],[Discount]]/Table1[[#This Row],[Original Price]])</f>
        <v>0</v>
      </c>
    </row>
    <row r="786" spans="1:16" x14ac:dyDescent="0.3">
      <c r="A786" s="1" t="s">
        <v>12</v>
      </c>
      <c r="B786" s="1" t="s">
        <v>442</v>
      </c>
      <c r="C786" t="s">
        <v>22</v>
      </c>
      <c r="D786">
        <v>32</v>
      </c>
      <c r="E786" t="s">
        <v>1797</v>
      </c>
      <c r="F786">
        <f>IF(Table1[[#This Row],[Unit]]="GB",Table1[[#This Row],[Memory]],Table1[[#This Row],[Memory]]/1024)</f>
        <v>3.125E-2</v>
      </c>
      <c r="G786">
        <v>64</v>
      </c>
      <c r="H786" t="s">
        <v>1797</v>
      </c>
      <c r="I786">
        <f xml:space="preserve"> IF(Table1[[#This Row],[Unit  Of Storage]]="TB",Table1[[#This Row],[Storage]]*1024,IF(Table1[[#This Row],[Unit  Of Storage]]="MB",Table1[[#This Row],[Storage]]/1024,Table1[[#This Row],[Storage]]))</f>
        <v>6.25E-2</v>
      </c>
      <c r="J786" t="s">
        <v>11</v>
      </c>
      <c r="K786" s="2">
        <v>3.8</v>
      </c>
      <c r="L786" s="3">
        <v>4300</v>
      </c>
      <c r="M786" s="3">
        <v>4300</v>
      </c>
      <c r="N786" t="s">
        <v>443</v>
      </c>
      <c r="O786" s="3">
        <f>Table1[[#This Row],[Original Price]]-Table1[[#This Row],[Selling Price]]</f>
        <v>0</v>
      </c>
      <c r="P786" s="4">
        <f>(Table1[[#This Row],[Discount]]/Table1[[#This Row],[Original Price]])</f>
        <v>0</v>
      </c>
    </row>
    <row r="787" spans="1:16" x14ac:dyDescent="0.3">
      <c r="A787" s="1" t="s">
        <v>28</v>
      </c>
      <c r="B787" s="1" t="s">
        <v>165</v>
      </c>
      <c r="C787" t="s">
        <v>420</v>
      </c>
      <c r="D787">
        <v>6</v>
      </c>
      <c r="E787" t="s">
        <v>1796</v>
      </c>
      <c r="F787">
        <f>IF(Table1[[#This Row],[Unit]]="GB",Table1[[#This Row],[Memory]],Table1[[#This Row],[Memory]]/1024)</f>
        <v>6</v>
      </c>
      <c r="G787">
        <v>128</v>
      </c>
      <c r="H787" t="s">
        <v>1796</v>
      </c>
      <c r="I787">
        <f xml:space="preserve"> IF(Table1[[#This Row],[Unit  Of Storage]]="TB",Table1[[#This Row],[Storage]]*1024,IF(Table1[[#This Row],[Unit  Of Storage]]="MB",Table1[[#This Row],[Storage]]/1024,Table1[[#This Row],[Storage]]))</f>
        <v>128</v>
      </c>
      <c r="J787" t="s">
        <v>11</v>
      </c>
      <c r="K787" s="2">
        <v>4.4000000000000004</v>
      </c>
      <c r="L787" s="3">
        <v>24283</v>
      </c>
      <c r="M787" s="3">
        <v>28700</v>
      </c>
      <c r="N787" t="s">
        <v>167</v>
      </c>
      <c r="O787" s="3">
        <f>Table1[[#This Row],[Original Price]]-Table1[[#This Row],[Selling Price]]</f>
        <v>4417</v>
      </c>
      <c r="P787" s="4">
        <f>(Table1[[#This Row],[Discount]]/Table1[[#This Row],[Original Price]])</f>
        <v>0.15390243902439024</v>
      </c>
    </row>
    <row r="788" spans="1:16" x14ac:dyDescent="0.3">
      <c r="A788" s="1" t="s">
        <v>28</v>
      </c>
      <c r="B788" s="1" t="s">
        <v>165</v>
      </c>
      <c r="C788" t="s">
        <v>120</v>
      </c>
      <c r="D788">
        <v>6</v>
      </c>
      <c r="E788" t="s">
        <v>1796</v>
      </c>
      <c r="F788">
        <f>IF(Table1[[#This Row],[Unit]]="GB",Table1[[#This Row],[Memory]],Table1[[#This Row],[Memory]]/1024)</f>
        <v>6</v>
      </c>
      <c r="G788">
        <v>128</v>
      </c>
      <c r="H788" t="s">
        <v>1796</v>
      </c>
      <c r="I788">
        <f xml:space="preserve"> IF(Table1[[#This Row],[Unit  Of Storage]]="TB",Table1[[#This Row],[Storage]]*1024,IF(Table1[[#This Row],[Unit  Of Storage]]="MB",Table1[[#This Row],[Storage]]/1024,Table1[[#This Row],[Storage]]))</f>
        <v>128</v>
      </c>
      <c r="J788" t="s">
        <v>11</v>
      </c>
      <c r="K788" s="2">
        <v>4.2</v>
      </c>
      <c r="L788" s="3">
        <v>24744</v>
      </c>
      <c r="M788" s="3">
        <v>25990</v>
      </c>
      <c r="N788" t="s">
        <v>167</v>
      </c>
      <c r="O788" s="3">
        <f>Table1[[#This Row],[Original Price]]-Table1[[#This Row],[Selling Price]]</f>
        <v>1246</v>
      </c>
      <c r="P788" s="4">
        <f>(Table1[[#This Row],[Discount]]/Table1[[#This Row],[Original Price]])</f>
        <v>4.7941515967679878E-2</v>
      </c>
    </row>
    <row r="789" spans="1:16" x14ac:dyDescent="0.3">
      <c r="A789" s="1" t="s">
        <v>1556</v>
      </c>
      <c r="B789" s="1" t="s">
        <v>1659</v>
      </c>
      <c r="C789" t="s">
        <v>22</v>
      </c>
      <c r="D789">
        <v>128</v>
      </c>
      <c r="E789" t="s">
        <v>1797</v>
      </c>
      <c r="F789">
        <f>IF(Table1[[#This Row],[Unit]]="GB",Table1[[#This Row],[Memory]],Table1[[#This Row],[Memory]]/1024)</f>
        <v>0.125</v>
      </c>
      <c r="G789">
        <v>2</v>
      </c>
      <c r="H789" t="s">
        <v>1797</v>
      </c>
      <c r="I789">
        <f xml:space="preserve"> IF(Table1[[#This Row],[Unit  Of Storage]]="TB",Table1[[#This Row],[Storage]]*1024,IF(Table1[[#This Row],[Unit  Of Storage]]="MB",Table1[[#This Row],[Storage]]/1024,Table1[[#This Row],[Storage]]))</f>
        <v>1.953125E-3</v>
      </c>
      <c r="J789" t="s">
        <v>11</v>
      </c>
      <c r="K789" s="2">
        <v>4.2</v>
      </c>
      <c r="L789" s="3">
        <v>1450</v>
      </c>
      <c r="M789" s="3">
        <v>1450</v>
      </c>
      <c r="N789" t="s">
        <v>2062</v>
      </c>
      <c r="O789" s="3">
        <f>Table1[[#This Row],[Original Price]]-Table1[[#This Row],[Selling Price]]</f>
        <v>0</v>
      </c>
      <c r="P789" s="4">
        <f>(Table1[[#This Row],[Discount]]/Table1[[#This Row],[Original Price]])</f>
        <v>0</v>
      </c>
    </row>
    <row r="790" spans="1:16" x14ac:dyDescent="0.3">
      <c r="A790" s="1" t="s">
        <v>1560</v>
      </c>
      <c r="B790" s="1" t="s">
        <v>316</v>
      </c>
      <c r="C790" t="s">
        <v>317</v>
      </c>
      <c r="D790">
        <v>2</v>
      </c>
      <c r="E790" t="s">
        <v>1796</v>
      </c>
      <c r="F790">
        <f>IF(Table1[[#This Row],[Unit]]="GB",Table1[[#This Row],[Memory]],Table1[[#This Row],[Memory]]/1024)</f>
        <v>2</v>
      </c>
      <c r="G790">
        <v>32</v>
      </c>
      <c r="H790" t="s">
        <v>1796</v>
      </c>
      <c r="I790">
        <f xml:space="preserve"> IF(Table1[[#This Row],[Unit  Of Storage]]="TB",Table1[[#This Row],[Storage]]*1024,IF(Table1[[#This Row],[Unit  Of Storage]]="MB",Table1[[#This Row],[Storage]]/1024,Table1[[#This Row],[Storage]]))</f>
        <v>32</v>
      </c>
      <c r="J790" t="s">
        <v>11</v>
      </c>
      <c r="K790" s="2">
        <v>4.2</v>
      </c>
      <c r="L790" s="3">
        <v>49990</v>
      </c>
      <c r="M790" s="3">
        <v>54990</v>
      </c>
      <c r="N790" t="s">
        <v>1967</v>
      </c>
      <c r="O790" s="3">
        <f>Table1[[#This Row],[Original Price]]-Table1[[#This Row],[Selling Price]]</f>
        <v>5000</v>
      </c>
      <c r="P790" s="4">
        <f>(Table1[[#This Row],[Discount]]/Table1[[#This Row],[Original Price]])</f>
        <v>9.092562284051646E-2</v>
      </c>
    </row>
    <row r="791" spans="1:16" x14ac:dyDescent="0.3">
      <c r="A791" s="1" t="s">
        <v>1560</v>
      </c>
      <c r="B791" s="1" t="s">
        <v>1697</v>
      </c>
      <c r="C791" t="s">
        <v>43</v>
      </c>
      <c r="D791">
        <v>2</v>
      </c>
      <c r="E791" t="s">
        <v>1796</v>
      </c>
      <c r="F791">
        <f>IF(Table1[[#This Row],[Unit]]="GB",Table1[[#This Row],[Memory]],Table1[[#This Row],[Memory]]/1024)</f>
        <v>2</v>
      </c>
      <c r="G791">
        <v>16</v>
      </c>
      <c r="H791" t="s">
        <v>1796</v>
      </c>
      <c r="I791">
        <f xml:space="preserve"> IF(Table1[[#This Row],[Unit  Of Storage]]="TB",Table1[[#This Row],[Storage]]*1024,IF(Table1[[#This Row],[Unit  Of Storage]]="MB",Table1[[#This Row],[Storage]]/1024,Table1[[#This Row],[Storage]]))</f>
        <v>16</v>
      </c>
      <c r="J791" t="s">
        <v>11</v>
      </c>
      <c r="K791" s="2">
        <v>4.3</v>
      </c>
      <c r="L791" s="3">
        <v>8990</v>
      </c>
      <c r="M791" s="3">
        <v>8990</v>
      </c>
      <c r="N791" t="s">
        <v>2169</v>
      </c>
      <c r="O791" s="3">
        <f>Table1[[#This Row],[Original Price]]-Table1[[#This Row],[Selling Price]]</f>
        <v>0</v>
      </c>
      <c r="P791" s="4">
        <f>(Table1[[#This Row],[Discount]]/Table1[[#This Row],[Original Price]])</f>
        <v>0</v>
      </c>
    </row>
    <row r="792" spans="1:16" x14ac:dyDescent="0.3">
      <c r="A792" s="1" t="s">
        <v>1564</v>
      </c>
      <c r="B792" s="1" t="s">
        <v>193</v>
      </c>
      <c r="C792" t="s">
        <v>803</v>
      </c>
      <c r="D792">
        <v>4</v>
      </c>
      <c r="E792" t="s">
        <v>1796</v>
      </c>
      <c r="F792">
        <f>IF(Table1[[#This Row],[Unit]]="GB",Table1[[#This Row],[Memory]],Table1[[#This Row],[Memory]]/1024)</f>
        <v>4</v>
      </c>
      <c r="G792">
        <v>64</v>
      </c>
      <c r="H792" t="s">
        <v>1796</v>
      </c>
      <c r="I792">
        <f xml:space="preserve"> IF(Table1[[#This Row],[Unit  Of Storage]]="TB",Table1[[#This Row],[Storage]]*1024,IF(Table1[[#This Row],[Unit  Of Storage]]="MB",Table1[[#This Row],[Storage]]/1024,Table1[[#This Row],[Storage]]))</f>
        <v>64</v>
      </c>
      <c r="J792" t="s">
        <v>11</v>
      </c>
      <c r="K792" s="2">
        <v>4.3</v>
      </c>
      <c r="L792" s="3">
        <v>10999</v>
      </c>
      <c r="M792" s="3">
        <v>11999</v>
      </c>
      <c r="N792" t="s">
        <v>1889</v>
      </c>
      <c r="O792" s="3">
        <f>Table1[[#This Row],[Original Price]]-Table1[[#This Row],[Selling Price]]</f>
        <v>1000</v>
      </c>
      <c r="P792" s="4">
        <f>(Table1[[#This Row],[Discount]]/Table1[[#This Row],[Original Price]])</f>
        <v>8.3340278356529712E-2</v>
      </c>
    </row>
    <row r="793" spans="1:16" x14ac:dyDescent="0.3">
      <c r="A793" s="1" t="s">
        <v>1561</v>
      </c>
      <c r="B793" s="1" t="s">
        <v>287</v>
      </c>
      <c r="C793" t="s">
        <v>33</v>
      </c>
      <c r="D793">
        <v>2</v>
      </c>
      <c r="E793" t="s">
        <v>1796</v>
      </c>
      <c r="F793">
        <f>IF(Table1[[#This Row],[Unit]]="GB",Table1[[#This Row],[Memory]],Table1[[#This Row],[Memory]]/1024)</f>
        <v>2</v>
      </c>
      <c r="G793">
        <v>16</v>
      </c>
      <c r="H793" t="s">
        <v>1796</v>
      </c>
      <c r="I793">
        <f xml:space="preserve"> IF(Table1[[#This Row],[Unit  Of Storage]]="TB",Table1[[#This Row],[Storage]]*1024,IF(Table1[[#This Row],[Unit  Of Storage]]="MB",Table1[[#This Row],[Storage]]/1024,Table1[[#This Row],[Storage]]))</f>
        <v>16</v>
      </c>
      <c r="J793" t="s">
        <v>11</v>
      </c>
      <c r="K793" s="2">
        <v>3.9</v>
      </c>
      <c r="L793" s="3">
        <v>15999</v>
      </c>
      <c r="M793" s="3">
        <v>15999</v>
      </c>
      <c r="N793" t="s">
        <v>1951</v>
      </c>
      <c r="O793" s="3">
        <f>Table1[[#This Row],[Original Price]]-Table1[[#This Row],[Selling Price]]</f>
        <v>0</v>
      </c>
      <c r="P793" s="4">
        <f>(Table1[[#This Row],[Discount]]/Table1[[#This Row],[Original Price]])</f>
        <v>0</v>
      </c>
    </row>
    <row r="794" spans="1:16" x14ac:dyDescent="0.3">
      <c r="A794" s="1" t="s">
        <v>1561</v>
      </c>
      <c r="B794" s="1" t="s">
        <v>804</v>
      </c>
      <c r="C794" t="s">
        <v>22</v>
      </c>
      <c r="D794">
        <v>8</v>
      </c>
      <c r="E794" t="s">
        <v>1796</v>
      </c>
      <c r="F794">
        <f>IF(Table1[[#This Row],[Unit]]="GB",Table1[[#This Row],[Memory]],Table1[[#This Row],[Memory]]/1024)</f>
        <v>8</v>
      </c>
      <c r="G794">
        <v>256</v>
      </c>
      <c r="H794" t="s">
        <v>1796</v>
      </c>
      <c r="I794">
        <f xml:space="preserve"> IF(Table1[[#This Row],[Unit  Of Storage]]="TB",Table1[[#This Row],[Storage]]*1024,IF(Table1[[#This Row],[Unit  Of Storage]]="MB",Table1[[#This Row],[Storage]]/1024,Table1[[#This Row],[Storage]]))</f>
        <v>256</v>
      </c>
      <c r="J794" t="s">
        <v>11</v>
      </c>
      <c r="K794" s="2">
        <v>4.3</v>
      </c>
      <c r="L794" s="3">
        <v>43999</v>
      </c>
      <c r="M794" s="3">
        <v>43999</v>
      </c>
      <c r="N794" t="s">
        <v>2170</v>
      </c>
      <c r="O794" s="3">
        <f>Table1[[#This Row],[Original Price]]-Table1[[#This Row],[Selling Price]]</f>
        <v>0</v>
      </c>
      <c r="P794" s="4">
        <f>(Table1[[#This Row],[Discount]]/Table1[[#This Row],[Original Price]])</f>
        <v>0</v>
      </c>
    </row>
    <row r="795" spans="1:16" x14ac:dyDescent="0.3">
      <c r="A795" s="1" t="s">
        <v>50</v>
      </c>
      <c r="B795" s="1" t="s">
        <v>805</v>
      </c>
      <c r="C795" t="s">
        <v>465</v>
      </c>
      <c r="D795">
        <v>4</v>
      </c>
      <c r="E795" t="s">
        <v>1796</v>
      </c>
      <c r="F795">
        <f>IF(Table1[[#This Row],[Unit]]="GB",Table1[[#This Row],[Memory]],Table1[[#This Row],[Memory]]/1024)</f>
        <v>4</v>
      </c>
      <c r="G795">
        <v>64</v>
      </c>
      <c r="H795" t="s">
        <v>1796</v>
      </c>
      <c r="I795">
        <f xml:space="preserve"> IF(Table1[[#This Row],[Unit  Of Storage]]="TB",Table1[[#This Row],[Storage]]*1024,IF(Table1[[#This Row],[Unit  Of Storage]]="MB",Table1[[#This Row],[Storage]]/1024,Table1[[#This Row],[Storage]]))</f>
        <v>64</v>
      </c>
      <c r="J795" t="s">
        <v>11</v>
      </c>
      <c r="K795" s="2">
        <v>4.3</v>
      </c>
      <c r="L795" s="3">
        <v>9999</v>
      </c>
      <c r="M795" s="3">
        <v>9999</v>
      </c>
      <c r="N795" t="s">
        <v>806</v>
      </c>
      <c r="O795" s="3">
        <f>Table1[[#This Row],[Original Price]]-Table1[[#This Row],[Selling Price]]</f>
        <v>0</v>
      </c>
      <c r="P795" s="4">
        <f>(Table1[[#This Row],[Discount]]/Table1[[#This Row],[Original Price]])</f>
        <v>0</v>
      </c>
    </row>
    <row r="796" spans="1:16" x14ac:dyDescent="0.3">
      <c r="A796" s="1" t="s">
        <v>21</v>
      </c>
      <c r="B796" s="1" t="s">
        <v>1603</v>
      </c>
      <c r="C796" t="s">
        <v>807</v>
      </c>
      <c r="D796">
        <v>4</v>
      </c>
      <c r="E796" t="s">
        <v>1796</v>
      </c>
      <c r="F796">
        <f>IF(Table1[[#This Row],[Unit]]="GB",Table1[[#This Row],[Memory]],Table1[[#This Row],[Memory]]/1024)</f>
        <v>4</v>
      </c>
      <c r="G796">
        <v>1</v>
      </c>
      <c r="H796" t="s">
        <v>2493</v>
      </c>
      <c r="I796">
        <f xml:space="preserve"> IF(Table1[[#This Row],[Unit  Of Storage]]="TB",Table1[[#This Row],[Storage]]*1024,IF(Table1[[#This Row],[Unit  Of Storage]]="MB",Table1[[#This Row],[Storage]]/1024,Table1[[#This Row],[Storage]]))</f>
        <v>1024</v>
      </c>
      <c r="J796" t="s">
        <v>11</v>
      </c>
      <c r="K796" s="2">
        <v>4.7</v>
      </c>
      <c r="L796" s="3">
        <v>179900</v>
      </c>
      <c r="M796" s="3">
        <v>179900</v>
      </c>
      <c r="N796" t="s">
        <v>1918</v>
      </c>
      <c r="O796" s="3">
        <f>Table1[[#This Row],[Original Price]]-Table1[[#This Row],[Selling Price]]</f>
        <v>0</v>
      </c>
      <c r="P796" s="4">
        <f>(Table1[[#This Row],[Discount]]/Table1[[#This Row],[Original Price]])</f>
        <v>0</v>
      </c>
    </row>
    <row r="797" spans="1:16" x14ac:dyDescent="0.3">
      <c r="A797" s="1" t="s">
        <v>1556</v>
      </c>
      <c r="B797" s="1" t="s">
        <v>808</v>
      </c>
      <c r="C797" t="s">
        <v>43</v>
      </c>
      <c r="D797">
        <v>1.5</v>
      </c>
      <c r="E797" t="s">
        <v>1796</v>
      </c>
      <c r="F797">
        <f>IF(Table1[[#This Row],[Unit]]="GB",Table1[[#This Row],[Memory]],Table1[[#This Row],[Memory]]/1024)</f>
        <v>1.5</v>
      </c>
      <c r="G797">
        <v>8</v>
      </c>
      <c r="H797" t="s">
        <v>1796</v>
      </c>
      <c r="I797">
        <f xml:space="preserve"> IF(Table1[[#This Row],[Unit  Of Storage]]="TB",Table1[[#This Row],[Storage]]*1024,IF(Table1[[#This Row],[Unit  Of Storage]]="MB",Table1[[#This Row],[Storage]]/1024,Table1[[#This Row],[Storage]]))</f>
        <v>8</v>
      </c>
      <c r="J797" t="s">
        <v>11</v>
      </c>
      <c r="K797" s="2">
        <v>4.2</v>
      </c>
      <c r="L797" s="3">
        <v>8490</v>
      </c>
      <c r="M797" s="3">
        <v>8490</v>
      </c>
      <c r="N797" t="s">
        <v>2171</v>
      </c>
      <c r="O797" s="3">
        <f>Table1[[#This Row],[Original Price]]-Table1[[#This Row],[Selling Price]]</f>
        <v>0</v>
      </c>
      <c r="P797" s="4">
        <f>(Table1[[#This Row],[Discount]]/Table1[[#This Row],[Original Price]])</f>
        <v>0</v>
      </c>
    </row>
    <row r="798" spans="1:16" x14ac:dyDescent="0.3">
      <c r="A798" s="1" t="s">
        <v>1556</v>
      </c>
      <c r="B798" s="1" t="s">
        <v>809</v>
      </c>
      <c r="C798" t="s">
        <v>22</v>
      </c>
      <c r="D798">
        <v>3</v>
      </c>
      <c r="E798" t="s">
        <v>1796</v>
      </c>
      <c r="F798">
        <f>IF(Table1[[#This Row],[Unit]]="GB",Table1[[#This Row],[Memory]],Table1[[#This Row],[Memory]]/1024)</f>
        <v>3</v>
      </c>
      <c r="G798">
        <v>16</v>
      </c>
      <c r="H798" t="s">
        <v>1796</v>
      </c>
      <c r="I798">
        <f xml:space="preserve"> IF(Table1[[#This Row],[Unit  Of Storage]]="TB",Table1[[#This Row],[Storage]]*1024,IF(Table1[[#This Row],[Unit  Of Storage]]="MB",Table1[[#This Row],[Storage]]/1024,Table1[[#This Row],[Storage]]))</f>
        <v>16</v>
      </c>
      <c r="J798" t="s">
        <v>11</v>
      </c>
      <c r="K798" s="2">
        <v>4.3</v>
      </c>
      <c r="L798" s="3">
        <v>11200</v>
      </c>
      <c r="M798" s="3">
        <v>11200</v>
      </c>
      <c r="N798" t="s">
        <v>2172</v>
      </c>
      <c r="O798" s="3">
        <f>Table1[[#This Row],[Original Price]]-Table1[[#This Row],[Selling Price]]</f>
        <v>0</v>
      </c>
      <c r="P798" s="4">
        <f>(Table1[[#This Row],[Discount]]/Table1[[#This Row],[Original Price]])</f>
        <v>0</v>
      </c>
    </row>
    <row r="799" spans="1:16" x14ac:dyDescent="0.3">
      <c r="A799" s="1" t="s">
        <v>1563</v>
      </c>
      <c r="B799" s="1" t="s">
        <v>698</v>
      </c>
      <c r="C799" t="s">
        <v>810</v>
      </c>
      <c r="D799">
        <v>3</v>
      </c>
      <c r="E799" t="s">
        <v>1796</v>
      </c>
      <c r="F799">
        <f>IF(Table1[[#This Row],[Unit]]="GB",Table1[[#This Row],[Memory]],Table1[[#This Row],[Memory]]/1024)</f>
        <v>3</v>
      </c>
      <c r="G799">
        <v>32</v>
      </c>
      <c r="H799" t="s">
        <v>1796</v>
      </c>
      <c r="I799">
        <f xml:space="preserve"> IF(Table1[[#This Row],[Unit  Of Storage]]="TB",Table1[[#This Row],[Storage]]*1024,IF(Table1[[#This Row],[Unit  Of Storage]]="MB",Table1[[#This Row],[Storage]]/1024,Table1[[#This Row],[Storage]]))</f>
        <v>32</v>
      </c>
      <c r="J799" t="s">
        <v>11</v>
      </c>
      <c r="K799" s="2">
        <v>4</v>
      </c>
      <c r="L799" s="3">
        <v>30600</v>
      </c>
      <c r="M799" s="3">
        <v>30600</v>
      </c>
      <c r="N799" t="s">
        <v>2119</v>
      </c>
      <c r="O799" s="3">
        <f>Table1[[#This Row],[Original Price]]-Table1[[#This Row],[Selling Price]]</f>
        <v>0</v>
      </c>
      <c r="P799" s="4">
        <f>(Table1[[#This Row],[Discount]]/Table1[[#This Row],[Original Price]])</f>
        <v>0</v>
      </c>
    </row>
    <row r="800" spans="1:16" x14ac:dyDescent="0.3">
      <c r="A800" s="1" t="s">
        <v>12</v>
      </c>
      <c r="B800" s="1" t="s">
        <v>1567</v>
      </c>
      <c r="C800" t="s">
        <v>22</v>
      </c>
      <c r="D800">
        <v>2</v>
      </c>
      <c r="E800" t="s">
        <v>1796</v>
      </c>
      <c r="F800">
        <f>IF(Table1[[#This Row],[Unit]]="GB",Table1[[#This Row],[Memory]],Table1[[#This Row],[Memory]]/1024)</f>
        <v>2</v>
      </c>
      <c r="G800">
        <v>16</v>
      </c>
      <c r="H800" t="s">
        <v>1796</v>
      </c>
      <c r="I800">
        <f xml:space="preserve"> IF(Table1[[#This Row],[Unit  Of Storage]]="TB",Table1[[#This Row],[Storage]]*1024,IF(Table1[[#This Row],[Unit  Of Storage]]="MB",Table1[[#This Row],[Storage]]/1024,Table1[[#This Row],[Storage]]))</f>
        <v>16</v>
      </c>
      <c r="J800" t="s">
        <v>11</v>
      </c>
      <c r="K800" s="2">
        <v>3.8</v>
      </c>
      <c r="L800" s="3">
        <v>9999</v>
      </c>
      <c r="M800" s="3">
        <v>9999</v>
      </c>
      <c r="N800" t="s">
        <v>14</v>
      </c>
      <c r="O800" s="3">
        <f>Table1[[#This Row],[Original Price]]-Table1[[#This Row],[Selling Price]]</f>
        <v>0</v>
      </c>
      <c r="P800" s="4">
        <f>(Table1[[#This Row],[Discount]]/Table1[[#This Row],[Original Price]])</f>
        <v>0</v>
      </c>
    </row>
    <row r="801" spans="1:16" x14ac:dyDescent="0.3">
      <c r="A801" s="1" t="s">
        <v>44</v>
      </c>
      <c r="B801" s="1" t="s">
        <v>615</v>
      </c>
      <c r="C801" t="s">
        <v>43</v>
      </c>
      <c r="D801">
        <v>3</v>
      </c>
      <c r="E801" t="s">
        <v>1796</v>
      </c>
      <c r="F801">
        <f>IF(Table1[[#This Row],[Unit]]="GB",Table1[[#This Row],[Memory]],Table1[[#This Row],[Memory]]/1024)</f>
        <v>3</v>
      </c>
      <c r="G801">
        <v>32</v>
      </c>
      <c r="H801" t="s">
        <v>1796</v>
      </c>
      <c r="I801">
        <f xml:space="preserve"> IF(Table1[[#This Row],[Unit  Of Storage]]="TB",Table1[[#This Row],[Storage]]*1024,IF(Table1[[#This Row],[Unit  Of Storage]]="MB",Table1[[#This Row],[Storage]]/1024,Table1[[#This Row],[Storage]]))</f>
        <v>32</v>
      </c>
      <c r="J801" t="s">
        <v>11</v>
      </c>
      <c r="K801" s="2">
        <v>4.0999999999999996</v>
      </c>
      <c r="L801" s="3">
        <v>6250</v>
      </c>
      <c r="M801" s="3">
        <v>6250</v>
      </c>
      <c r="N801" t="s">
        <v>616</v>
      </c>
      <c r="O801" s="3">
        <f>Table1[[#This Row],[Original Price]]-Table1[[#This Row],[Selling Price]]</f>
        <v>0</v>
      </c>
      <c r="P801" s="4">
        <f>(Table1[[#This Row],[Discount]]/Table1[[#This Row],[Original Price]])</f>
        <v>0</v>
      </c>
    </row>
    <row r="802" spans="1:16" x14ac:dyDescent="0.3">
      <c r="A802" s="1" t="s">
        <v>50</v>
      </c>
      <c r="B802" s="1" t="s">
        <v>235</v>
      </c>
      <c r="C802" t="s">
        <v>811</v>
      </c>
      <c r="D802">
        <v>4</v>
      </c>
      <c r="E802" t="s">
        <v>1796</v>
      </c>
      <c r="F802">
        <f>IF(Table1[[#This Row],[Unit]]="GB",Table1[[#This Row],[Memory]],Table1[[#This Row],[Memory]]/1024)</f>
        <v>4</v>
      </c>
      <c r="G802">
        <v>64</v>
      </c>
      <c r="H802" t="s">
        <v>1796</v>
      </c>
      <c r="I802">
        <f xml:space="preserve"> IF(Table1[[#This Row],[Unit  Of Storage]]="TB",Table1[[#This Row],[Storage]]*1024,IF(Table1[[#This Row],[Unit  Of Storage]]="MB",Table1[[#This Row],[Storage]]/1024,Table1[[#This Row],[Storage]]))</f>
        <v>64</v>
      </c>
      <c r="J802" t="s">
        <v>11</v>
      </c>
      <c r="K802" s="2">
        <v>4.0999999999999996</v>
      </c>
      <c r="L802" s="3">
        <v>8799</v>
      </c>
      <c r="M802" s="3">
        <v>11999</v>
      </c>
      <c r="N802" t="s">
        <v>237</v>
      </c>
      <c r="O802" s="3">
        <f>Table1[[#This Row],[Original Price]]-Table1[[#This Row],[Selling Price]]</f>
        <v>3200</v>
      </c>
      <c r="P802" s="4">
        <f>(Table1[[#This Row],[Discount]]/Table1[[#This Row],[Original Price]])</f>
        <v>0.26668889074089508</v>
      </c>
    </row>
    <row r="803" spans="1:16" x14ac:dyDescent="0.3">
      <c r="A803" s="1" t="s">
        <v>1558</v>
      </c>
      <c r="B803" s="1" t="s">
        <v>812</v>
      </c>
      <c r="C803" t="s">
        <v>33</v>
      </c>
      <c r="D803">
        <v>1</v>
      </c>
      <c r="E803" t="s">
        <v>1796</v>
      </c>
      <c r="F803">
        <f>IF(Table1[[#This Row],[Unit]]="GB",Table1[[#This Row],[Memory]],Table1[[#This Row],[Memory]]/1024)</f>
        <v>1</v>
      </c>
      <c r="G803">
        <v>8</v>
      </c>
      <c r="H803" t="s">
        <v>1796</v>
      </c>
      <c r="I803">
        <f xml:space="preserve"> IF(Table1[[#This Row],[Unit  Of Storage]]="TB",Table1[[#This Row],[Storage]]*1024,IF(Table1[[#This Row],[Unit  Of Storage]]="MB",Table1[[#This Row],[Storage]]/1024,Table1[[#This Row],[Storage]]))</f>
        <v>8</v>
      </c>
      <c r="J803" t="s">
        <v>11</v>
      </c>
      <c r="K803" s="2">
        <v>3.8</v>
      </c>
      <c r="L803" s="3">
        <v>3990</v>
      </c>
      <c r="M803" s="3">
        <v>3990</v>
      </c>
      <c r="N803" t="s">
        <v>2173</v>
      </c>
      <c r="O803" s="3">
        <f>Table1[[#This Row],[Original Price]]-Table1[[#This Row],[Selling Price]]</f>
        <v>0</v>
      </c>
      <c r="P803" s="4">
        <f>(Table1[[#This Row],[Discount]]/Table1[[#This Row],[Original Price]])</f>
        <v>0</v>
      </c>
    </row>
    <row r="804" spans="1:16" x14ac:dyDescent="0.3">
      <c r="A804" s="1" t="s">
        <v>12</v>
      </c>
      <c r="B804" s="1" t="s">
        <v>1698</v>
      </c>
      <c r="C804" t="s">
        <v>813</v>
      </c>
      <c r="D804">
        <v>4</v>
      </c>
      <c r="E804" t="s">
        <v>1796</v>
      </c>
      <c r="F804">
        <f>IF(Table1[[#This Row],[Unit]]="GB",Table1[[#This Row],[Memory]],Table1[[#This Row],[Memory]]/1024)</f>
        <v>4</v>
      </c>
      <c r="G804">
        <v>64</v>
      </c>
      <c r="H804" t="s">
        <v>1796</v>
      </c>
      <c r="I804">
        <f xml:space="preserve"> IF(Table1[[#This Row],[Unit  Of Storage]]="TB",Table1[[#This Row],[Storage]]*1024,IF(Table1[[#This Row],[Unit  Of Storage]]="MB",Table1[[#This Row],[Storage]]/1024,Table1[[#This Row],[Storage]]))</f>
        <v>64</v>
      </c>
      <c r="J804" t="s">
        <v>11</v>
      </c>
      <c r="K804" s="2">
        <v>3.9</v>
      </c>
      <c r="L804" s="3">
        <v>11999</v>
      </c>
      <c r="M804" s="3">
        <v>13999</v>
      </c>
      <c r="N804" t="s">
        <v>814</v>
      </c>
      <c r="O804" s="3">
        <f>Table1[[#This Row],[Original Price]]-Table1[[#This Row],[Selling Price]]</f>
        <v>2000</v>
      </c>
      <c r="P804" s="4">
        <f>(Table1[[#This Row],[Discount]]/Table1[[#This Row],[Original Price]])</f>
        <v>0.14286734766769055</v>
      </c>
    </row>
    <row r="805" spans="1:16" x14ac:dyDescent="0.3">
      <c r="A805" s="1" t="s">
        <v>28</v>
      </c>
      <c r="B805" s="1" t="s">
        <v>368</v>
      </c>
      <c r="C805" t="s">
        <v>138</v>
      </c>
      <c r="D805">
        <v>4</v>
      </c>
      <c r="E805" t="s">
        <v>1796</v>
      </c>
      <c r="F805">
        <f>IF(Table1[[#This Row],[Unit]]="GB",Table1[[#This Row],[Memory]],Table1[[#This Row],[Memory]]/1024)</f>
        <v>4</v>
      </c>
      <c r="G805">
        <v>64</v>
      </c>
      <c r="H805" t="s">
        <v>1796</v>
      </c>
      <c r="I805">
        <f xml:space="preserve"> IF(Table1[[#This Row],[Unit  Of Storage]]="TB",Table1[[#This Row],[Storage]]*1024,IF(Table1[[#This Row],[Unit  Of Storage]]="MB",Table1[[#This Row],[Storage]]/1024,Table1[[#This Row],[Storage]]))</f>
        <v>64</v>
      </c>
      <c r="J805" t="s">
        <v>11</v>
      </c>
      <c r="K805" s="2">
        <v>4.5</v>
      </c>
      <c r="L805" s="3">
        <v>13499</v>
      </c>
      <c r="M805" s="3">
        <v>14500</v>
      </c>
      <c r="N805" t="s">
        <v>370</v>
      </c>
      <c r="O805" s="3">
        <f>Table1[[#This Row],[Original Price]]-Table1[[#This Row],[Selling Price]]</f>
        <v>1001</v>
      </c>
      <c r="P805" s="4">
        <f>(Table1[[#This Row],[Discount]]/Table1[[#This Row],[Original Price]])</f>
        <v>6.9034482758620688E-2</v>
      </c>
    </row>
    <row r="806" spans="1:16" x14ac:dyDescent="0.3">
      <c r="A806" s="1" t="s">
        <v>1556</v>
      </c>
      <c r="B806" s="1" t="s">
        <v>815</v>
      </c>
      <c r="C806" t="s">
        <v>816</v>
      </c>
      <c r="D806">
        <v>6</v>
      </c>
      <c r="E806" t="s">
        <v>1796</v>
      </c>
      <c r="F806">
        <f>IF(Table1[[#This Row],[Unit]]="GB",Table1[[#This Row],[Memory]],Table1[[#This Row],[Memory]]/1024)</f>
        <v>6</v>
      </c>
      <c r="G806">
        <v>64</v>
      </c>
      <c r="H806" t="s">
        <v>1796</v>
      </c>
      <c r="I806">
        <f xml:space="preserve"> IF(Table1[[#This Row],[Unit  Of Storage]]="TB",Table1[[#This Row],[Storage]]*1024,IF(Table1[[#This Row],[Unit  Of Storage]]="MB",Table1[[#This Row],[Storage]]/1024,Table1[[#This Row],[Storage]]))</f>
        <v>64</v>
      </c>
      <c r="J806" t="s">
        <v>11</v>
      </c>
      <c r="K806" s="2">
        <v>4.5999999999999996</v>
      </c>
      <c r="L806" s="3">
        <v>35990</v>
      </c>
      <c r="M806" s="3">
        <v>74000</v>
      </c>
      <c r="N806" t="s">
        <v>2174</v>
      </c>
      <c r="O806" s="3">
        <f>Table1[[#This Row],[Original Price]]-Table1[[#This Row],[Selling Price]]</f>
        <v>38010</v>
      </c>
      <c r="P806" s="4">
        <f>(Table1[[#This Row],[Discount]]/Table1[[#This Row],[Original Price]])</f>
        <v>0.51364864864864868</v>
      </c>
    </row>
    <row r="807" spans="1:16" x14ac:dyDescent="0.3">
      <c r="A807" s="1" t="s">
        <v>1564</v>
      </c>
      <c r="B807" s="1" t="s">
        <v>817</v>
      </c>
      <c r="C807" t="s">
        <v>101</v>
      </c>
      <c r="D807">
        <v>6</v>
      </c>
      <c r="E807" t="s">
        <v>1796</v>
      </c>
      <c r="F807">
        <f>IF(Table1[[#This Row],[Unit]]="GB",Table1[[#This Row],[Memory]],Table1[[#This Row],[Memory]]/1024)</f>
        <v>6</v>
      </c>
      <c r="G807">
        <v>128</v>
      </c>
      <c r="H807" t="s">
        <v>1796</v>
      </c>
      <c r="I807">
        <f xml:space="preserve"> IF(Table1[[#This Row],[Unit  Of Storage]]="TB",Table1[[#This Row],[Storage]]*1024,IF(Table1[[#This Row],[Unit  Of Storage]]="MB",Table1[[#This Row],[Storage]]/1024,Table1[[#This Row],[Storage]]))</f>
        <v>128</v>
      </c>
      <c r="J807" t="s">
        <v>11</v>
      </c>
      <c r="K807" s="2">
        <v>4.2</v>
      </c>
      <c r="L807" s="3">
        <v>16499</v>
      </c>
      <c r="M807" s="3">
        <v>17999</v>
      </c>
      <c r="N807" t="s">
        <v>2175</v>
      </c>
      <c r="O807" s="3">
        <f>Table1[[#This Row],[Original Price]]-Table1[[#This Row],[Selling Price]]</f>
        <v>1500</v>
      </c>
      <c r="P807" s="4">
        <f>(Table1[[#This Row],[Discount]]/Table1[[#This Row],[Original Price]])</f>
        <v>8.3337963220178904E-2</v>
      </c>
    </row>
    <row r="808" spans="1:16" x14ac:dyDescent="0.3">
      <c r="A808" s="1" t="s">
        <v>1559</v>
      </c>
      <c r="B808" s="1" t="s">
        <v>818</v>
      </c>
      <c r="C808" t="s">
        <v>597</v>
      </c>
      <c r="D808">
        <v>8</v>
      </c>
      <c r="E808" t="s">
        <v>1796</v>
      </c>
      <c r="F808">
        <f>IF(Table1[[#This Row],[Unit]]="GB",Table1[[#This Row],[Memory]],Table1[[#This Row],[Memory]]/1024)</f>
        <v>8</v>
      </c>
      <c r="G808">
        <v>128</v>
      </c>
      <c r="H808" t="s">
        <v>1796</v>
      </c>
      <c r="I808">
        <f xml:space="preserve"> IF(Table1[[#This Row],[Unit  Of Storage]]="TB",Table1[[#This Row],[Storage]]*1024,IF(Table1[[#This Row],[Unit  Of Storage]]="MB",Table1[[#This Row],[Storage]]/1024,Table1[[#This Row],[Storage]]))</f>
        <v>128</v>
      </c>
      <c r="J808" t="s">
        <v>11</v>
      </c>
      <c r="K808" s="2">
        <v>4.3</v>
      </c>
      <c r="L808" s="3">
        <v>25990</v>
      </c>
      <c r="M808" s="3">
        <v>29990</v>
      </c>
      <c r="N808" t="s">
        <v>2176</v>
      </c>
      <c r="O808" s="3">
        <f>Table1[[#This Row],[Original Price]]-Table1[[#This Row],[Selling Price]]</f>
        <v>4000</v>
      </c>
      <c r="P808" s="4">
        <f>(Table1[[#This Row],[Discount]]/Table1[[#This Row],[Original Price]])</f>
        <v>0.13337779259753252</v>
      </c>
    </row>
    <row r="809" spans="1:16" x14ac:dyDescent="0.3">
      <c r="A809" s="1" t="s">
        <v>1558</v>
      </c>
      <c r="B809" s="1" t="s">
        <v>54</v>
      </c>
      <c r="C809" t="s">
        <v>22</v>
      </c>
      <c r="D809">
        <v>1</v>
      </c>
      <c r="E809" t="s">
        <v>1796</v>
      </c>
      <c r="F809">
        <f>IF(Table1[[#This Row],[Unit]]="GB",Table1[[#This Row],[Memory]],Table1[[#This Row],[Memory]]/1024)</f>
        <v>1</v>
      </c>
      <c r="G809">
        <v>8</v>
      </c>
      <c r="H809" t="s">
        <v>1796</v>
      </c>
      <c r="I809">
        <f xml:space="preserve"> IF(Table1[[#This Row],[Unit  Of Storage]]="TB",Table1[[#This Row],[Storage]]*1024,IF(Table1[[#This Row],[Unit  Of Storage]]="MB",Table1[[#This Row],[Storage]]/1024,Table1[[#This Row],[Storage]]))</f>
        <v>8</v>
      </c>
      <c r="J809" t="s">
        <v>11</v>
      </c>
      <c r="K809" s="2">
        <v>3.5</v>
      </c>
      <c r="L809" s="3">
        <v>3999</v>
      </c>
      <c r="M809" s="3">
        <v>3999</v>
      </c>
      <c r="N809" t="s">
        <v>1813</v>
      </c>
      <c r="O809" s="3">
        <f>Table1[[#This Row],[Original Price]]-Table1[[#This Row],[Selling Price]]</f>
        <v>0</v>
      </c>
      <c r="P809" s="4">
        <f>(Table1[[#This Row],[Discount]]/Table1[[#This Row],[Original Price]])</f>
        <v>0</v>
      </c>
    </row>
    <row r="810" spans="1:16" x14ac:dyDescent="0.3">
      <c r="A810" s="1" t="s">
        <v>21</v>
      </c>
      <c r="B810" s="1" t="s">
        <v>1603</v>
      </c>
      <c r="C810" t="s">
        <v>433</v>
      </c>
      <c r="D810">
        <v>4</v>
      </c>
      <c r="E810" t="s">
        <v>1796</v>
      </c>
      <c r="F810">
        <f>IF(Table1[[#This Row],[Unit]]="GB",Table1[[#This Row],[Memory]],Table1[[#This Row],[Memory]]/1024)</f>
        <v>4</v>
      </c>
      <c r="G810">
        <v>1</v>
      </c>
      <c r="H810" t="s">
        <v>2493</v>
      </c>
      <c r="I810">
        <f xml:space="preserve"> IF(Table1[[#This Row],[Unit  Of Storage]]="TB",Table1[[#This Row],[Storage]]*1024,IF(Table1[[#This Row],[Unit  Of Storage]]="MB",Table1[[#This Row],[Storage]]/1024,Table1[[#This Row],[Storage]]))</f>
        <v>1024</v>
      </c>
      <c r="J810" t="s">
        <v>11</v>
      </c>
      <c r="K810" s="2">
        <v>4.7</v>
      </c>
      <c r="L810" s="3">
        <v>179900</v>
      </c>
      <c r="M810" s="3">
        <v>179900</v>
      </c>
      <c r="N810" t="s">
        <v>1918</v>
      </c>
      <c r="O810" s="3">
        <f>Table1[[#This Row],[Original Price]]-Table1[[#This Row],[Selling Price]]</f>
        <v>0</v>
      </c>
      <c r="P810" s="4">
        <f>(Table1[[#This Row],[Discount]]/Table1[[#This Row],[Original Price]])</f>
        <v>0</v>
      </c>
    </row>
    <row r="811" spans="1:16" x14ac:dyDescent="0.3">
      <c r="A811" s="1" t="s">
        <v>21</v>
      </c>
      <c r="B811" s="1" t="s">
        <v>1578</v>
      </c>
      <c r="C811" t="s">
        <v>22</v>
      </c>
      <c r="D811">
        <v>3</v>
      </c>
      <c r="E811" t="s">
        <v>1796</v>
      </c>
      <c r="F811">
        <f>IF(Table1[[#This Row],[Unit]]="GB",Table1[[#This Row],[Memory]],Table1[[#This Row],[Memory]]/1024)</f>
        <v>3</v>
      </c>
      <c r="G811">
        <v>128</v>
      </c>
      <c r="H811" t="s">
        <v>1796</v>
      </c>
      <c r="I811">
        <f xml:space="preserve"> IF(Table1[[#This Row],[Unit  Of Storage]]="TB",Table1[[#This Row],[Storage]]*1024,IF(Table1[[#This Row],[Unit  Of Storage]]="MB",Table1[[#This Row],[Storage]]/1024,Table1[[#This Row],[Storage]]))</f>
        <v>128</v>
      </c>
      <c r="J811" t="s">
        <v>11</v>
      </c>
      <c r="K811" s="2">
        <v>4.5</v>
      </c>
      <c r="L811" s="3">
        <v>42900</v>
      </c>
      <c r="M811" s="3">
        <v>42900</v>
      </c>
      <c r="N811" t="s">
        <v>1836</v>
      </c>
      <c r="O811" s="3">
        <f>Table1[[#This Row],[Original Price]]-Table1[[#This Row],[Selling Price]]</f>
        <v>0</v>
      </c>
      <c r="P811" s="4">
        <f>(Table1[[#This Row],[Discount]]/Table1[[#This Row],[Original Price]])</f>
        <v>0</v>
      </c>
    </row>
    <row r="812" spans="1:16" x14ac:dyDescent="0.3">
      <c r="A812" s="1" t="s">
        <v>1556</v>
      </c>
      <c r="B812" s="1" t="s">
        <v>32</v>
      </c>
      <c r="C812" t="s">
        <v>22</v>
      </c>
      <c r="D812">
        <v>6</v>
      </c>
      <c r="E812" t="s">
        <v>1796</v>
      </c>
      <c r="F812">
        <f>IF(Table1[[#This Row],[Unit]]="GB",Table1[[#This Row],[Memory]],Table1[[#This Row],[Memory]]/1024)</f>
        <v>6</v>
      </c>
      <c r="G812">
        <v>128</v>
      </c>
      <c r="H812" t="s">
        <v>1796</v>
      </c>
      <c r="I812">
        <f xml:space="preserve"> IF(Table1[[#This Row],[Unit  Of Storage]]="TB",Table1[[#This Row],[Storage]]*1024,IF(Table1[[#This Row],[Unit  Of Storage]]="MB",Table1[[#This Row],[Storage]]/1024,Table1[[#This Row],[Storage]]))</f>
        <v>128</v>
      </c>
      <c r="J812" t="s">
        <v>11</v>
      </c>
      <c r="K812" s="2">
        <v>3.9</v>
      </c>
      <c r="L812" s="3">
        <v>15843</v>
      </c>
      <c r="M812" s="3">
        <v>17480</v>
      </c>
      <c r="N812" t="s">
        <v>1805</v>
      </c>
      <c r="O812" s="3">
        <f>Table1[[#This Row],[Original Price]]-Table1[[#This Row],[Selling Price]]</f>
        <v>1637</v>
      </c>
      <c r="P812" s="4">
        <f>(Table1[[#This Row],[Discount]]/Table1[[#This Row],[Original Price]])</f>
        <v>9.3649885583524023E-2</v>
      </c>
    </row>
    <row r="813" spans="1:16" x14ac:dyDescent="0.3">
      <c r="A813" s="1" t="s">
        <v>1560</v>
      </c>
      <c r="B813" s="1" t="s">
        <v>620</v>
      </c>
      <c r="C813" t="s">
        <v>819</v>
      </c>
      <c r="D813">
        <v>4</v>
      </c>
      <c r="E813" t="s">
        <v>1796</v>
      </c>
      <c r="F813">
        <f>IF(Table1[[#This Row],[Unit]]="GB",Table1[[#This Row],[Memory]],Table1[[#This Row],[Memory]]/1024)</f>
        <v>4</v>
      </c>
      <c r="G813">
        <v>64</v>
      </c>
      <c r="H813" t="s">
        <v>1796</v>
      </c>
      <c r="I813">
        <f xml:space="preserve"> IF(Table1[[#This Row],[Unit  Of Storage]]="TB",Table1[[#This Row],[Storage]]*1024,IF(Table1[[#This Row],[Unit  Of Storage]]="MB",Table1[[#This Row],[Storage]]/1024,Table1[[#This Row],[Storage]]))</f>
        <v>64</v>
      </c>
      <c r="J813" t="s">
        <v>11</v>
      </c>
      <c r="K813" s="2">
        <v>4.4000000000000004</v>
      </c>
      <c r="L813" s="3">
        <v>19990</v>
      </c>
      <c r="M813" s="3">
        <v>24990</v>
      </c>
      <c r="N813" t="s">
        <v>2095</v>
      </c>
      <c r="O813" s="3">
        <f>Table1[[#This Row],[Original Price]]-Table1[[#This Row],[Selling Price]]</f>
        <v>5000</v>
      </c>
      <c r="P813" s="4">
        <f>(Table1[[#This Row],[Discount]]/Table1[[#This Row],[Original Price]])</f>
        <v>0.20008003201280511</v>
      </c>
    </row>
    <row r="814" spans="1:16" x14ac:dyDescent="0.3">
      <c r="A814" s="1" t="s">
        <v>50</v>
      </c>
      <c r="B814" s="1" t="s">
        <v>612</v>
      </c>
      <c r="C814" t="s">
        <v>820</v>
      </c>
      <c r="D814">
        <v>4</v>
      </c>
      <c r="E814" t="s">
        <v>1796</v>
      </c>
      <c r="F814">
        <f>IF(Table1[[#This Row],[Unit]]="GB",Table1[[#This Row],[Memory]],Table1[[#This Row],[Memory]]/1024)</f>
        <v>4</v>
      </c>
      <c r="G814">
        <v>64</v>
      </c>
      <c r="H814" t="s">
        <v>1796</v>
      </c>
      <c r="I814">
        <f xml:space="preserve"> IF(Table1[[#This Row],[Unit  Of Storage]]="TB",Table1[[#This Row],[Storage]]*1024,IF(Table1[[#This Row],[Unit  Of Storage]]="MB",Table1[[#This Row],[Storage]]/1024,Table1[[#This Row],[Storage]]))</f>
        <v>64</v>
      </c>
      <c r="J814" t="s">
        <v>11</v>
      </c>
      <c r="K814" s="2">
        <v>4.2</v>
      </c>
      <c r="L814" s="3">
        <v>8999</v>
      </c>
      <c r="M814" s="3">
        <v>12999</v>
      </c>
      <c r="N814" t="s">
        <v>614</v>
      </c>
      <c r="O814" s="3">
        <f>Table1[[#This Row],[Original Price]]-Table1[[#This Row],[Selling Price]]</f>
        <v>4000</v>
      </c>
      <c r="P814" s="4">
        <f>(Table1[[#This Row],[Discount]]/Table1[[#This Row],[Original Price]])</f>
        <v>0.30771597815216556</v>
      </c>
    </row>
    <row r="815" spans="1:16" x14ac:dyDescent="0.3">
      <c r="A815" s="1" t="s">
        <v>1557</v>
      </c>
      <c r="B815" s="1" t="s">
        <v>314</v>
      </c>
      <c r="C815" t="s">
        <v>315</v>
      </c>
      <c r="D815">
        <v>4</v>
      </c>
      <c r="E815" t="s">
        <v>1796</v>
      </c>
      <c r="F815">
        <f>IF(Table1[[#This Row],[Unit]]="GB",Table1[[#This Row],[Memory]],Table1[[#This Row],[Memory]]/1024)</f>
        <v>4</v>
      </c>
      <c r="G815">
        <v>128</v>
      </c>
      <c r="H815" t="s">
        <v>1796</v>
      </c>
      <c r="I815">
        <f xml:space="preserve"> IF(Table1[[#This Row],[Unit  Of Storage]]="TB",Table1[[#This Row],[Storage]]*1024,IF(Table1[[#This Row],[Unit  Of Storage]]="MB",Table1[[#This Row],[Storage]]/1024,Table1[[#This Row],[Storage]]))</f>
        <v>128</v>
      </c>
      <c r="J815" t="s">
        <v>11</v>
      </c>
      <c r="K815" s="2">
        <v>4.3</v>
      </c>
      <c r="L815" s="3">
        <v>12499</v>
      </c>
      <c r="M815" s="3">
        <v>13999</v>
      </c>
      <c r="N815" t="s">
        <v>1966</v>
      </c>
      <c r="O815" s="3">
        <f>Table1[[#This Row],[Original Price]]-Table1[[#This Row],[Selling Price]]</f>
        <v>1500</v>
      </c>
      <c r="P815" s="4">
        <f>(Table1[[#This Row],[Discount]]/Table1[[#This Row],[Original Price]])</f>
        <v>0.10715051075076791</v>
      </c>
    </row>
    <row r="816" spans="1:16" x14ac:dyDescent="0.3">
      <c r="A816" s="1" t="s">
        <v>21</v>
      </c>
      <c r="B816" s="1" t="s">
        <v>1612</v>
      </c>
      <c r="C816" t="s">
        <v>98</v>
      </c>
      <c r="D816">
        <v>6</v>
      </c>
      <c r="E816" t="s">
        <v>1796</v>
      </c>
      <c r="F816">
        <f>IF(Table1[[#This Row],[Unit]]="GB",Table1[[#This Row],[Memory]],Table1[[#This Row],[Memory]]/1024)</f>
        <v>6</v>
      </c>
      <c r="G816">
        <v>256</v>
      </c>
      <c r="H816" t="s">
        <v>1796</v>
      </c>
      <c r="I816">
        <f xml:space="preserve"> IF(Table1[[#This Row],[Unit  Of Storage]]="TB",Table1[[#This Row],[Storage]]*1024,IF(Table1[[#This Row],[Unit  Of Storage]]="MB",Table1[[#This Row],[Storage]]/1024,Table1[[#This Row],[Storage]]))</f>
        <v>256</v>
      </c>
      <c r="J816" t="s">
        <v>11</v>
      </c>
      <c r="K816" s="2">
        <v>4.2</v>
      </c>
      <c r="L816" s="3">
        <v>129900</v>
      </c>
      <c r="M816" s="3">
        <v>129900</v>
      </c>
      <c r="N816" t="s">
        <v>1945</v>
      </c>
      <c r="O816" s="3">
        <f>Table1[[#This Row],[Original Price]]-Table1[[#This Row],[Selling Price]]</f>
        <v>0</v>
      </c>
      <c r="P816" s="4">
        <f>(Table1[[#This Row],[Discount]]/Table1[[#This Row],[Original Price]])</f>
        <v>0</v>
      </c>
    </row>
    <row r="817" spans="1:16" x14ac:dyDescent="0.3">
      <c r="A817" s="1" t="s">
        <v>1557</v>
      </c>
      <c r="B817" s="1" t="s">
        <v>1619</v>
      </c>
      <c r="C817" t="s">
        <v>318</v>
      </c>
      <c r="D817">
        <v>6</v>
      </c>
      <c r="E817" t="s">
        <v>1796</v>
      </c>
      <c r="F817">
        <f>IF(Table1[[#This Row],[Unit]]="GB",Table1[[#This Row],[Memory]],Table1[[#This Row],[Memory]]/1024)</f>
        <v>6</v>
      </c>
      <c r="G817">
        <v>128</v>
      </c>
      <c r="H817" t="s">
        <v>1796</v>
      </c>
      <c r="I817">
        <f xml:space="preserve"> IF(Table1[[#This Row],[Unit  Of Storage]]="TB",Table1[[#This Row],[Storage]]*1024,IF(Table1[[#This Row],[Unit  Of Storage]]="MB",Table1[[#This Row],[Storage]]/1024,Table1[[#This Row],[Storage]]))</f>
        <v>128</v>
      </c>
      <c r="J817" t="s">
        <v>11</v>
      </c>
      <c r="K817" s="2">
        <v>4.3</v>
      </c>
      <c r="L817" s="3">
        <v>16999</v>
      </c>
      <c r="M817" s="3">
        <v>17999</v>
      </c>
      <c r="N817" t="s">
        <v>1968</v>
      </c>
      <c r="O817" s="3">
        <f>Table1[[#This Row],[Original Price]]-Table1[[#This Row],[Selling Price]]</f>
        <v>1000</v>
      </c>
      <c r="P817" s="4">
        <f>(Table1[[#This Row],[Discount]]/Table1[[#This Row],[Original Price]])</f>
        <v>5.5558642146785936E-2</v>
      </c>
    </row>
    <row r="818" spans="1:16" x14ac:dyDescent="0.3">
      <c r="A818" s="1" t="s">
        <v>1562</v>
      </c>
      <c r="B818" s="1" t="s">
        <v>127</v>
      </c>
      <c r="C818" t="s">
        <v>821</v>
      </c>
      <c r="D818">
        <v>3</v>
      </c>
      <c r="E818" t="s">
        <v>1796</v>
      </c>
      <c r="F818">
        <f>IF(Table1[[#This Row],[Unit]]="GB",Table1[[#This Row],[Memory]],Table1[[#This Row],[Memory]]/1024)</f>
        <v>3</v>
      </c>
      <c r="G818">
        <v>32</v>
      </c>
      <c r="H818" t="s">
        <v>1796</v>
      </c>
      <c r="I818">
        <f xml:space="preserve"> IF(Table1[[#This Row],[Unit  Of Storage]]="TB",Table1[[#This Row],[Storage]]*1024,IF(Table1[[#This Row],[Unit  Of Storage]]="MB",Table1[[#This Row],[Storage]]/1024,Table1[[#This Row],[Storage]]))</f>
        <v>32</v>
      </c>
      <c r="J818" t="s">
        <v>11</v>
      </c>
      <c r="K818" s="2">
        <v>4.0999999999999996</v>
      </c>
      <c r="L818" s="3">
        <v>53900</v>
      </c>
      <c r="M818" s="3">
        <v>53900</v>
      </c>
      <c r="N818" t="s">
        <v>1850</v>
      </c>
      <c r="O818" s="3">
        <f>Table1[[#This Row],[Original Price]]-Table1[[#This Row],[Selling Price]]</f>
        <v>0</v>
      </c>
      <c r="P818" s="4">
        <f>(Table1[[#This Row],[Discount]]/Table1[[#This Row],[Original Price]])</f>
        <v>0</v>
      </c>
    </row>
    <row r="819" spans="1:16" x14ac:dyDescent="0.3">
      <c r="A819" s="1" t="s">
        <v>1562</v>
      </c>
      <c r="B819" s="1" t="s">
        <v>822</v>
      </c>
      <c r="C819" t="s">
        <v>49</v>
      </c>
      <c r="D819">
        <v>1</v>
      </c>
      <c r="E819" t="s">
        <v>1796</v>
      </c>
      <c r="F819">
        <f>IF(Table1[[#This Row],[Unit]]="GB",Table1[[#This Row],[Memory]],Table1[[#This Row],[Memory]]/1024)</f>
        <v>1</v>
      </c>
      <c r="G819">
        <v>16</v>
      </c>
      <c r="H819" t="s">
        <v>1796</v>
      </c>
      <c r="I819">
        <f xml:space="preserve"> IF(Table1[[#This Row],[Unit  Of Storage]]="TB",Table1[[#This Row],[Storage]]*1024,IF(Table1[[#This Row],[Unit  Of Storage]]="MB",Table1[[#This Row],[Storage]]/1024,Table1[[#This Row],[Storage]]))</f>
        <v>16</v>
      </c>
      <c r="J819" t="s">
        <v>11</v>
      </c>
      <c r="K819" s="2">
        <v>4</v>
      </c>
      <c r="L819" s="3">
        <v>21999</v>
      </c>
      <c r="M819" s="3">
        <v>21999</v>
      </c>
      <c r="N819" t="s">
        <v>2177</v>
      </c>
      <c r="O819" s="3">
        <f>Table1[[#This Row],[Original Price]]-Table1[[#This Row],[Selling Price]]</f>
        <v>0</v>
      </c>
      <c r="P819" s="4">
        <f>(Table1[[#This Row],[Discount]]/Table1[[#This Row],[Original Price]])</f>
        <v>0</v>
      </c>
    </row>
    <row r="820" spans="1:16" x14ac:dyDescent="0.3">
      <c r="A820" s="1" t="s">
        <v>1556</v>
      </c>
      <c r="B820" s="1" t="s">
        <v>526</v>
      </c>
      <c r="C820" t="s">
        <v>96</v>
      </c>
      <c r="D820">
        <v>8</v>
      </c>
      <c r="E820" t="s">
        <v>1796</v>
      </c>
      <c r="F820">
        <f>IF(Table1[[#This Row],[Unit]]="GB",Table1[[#This Row],[Memory]],Table1[[#This Row],[Memory]]/1024)</f>
        <v>8</v>
      </c>
      <c r="G820">
        <v>128</v>
      </c>
      <c r="H820" t="s">
        <v>1796</v>
      </c>
      <c r="I820">
        <f xml:space="preserve"> IF(Table1[[#This Row],[Unit  Of Storage]]="TB",Table1[[#This Row],[Storage]]*1024,IF(Table1[[#This Row],[Unit  Of Storage]]="MB",Table1[[#This Row],[Storage]]/1024,Table1[[#This Row],[Storage]]))</f>
        <v>128</v>
      </c>
      <c r="J820" t="s">
        <v>11</v>
      </c>
      <c r="K820" s="2">
        <v>4.5</v>
      </c>
      <c r="L820" s="3">
        <v>40999</v>
      </c>
      <c r="M820" s="3">
        <v>43999</v>
      </c>
      <c r="N820" t="s">
        <v>2057</v>
      </c>
      <c r="O820" s="3">
        <f>Table1[[#This Row],[Original Price]]-Table1[[#This Row],[Selling Price]]</f>
        <v>3000</v>
      </c>
      <c r="P820" s="4">
        <f>(Table1[[#This Row],[Discount]]/Table1[[#This Row],[Original Price]])</f>
        <v>6.8183367803813719E-2</v>
      </c>
    </row>
    <row r="821" spans="1:16" x14ac:dyDescent="0.3">
      <c r="A821" s="1" t="s">
        <v>1556</v>
      </c>
      <c r="B821" s="1" t="s">
        <v>823</v>
      </c>
      <c r="C821" t="s">
        <v>49</v>
      </c>
      <c r="D821">
        <v>4</v>
      </c>
      <c r="E821" t="s">
        <v>1796</v>
      </c>
      <c r="F821">
        <f>IF(Table1[[#This Row],[Unit]]="GB",Table1[[#This Row],[Memory]],Table1[[#This Row],[Memory]]/1024)</f>
        <v>4</v>
      </c>
      <c r="G821">
        <v>64</v>
      </c>
      <c r="H821" t="s">
        <v>1796</v>
      </c>
      <c r="I821">
        <f xml:space="preserve"> IF(Table1[[#This Row],[Unit  Of Storage]]="TB",Table1[[#This Row],[Storage]]*1024,IF(Table1[[#This Row],[Unit  Of Storage]]="MB",Table1[[#This Row],[Storage]]/1024,Table1[[#This Row],[Storage]]))</f>
        <v>64</v>
      </c>
      <c r="J821" t="s">
        <v>11</v>
      </c>
      <c r="K821" s="2">
        <v>4.4000000000000004</v>
      </c>
      <c r="L821" s="3">
        <v>19990</v>
      </c>
      <c r="M821" s="3">
        <v>19990</v>
      </c>
      <c r="N821" t="s">
        <v>2178</v>
      </c>
      <c r="O821" s="3">
        <f>Table1[[#This Row],[Original Price]]-Table1[[#This Row],[Selling Price]]</f>
        <v>0</v>
      </c>
      <c r="P821" s="4">
        <f>(Table1[[#This Row],[Discount]]/Table1[[#This Row],[Original Price]])</f>
        <v>0</v>
      </c>
    </row>
    <row r="822" spans="1:16" x14ac:dyDescent="0.3">
      <c r="A822" s="1" t="s">
        <v>21</v>
      </c>
      <c r="B822" s="1" t="s">
        <v>1604</v>
      </c>
      <c r="C822" t="s">
        <v>230</v>
      </c>
      <c r="D822">
        <v>2</v>
      </c>
      <c r="E822" t="s">
        <v>1796</v>
      </c>
      <c r="F822">
        <f>IF(Table1[[#This Row],[Unit]]="GB",Table1[[#This Row],[Memory]],Table1[[#This Row],[Memory]]/1024)</f>
        <v>2</v>
      </c>
      <c r="G822">
        <v>32</v>
      </c>
      <c r="H822" t="s">
        <v>1796</v>
      </c>
      <c r="I822">
        <f xml:space="preserve"> IF(Table1[[#This Row],[Unit  Of Storage]]="TB",Table1[[#This Row],[Storage]]*1024,IF(Table1[[#This Row],[Unit  Of Storage]]="MB",Table1[[#This Row],[Storage]]/1024,Table1[[#This Row],[Storage]]))</f>
        <v>32</v>
      </c>
      <c r="J822" t="s">
        <v>11</v>
      </c>
      <c r="K822" s="2">
        <v>4.4000000000000004</v>
      </c>
      <c r="L822" s="3">
        <v>34900</v>
      </c>
      <c r="M822" s="3">
        <v>34900</v>
      </c>
      <c r="N822" t="s">
        <v>1921</v>
      </c>
      <c r="O822" s="3">
        <f>Table1[[#This Row],[Original Price]]-Table1[[#This Row],[Selling Price]]</f>
        <v>0</v>
      </c>
      <c r="P822" s="4">
        <f>(Table1[[#This Row],[Discount]]/Table1[[#This Row],[Original Price]])</f>
        <v>0</v>
      </c>
    </row>
    <row r="823" spans="1:16" x14ac:dyDescent="0.3">
      <c r="A823" s="1" t="s">
        <v>1558</v>
      </c>
      <c r="B823" s="1" t="s">
        <v>89</v>
      </c>
      <c r="C823" t="s">
        <v>824</v>
      </c>
      <c r="D823">
        <v>3</v>
      </c>
      <c r="E823" t="s">
        <v>1796</v>
      </c>
      <c r="F823">
        <f>IF(Table1[[#This Row],[Unit]]="GB",Table1[[#This Row],[Memory]],Table1[[#This Row],[Memory]]/1024)</f>
        <v>3</v>
      </c>
      <c r="G823">
        <v>64</v>
      </c>
      <c r="H823" t="s">
        <v>1796</v>
      </c>
      <c r="I823">
        <f xml:space="preserve"> IF(Table1[[#This Row],[Unit  Of Storage]]="TB",Table1[[#This Row],[Storage]]*1024,IF(Table1[[#This Row],[Unit  Of Storage]]="MB",Table1[[#This Row],[Storage]]/1024,Table1[[#This Row],[Storage]]))</f>
        <v>64</v>
      </c>
      <c r="J823" t="s">
        <v>11</v>
      </c>
      <c r="K823" s="2">
        <v>4.0999999999999996</v>
      </c>
      <c r="L823" s="3">
        <v>8499</v>
      </c>
      <c r="M823" s="3">
        <v>28099</v>
      </c>
      <c r="N823" t="s">
        <v>1832</v>
      </c>
      <c r="O823" s="3">
        <f>Table1[[#This Row],[Original Price]]-Table1[[#This Row],[Selling Price]]</f>
        <v>19600</v>
      </c>
      <c r="P823" s="4">
        <f>(Table1[[#This Row],[Discount]]/Table1[[#This Row],[Original Price]])</f>
        <v>0.69753372006121217</v>
      </c>
    </row>
    <row r="824" spans="1:16" x14ac:dyDescent="0.3">
      <c r="A824" s="1" t="s">
        <v>28</v>
      </c>
      <c r="B824" s="1" t="s">
        <v>283</v>
      </c>
      <c r="C824" t="s">
        <v>43</v>
      </c>
      <c r="D824">
        <v>4</v>
      </c>
      <c r="E824" t="s">
        <v>1796</v>
      </c>
      <c r="F824">
        <f>IF(Table1[[#This Row],[Unit]]="GB",Table1[[#This Row],[Memory]],Table1[[#This Row],[Memory]]/1024)</f>
        <v>4</v>
      </c>
      <c r="G824">
        <v>64</v>
      </c>
      <c r="H824" t="s">
        <v>1796</v>
      </c>
      <c r="I824">
        <f xml:space="preserve"> IF(Table1[[#This Row],[Unit  Of Storage]]="TB",Table1[[#This Row],[Storage]]*1024,IF(Table1[[#This Row],[Unit  Of Storage]]="MB",Table1[[#This Row],[Storage]]/1024,Table1[[#This Row],[Storage]]))</f>
        <v>64</v>
      </c>
      <c r="J824" t="s">
        <v>11</v>
      </c>
      <c r="K824" s="2">
        <v>4.4000000000000004</v>
      </c>
      <c r="L824" s="3">
        <v>12499</v>
      </c>
      <c r="M824" s="3">
        <v>12499</v>
      </c>
      <c r="N824" t="s">
        <v>284</v>
      </c>
      <c r="O824" s="3">
        <f>Table1[[#This Row],[Original Price]]-Table1[[#This Row],[Selling Price]]</f>
        <v>0</v>
      </c>
      <c r="P824" s="4">
        <f>(Table1[[#This Row],[Discount]]/Table1[[#This Row],[Original Price]])</f>
        <v>0</v>
      </c>
    </row>
    <row r="825" spans="1:16" x14ac:dyDescent="0.3">
      <c r="A825" s="1" t="s">
        <v>21</v>
      </c>
      <c r="B825" s="1" t="s">
        <v>1608</v>
      </c>
      <c r="C825" t="s">
        <v>33</v>
      </c>
      <c r="D825">
        <v>2</v>
      </c>
      <c r="E825" t="s">
        <v>1796</v>
      </c>
      <c r="F825">
        <f>IF(Table1[[#This Row],[Unit]]="GB",Table1[[#This Row],[Memory]],Table1[[#This Row],[Memory]]/1024)</f>
        <v>2</v>
      </c>
      <c r="G825">
        <v>128</v>
      </c>
      <c r="H825" t="s">
        <v>1796</v>
      </c>
      <c r="I825">
        <f xml:space="preserve"> IF(Table1[[#This Row],[Unit  Of Storage]]="TB",Table1[[#This Row],[Storage]]*1024,IF(Table1[[#This Row],[Unit  Of Storage]]="MB",Table1[[#This Row],[Storage]]/1024,Table1[[#This Row],[Storage]]))</f>
        <v>128</v>
      </c>
      <c r="J825" t="s">
        <v>11</v>
      </c>
      <c r="K825" s="2">
        <v>4.5</v>
      </c>
      <c r="L825" s="3">
        <v>34900</v>
      </c>
      <c r="M825" s="3">
        <v>34900</v>
      </c>
      <c r="N825" t="s">
        <v>1940</v>
      </c>
      <c r="O825" s="3">
        <f>Table1[[#This Row],[Original Price]]-Table1[[#This Row],[Selling Price]]</f>
        <v>0</v>
      </c>
      <c r="P825" s="4">
        <f>(Table1[[#This Row],[Discount]]/Table1[[#This Row],[Original Price]])</f>
        <v>0</v>
      </c>
    </row>
    <row r="826" spans="1:16" x14ac:dyDescent="0.3">
      <c r="A826" s="1" t="s">
        <v>1556</v>
      </c>
      <c r="B826" s="1" t="s">
        <v>1592</v>
      </c>
      <c r="C826" t="s">
        <v>220</v>
      </c>
      <c r="D826">
        <v>4</v>
      </c>
      <c r="E826" t="s">
        <v>1796</v>
      </c>
      <c r="F826">
        <f>IF(Table1[[#This Row],[Unit]]="GB",Table1[[#This Row],[Memory]],Table1[[#This Row],[Memory]]/1024)</f>
        <v>4</v>
      </c>
      <c r="G826">
        <v>64</v>
      </c>
      <c r="H826" t="s">
        <v>1796</v>
      </c>
      <c r="I826">
        <f xml:space="preserve"> IF(Table1[[#This Row],[Unit  Of Storage]]="TB",Table1[[#This Row],[Storage]]*1024,IF(Table1[[#This Row],[Unit  Of Storage]]="MB",Table1[[#This Row],[Storage]]/1024,Table1[[#This Row],[Storage]]))</f>
        <v>64</v>
      </c>
      <c r="J826" t="s">
        <v>11</v>
      </c>
      <c r="K826" s="2">
        <v>4.2</v>
      </c>
      <c r="L826" s="3">
        <v>10499</v>
      </c>
      <c r="M826" s="3">
        <v>11499</v>
      </c>
      <c r="N826" t="s">
        <v>1888</v>
      </c>
      <c r="O826" s="3">
        <f>Table1[[#This Row],[Original Price]]-Table1[[#This Row],[Selling Price]]</f>
        <v>1000</v>
      </c>
      <c r="P826" s="4">
        <f>(Table1[[#This Row],[Discount]]/Table1[[#This Row],[Original Price]])</f>
        <v>8.696408383337681E-2</v>
      </c>
    </row>
    <row r="827" spans="1:16" x14ac:dyDescent="0.3">
      <c r="A827" s="1" t="s">
        <v>28</v>
      </c>
      <c r="B827" s="1" t="s">
        <v>269</v>
      </c>
      <c r="C827" t="s">
        <v>692</v>
      </c>
      <c r="D827">
        <v>6</v>
      </c>
      <c r="E827" t="s">
        <v>1796</v>
      </c>
      <c r="F827">
        <f>IF(Table1[[#This Row],[Unit]]="GB",Table1[[#This Row],[Memory]],Table1[[#This Row],[Memory]]/1024)</f>
        <v>6</v>
      </c>
      <c r="G827">
        <v>128</v>
      </c>
      <c r="H827" t="s">
        <v>1796</v>
      </c>
      <c r="I827">
        <f xml:space="preserve"> IF(Table1[[#This Row],[Unit  Of Storage]]="TB",Table1[[#This Row],[Storage]]*1024,IF(Table1[[#This Row],[Unit  Of Storage]]="MB",Table1[[#This Row],[Storage]]/1024,Table1[[#This Row],[Storage]]))</f>
        <v>128</v>
      </c>
      <c r="J827" t="s">
        <v>11</v>
      </c>
      <c r="K827" s="2">
        <v>4.3</v>
      </c>
      <c r="L827" s="3">
        <v>18499</v>
      </c>
      <c r="M827" s="3">
        <v>18999</v>
      </c>
      <c r="N827" t="s">
        <v>271</v>
      </c>
      <c r="O827" s="3">
        <f>Table1[[#This Row],[Original Price]]-Table1[[#This Row],[Selling Price]]</f>
        <v>500</v>
      </c>
      <c r="P827" s="4">
        <f>(Table1[[#This Row],[Discount]]/Table1[[#This Row],[Original Price]])</f>
        <v>2.6317174588136219E-2</v>
      </c>
    </row>
    <row r="828" spans="1:16" x14ac:dyDescent="0.3">
      <c r="A828" s="1" t="s">
        <v>21</v>
      </c>
      <c r="B828" s="1" t="s">
        <v>1603</v>
      </c>
      <c r="C828" t="s">
        <v>43</v>
      </c>
      <c r="D828">
        <v>4</v>
      </c>
      <c r="E828" t="s">
        <v>1796</v>
      </c>
      <c r="F828">
        <f>IF(Table1[[#This Row],[Unit]]="GB",Table1[[#This Row],[Memory]],Table1[[#This Row],[Memory]]/1024)</f>
        <v>4</v>
      </c>
      <c r="G828">
        <v>1</v>
      </c>
      <c r="H828" t="s">
        <v>2493</v>
      </c>
      <c r="I828">
        <f xml:space="preserve"> IF(Table1[[#This Row],[Unit  Of Storage]]="TB",Table1[[#This Row],[Storage]]*1024,IF(Table1[[#This Row],[Unit  Of Storage]]="MB",Table1[[#This Row],[Storage]]/1024,Table1[[#This Row],[Storage]]))</f>
        <v>1024</v>
      </c>
      <c r="J828" t="s">
        <v>11</v>
      </c>
      <c r="K828" s="2">
        <v>4.7</v>
      </c>
      <c r="L828" s="3">
        <v>179900</v>
      </c>
      <c r="M828" s="3">
        <v>179900</v>
      </c>
      <c r="N828" t="s">
        <v>1918</v>
      </c>
      <c r="O828" s="3">
        <f>Table1[[#This Row],[Original Price]]-Table1[[#This Row],[Selling Price]]</f>
        <v>0</v>
      </c>
      <c r="P828" s="4">
        <f>(Table1[[#This Row],[Discount]]/Table1[[#This Row],[Original Price]])</f>
        <v>0</v>
      </c>
    </row>
    <row r="829" spans="1:16" x14ac:dyDescent="0.3">
      <c r="A829" s="1" t="s">
        <v>1556</v>
      </c>
      <c r="B829" s="1" t="s">
        <v>825</v>
      </c>
      <c r="C829" t="s">
        <v>55</v>
      </c>
      <c r="D829">
        <v>768</v>
      </c>
      <c r="E829" t="s">
        <v>1797</v>
      </c>
      <c r="F829">
        <f>IF(Table1[[#This Row],[Unit]]="GB",Table1[[#This Row],[Memory]],Table1[[#This Row],[Memory]]/1024)</f>
        <v>0.75</v>
      </c>
      <c r="G829">
        <v>4</v>
      </c>
      <c r="H829" t="s">
        <v>1796</v>
      </c>
      <c r="I829">
        <f xml:space="preserve"> IF(Table1[[#This Row],[Unit  Of Storage]]="TB",Table1[[#This Row],[Storage]]*1024,IF(Table1[[#This Row],[Unit  Of Storage]]="MB",Table1[[#This Row],[Storage]]/1024,Table1[[#This Row],[Storage]]))</f>
        <v>4</v>
      </c>
      <c r="J829" t="s">
        <v>11</v>
      </c>
      <c r="K829" s="2">
        <v>3.5</v>
      </c>
      <c r="L829" s="3">
        <v>3990</v>
      </c>
      <c r="M829" s="3">
        <v>3990</v>
      </c>
      <c r="N829" t="s">
        <v>2179</v>
      </c>
      <c r="O829" s="3">
        <f>Table1[[#This Row],[Original Price]]-Table1[[#This Row],[Selling Price]]</f>
        <v>0</v>
      </c>
      <c r="P829" s="4">
        <f>(Table1[[#This Row],[Discount]]/Table1[[#This Row],[Original Price]])</f>
        <v>0</v>
      </c>
    </row>
    <row r="830" spans="1:16" x14ac:dyDescent="0.3">
      <c r="A830" s="1" t="s">
        <v>21</v>
      </c>
      <c r="B830" s="1" t="s">
        <v>1612</v>
      </c>
      <c r="C830" t="s">
        <v>98</v>
      </c>
      <c r="D830">
        <v>6</v>
      </c>
      <c r="E830" t="s">
        <v>1796</v>
      </c>
      <c r="F830">
        <f>IF(Table1[[#This Row],[Unit]]="GB",Table1[[#This Row],[Memory]],Table1[[#This Row],[Memory]]/1024)</f>
        <v>6</v>
      </c>
      <c r="G830">
        <v>1</v>
      </c>
      <c r="H830" t="s">
        <v>2493</v>
      </c>
      <c r="I830">
        <f xml:space="preserve"> IF(Table1[[#This Row],[Unit  Of Storage]]="TB",Table1[[#This Row],[Storage]]*1024,IF(Table1[[#This Row],[Unit  Of Storage]]="MB",Table1[[#This Row],[Storage]]/1024,Table1[[#This Row],[Storage]]))</f>
        <v>1024</v>
      </c>
      <c r="J830" t="s">
        <v>11</v>
      </c>
      <c r="K830" s="2">
        <v>4.2</v>
      </c>
      <c r="L830" s="3">
        <v>169900</v>
      </c>
      <c r="M830" s="3">
        <v>169900</v>
      </c>
      <c r="N830" t="s">
        <v>1945</v>
      </c>
      <c r="O830" s="3">
        <f>Table1[[#This Row],[Original Price]]-Table1[[#This Row],[Selling Price]]</f>
        <v>0</v>
      </c>
      <c r="P830" s="4">
        <f>(Table1[[#This Row],[Discount]]/Table1[[#This Row],[Original Price]])</f>
        <v>0</v>
      </c>
    </row>
    <row r="831" spans="1:16" x14ac:dyDescent="0.3">
      <c r="A831" s="1" t="s">
        <v>28</v>
      </c>
      <c r="B831" s="1" t="s">
        <v>283</v>
      </c>
      <c r="C831" t="s">
        <v>43</v>
      </c>
      <c r="D831">
        <v>6</v>
      </c>
      <c r="E831" t="s">
        <v>1796</v>
      </c>
      <c r="F831">
        <f>IF(Table1[[#This Row],[Unit]]="GB",Table1[[#This Row],[Memory]],Table1[[#This Row],[Memory]]/1024)</f>
        <v>6</v>
      </c>
      <c r="G831">
        <v>128</v>
      </c>
      <c r="H831" t="s">
        <v>1796</v>
      </c>
      <c r="I831">
        <f xml:space="preserve"> IF(Table1[[#This Row],[Unit  Of Storage]]="TB",Table1[[#This Row],[Storage]]*1024,IF(Table1[[#This Row],[Unit  Of Storage]]="MB",Table1[[#This Row],[Storage]]/1024,Table1[[#This Row],[Storage]]))</f>
        <v>128</v>
      </c>
      <c r="J831" t="s">
        <v>11</v>
      </c>
      <c r="K831" s="2">
        <v>4.3</v>
      </c>
      <c r="L831" s="3">
        <v>14398</v>
      </c>
      <c r="M831" s="3">
        <v>14398</v>
      </c>
      <c r="N831" t="s">
        <v>284</v>
      </c>
      <c r="O831" s="3">
        <f>Table1[[#This Row],[Original Price]]-Table1[[#This Row],[Selling Price]]</f>
        <v>0</v>
      </c>
      <c r="P831" s="4">
        <f>(Table1[[#This Row],[Discount]]/Table1[[#This Row],[Original Price]])</f>
        <v>0</v>
      </c>
    </row>
    <row r="832" spans="1:16" x14ac:dyDescent="0.3">
      <c r="A832" s="1" t="s">
        <v>1556</v>
      </c>
      <c r="B832" s="1" t="s">
        <v>139</v>
      </c>
      <c r="C832" t="s">
        <v>43</v>
      </c>
      <c r="D832">
        <v>3</v>
      </c>
      <c r="E832" t="s">
        <v>1796</v>
      </c>
      <c r="F832">
        <f>IF(Table1[[#This Row],[Unit]]="GB",Table1[[#This Row],[Memory]],Table1[[#This Row],[Memory]]/1024)</f>
        <v>3</v>
      </c>
      <c r="G832">
        <v>16</v>
      </c>
      <c r="H832" t="s">
        <v>1796</v>
      </c>
      <c r="I832">
        <f xml:space="preserve"> IF(Table1[[#This Row],[Unit  Of Storage]]="TB",Table1[[#This Row],[Storage]]*1024,IF(Table1[[#This Row],[Unit  Of Storage]]="MB",Table1[[#This Row],[Storage]]/1024,Table1[[#This Row],[Storage]]))</f>
        <v>16</v>
      </c>
      <c r="J832" t="s">
        <v>11</v>
      </c>
      <c r="K832" s="2">
        <v>4.0999999999999996</v>
      </c>
      <c r="L832" s="3">
        <v>17490</v>
      </c>
      <c r="M832" s="3">
        <v>17490</v>
      </c>
      <c r="N832" t="s">
        <v>1857</v>
      </c>
      <c r="O832" s="3">
        <f>Table1[[#This Row],[Original Price]]-Table1[[#This Row],[Selling Price]]</f>
        <v>0</v>
      </c>
      <c r="P832" s="4">
        <f>(Table1[[#This Row],[Discount]]/Table1[[#This Row],[Original Price]])</f>
        <v>0</v>
      </c>
    </row>
    <row r="833" spans="1:16" x14ac:dyDescent="0.3">
      <c r="A833" s="1" t="s">
        <v>28</v>
      </c>
      <c r="B833" s="1" t="s">
        <v>826</v>
      </c>
      <c r="C833" t="s">
        <v>827</v>
      </c>
      <c r="D833">
        <v>2</v>
      </c>
      <c r="E833" t="s">
        <v>1796</v>
      </c>
      <c r="F833">
        <f>IF(Table1[[#This Row],[Unit]]="GB",Table1[[#This Row],[Memory]],Table1[[#This Row],[Memory]]/1024)</f>
        <v>2</v>
      </c>
      <c r="G833">
        <v>16</v>
      </c>
      <c r="H833" t="s">
        <v>1796</v>
      </c>
      <c r="I833">
        <f xml:space="preserve"> IF(Table1[[#This Row],[Unit  Of Storage]]="TB",Table1[[#This Row],[Storage]]*1024,IF(Table1[[#This Row],[Unit  Of Storage]]="MB",Table1[[#This Row],[Storage]]/1024,Table1[[#This Row],[Storage]]))</f>
        <v>16</v>
      </c>
      <c r="J833" t="s">
        <v>11</v>
      </c>
      <c r="K833" s="2">
        <v>4.5</v>
      </c>
      <c r="L833" s="3">
        <v>6499</v>
      </c>
      <c r="M833" s="3">
        <v>6499</v>
      </c>
      <c r="N833" t="s">
        <v>828</v>
      </c>
      <c r="O833" s="3">
        <f>Table1[[#This Row],[Original Price]]-Table1[[#This Row],[Selling Price]]</f>
        <v>0</v>
      </c>
      <c r="P833" s="4">
        <f>(Table1[[#This Row],[Discount]]/Table1[[#This Row],[Original Price]])</f>
        <v>0</v>
      </c>
    </row>
    <row r="834" spans="1:16" x14ac:dyDescent="0.3">
      <c r="A834" s="1" t="s">
        <v>1561</v>
      </c>
      <c r="B834" s="1" t="s">
        <v>1699</v>
      </c>
      <c r="C834" t="s">
        <v>829</v>
      </c>
      <c r="D834">
        <v>1</v>
      </c>
      <c r="E834" t="s">
        <v>1796</v>
      </c>
      <c r="F834">
        <f>IF(Table1[[#This Row],[Unit]]="GB",Table1[[#This Row],[Memory]],Table1[[#This Row],[Memory]]/1024)</f>
        <v>1</v>
      </c>
      <c r="G834">
        <v>8</v>
      </c>
      <c r="H834" t="s">
        <v>1796</v>
      </c>
      <c r="I834">
        <f xml:space="preserve"> IF(Table1[[#This Row],[Unit  Of Storage]]="TB",Table1[[#This Row],[Storage]]*1024,IF(Table1[[#This Row],[Unit  Of Storage]]="MB",Table1[[#This Row],[Storage]]/1024,Table1[[#This Row],[Storage]]))</f>
        <v>8</v>
      </c>
      <c r="J834" t="s">
        <v>11</v>
      </c>
      <c r="K834" s="2">
        <v>3.6</v>
      </c>
      <c r="L834" s="3">
        <v>4890</v>
      </c>
      <c r="M834" s="3">
        <v>4890</v>
      </c>
      <c r="N834" t="s">
        <v>2180</v>
      </c>
      <c r="O834" s="3">
        <f>Table1[[#This Row],[Original Price]]-Table1[[#This Row],[Selling Price]]</f>
        <v>0</v>
      </c>
      <c r="P834" s="4">
        <f>(Table1[[#This Row],[Discount]]/Table1[[#This Row],[Original Price]])</f>
        <v>0</v>
      </c>
    </row>
    <row r="835" spans="1:16" x14ac:dyDescent="0.3">
      <c r="A835" s="1" t="s">
        <v>1556</v>
      </c>
      <c r="B835" s="1" t="s">
        <v>448</v>
      </c>
      <c r="C835" t="s">
        <v>151</v>
      </c>
      <c r="D835">
        <v>3</v>
      </c>
      <c r="E835" t="s">
        <v>1796</v>
      </c>
      <c r="F835">
        <f>IF(Table1[[#This Row],[Unit]]="GB",Table1[[#This Row],[Memory]],Table1[[#This Row],[Memory]]/1024)</f>
        <v>3</v>
      </c>
      <c r="G835">
        <v>32</v>
      </c>
      <c r="H835" t="s">
        <v>1796</v>
      </c>
      <c r="I835">
        <f xml:space="preserve"> IF(Table1[[#This Row],[Unit  Of Storage]]="TB",Table1[[#This Row],[Storage]]*1024,IF(Table1[[#This Row],[Unit  Of Storage]]="MB",Table1[[#This Row],[Storage]]/1024,Table1[[#This Row],[Storage]]))</f>
        <v>32</v>
      </c>
      <c r="J835" t="s">
        <v>11</v>
      </c>
      <c r="K835" s="2">
        <v>4</v>
      </c>
      <c r="L835" s="3">
        <v>33900</v>
      </c>
      <c r="M835" s="3">
        <v>33900</v>
      </c>
      <c r="N835" t="s">
        <v>2015</v>
      </c>
      <c r="O835" s="3">
        <f>Table1[[#This Row],[Original Price]]-Table1[[#This Row],[Selling Price]]</f>
        <v>0</v>
      </c>
      <c r="P835" s="4">
        <f>(Table1[[#This Row],[Discount]]/Table1[[#This Row],[Original Price]])</f>
        <v>0</v>
      </c>
    </row>
    <row r="836" spans="1:16" x14ac:dyDescent="0.3">
      <c r="A836" s="1" t="s">
        <v>1559</v>
      </c>
      <c r="B836" s="1" t="s">
        <v>1660</v>
      </c>
      <c r="C836" t="s">
        <v>548</v>
      </c>
      <c r="D836">
        <v>6</v>
      </c>
      <c r="E836" t="s">
        <v>1796</v>
      </c>
      <c r="F836">
        <f>IF(Table1[[#This Row],[Unit]]="GB",Table1[[#This Row],[Memory]],Table1[[#This Row],[Memory]]/1024)</f>
        <v>6</v>
      </c>
      <c r="G836">
        <v>128</v>
      </c>
      <c r="H836" t="s">
        <v>1796</v>
      </c>
      <c r="I836">
        <f xml:space="preserve"> IF(Table1[[#This Row],[Unit  Of Storage]]="TB",Table1[[#This Row],[Storage]]*1024,IF(Table1[[#This Row],[Unit  Of Storage]]="MB",Table1[[#This Row],[Storage]]/1024,Table1[[#This Row],[Storage]]))</f>
        <v>128</v>
      </c>
      <c r="J836" t="s">
        <v>11</v>
      </c>
      <c r="K836" s="2">
        <v>4.5</v>
      </c>
      <c r="L836" s="3">
        <v>38990</v>
      </c>
      <c r="M836" s="3">
        <v>41990</v>
      </c>
      <c r="N836" t="s">
        <v>2067</v>
      </c>
      <c r="O836" s="3">
        <f>Table1[[#This Row],[Original Price]]-Table1[[#This Row],[Selling Price]]</f>
        <v>3000</v>
      </c>
      <c r="P836" s="4">
        <f>(Table1[[#This Row],[Discount]]/Table1[[#This Row],[Original Price]])</f>
        <v>7.1445582281495598E-2</v>
      </c>
    </row>
    <row r="837" spans="1:16" x14ac:dyDescent="0.3">
      <c r="A837" s="1" t="s">
        <v>28</v>
      </c>
      <c r="B837" s="1" t="s">
        <v>830</v>
      </c>
      <c r="C837" t="s">
        <v>831</v>
      </c>
      <c r="D837">
        <v>2</v>
      </c>
      <c r="E837" t="s">
        <v>1796</v>
      </c>
      <c r="F837">
        <f>IF(Table1[[#This Row],[Unit]]="GB",Table1[[#This Row],[Memory]],Table1[[#This Row],[Memory]]/1024)</f>
        <v>2</v>
      </c>
      <c r="G837">
        <v>32</v>
      </c>
      <c r="H837" t="s">
        <v>1796</v>
      </c>
      <c r="I837">
        <f xml:space="preserve"> IF(Table1[[#This Row],[Unit  Of Storage]]="TB",Table1[[#This Row],[Storage]]*1024,IF(Table1[[#This Row],[Unit  Of Storage]]="MB",Table1[[#This Row],[Storage]]/1024,Table1[[#This Row],[Storage]]))</f>
        <v>32</v>
      </c>
      <c r="J837" t="s">
        <v>11</v>
      </c>
      <c r="K837" s="2">
        <v>4.3</v>
      </c>
      <c r="L837" s="3">
        <v>9490</v>
      </c>
      <c r="M837" s="3">
        <v>9490</v>
      </c>
      <c r="N837" t="s">
        <v>832</v>
      </c>
      <c r="O837" s="3">
        <f>Table1[[#This Row],[Original Price]]-Table1[[#This Row],[Selling Price]]</f>
        <v>0</v>
      </c>
      <c r="P837" s="4">
        <f>(Table1[[#This Row],[Discount]]/Table1[[#This Row],[Original Price]])</f>
        <v>0</v>
      </c>
    </row>
    <row r="838" spans="1:16" x14ac:dyDescent="0.3">
      <c r="A838" s="1" t="s">
        <v>12</v>
      </c>
      <c r="B838" s="1" t="s">
        <v>833</v>
      </c>
      <c r="C838" t="s">
        <v>101</v>
      </c>
      <c r="D838">
        <v>64</v>
      </c>
      <c r="E838" t="s">
        <v>1797</v>
      </c>
      <c r="F838">
        <f>IF(Table1[[#This Row],[Unit]]="GB",Table1[[#This Row],[Memory]],Table1[[#This Row],[Memory]]/1024)</f>
        <v>6.25E-2</v>
      </c>
      <c r="G838">
        <v>32</v>
      </c>
      <c r="H838" t="s">
        <v>1796</v>
      </c>
      <c r="I838">
        <f xml:space="preserve"> IF(Table1[[#This Row],[Unit  Of Storage]]="TB",Table1[[#This Row],[Storage]]*1024,IF(Table1[[#This Row],[Unit  Of Storage]]="MB",Table1[[#This Row],[Storage]]/1024,Table1[[#This Row],[Storage]]))</f>
        <v>32</v>
      </c>
      <c r="J838" t="s">
        <v>11</v>
      </c>
      <c r="K838" s="2">
        <v>3.6</v>
      </c>
      <c r="L838" s="3">
        <v>3799</v>
      </c>
      <c r="M838" s="3">
        <v>3799</v>
      </c>
      <c r="N838" t="s">
        <v>834</v>
      </c>
      <c r="O838" s="3">
        <f>Table1[[#This Row],[Original Price]]-Table1[[#This Row],[Selling Price]]</f>
        <v>0</v>
      </c>
      <c r="P838" s="4">
        <f>(Table1[[#This Row],[Discount]]/Table1[[#This Row],[Original Price]])</f>
        <v>0</v>
      </c>
    </row>
    <row r="839" spans="1:16" x14ac:dyDescent="0.3">
      <c r="A839" s="1" t="s">
        <v>1559</v>
      </c>
      <c r="B839" s="1" t="s">
        <v>140</v>
      </c>
      <c r="C839" t="s">
        <v>33</v>
      </c>
      <c r="D839">
        <v>4</v>
      </c>
      <c r="E839" t="s">
        <v>1796</v>
      </c>
      <c r="F839">
        <f>IF(Table1[[#This Row],[Unit]]="GB",Table1[[#This Row],[Memory]],Table1[[#This Row],[Memory]]/1024)</f>
        <v>4</v>
      </c>
      <c r="G839">
        <v>64</v>
      </c>
      <c r="H839" t="s">
        <v>1796</v>
      </c>
      <c r="I839">
        <f xml:space="preserve"> IF(Table1[[#This Row],[Unit  Of Storage]]="TB",Table1[[#This Row],[Storage]]*1024,IF(Table1[[#This Row],[Unit  Of Storage]]="MB",Table1[[#This Row],[Storage]]/1024,Table1[[#This Row],[Storage]]))</f>
        <v>64</v>
      </c>
      <c r="J839" t="s">
        <v>11</v>
      </c>
      <c r="K839" s="2">
        <v>4.3</v>
      </c>
      <c r="L839" s="3">
        <v>13990</v>
      </c>
      <c r="M839" s="3">
        <v>13990</v>
      </c>
      <c r="N839" t="s">
        <v>1858</v>
      </c>
      <c r="O839" s="3">
        <f>Table1[[#This Row],[Original Price]]-Table1[[#This Row],[Selling Price]]</f>
        <v>0</v>
      </c>
      <c r="P839" s="4">
        <f>(Table1[[#This Row],[Discount]]/Table1[[#This Row],[Original Price]])</f>
        <v>0</v>
      </c>
    </row>
    <row r="840" spans="1:16" x14ac:dyDescent="0.3">
      <c r="A840" s="1" t="s">
        <v>1556</v>
      </c>
      <c r="B840" s="1" t="s">
        <v>203</v>
      </c>
      <c r="C840" t="s">
        <v>22</v>
      </c>
      <c r="D840">
        <v>4</v>
      </c>
      <c r="E840" t="s">
        <v>1796</v>
      </c>
      <c r="F840">
        <f>IF(Table1[[#This Row],[Unit]]="GB",Table1[[#This Row],[Memory]],Table1[[#This Row],[Memory]]/1024)</f>
        <v>4</v>
      </c>
      <c r="G840">
        <v>64</v>
      </c>
      <c r="H840" t="s">
        <v>1796</v>
      </c>
      <c r="I840">
        <f xml:space="preserve"> IF(Table1[[#This Row],[Unit  Of Storage]]="TB",Table1[[#This Row],[Storage]]*1024,IF(Table1[[#This Row],[Unit  Of Storage]]="MB",Table1[[#This Row],[Storage]]/1024,Table1[[#This Row],[Storage]]))</f>
        <v>64</v>
      </c>
      <c r="J840" t="s">
        <v>11</v>
      </c>
      <c r="K840" s="2">
        <v>4.3</v>
      </c>
      <c r="L840" s="3">
        <v>21000</v>
      </c>
      <c r="M840" s="3">
        <v>21000</v>
      </c>
      <c r="N840" t="s">
        <v>1898</v>
      </c>
      <c r="O840" s="3">
        <f>Table1[[#This Row],[Original Price]]-Table1[[#This Row],[Selling Price]]</f>
        <v>0</v>
      </c>
      <c r="P840" s="4">
        <f>(Table1[[#This Row],[Discount]]/Table1[[#This Row],[Original Price]])</f>
        <v>0</v>
      </c>
    </row>
    <row r="841" spans="1:16" x14ac:dyDescent="0.3">
      <c r="A841" s="1" t="s">
        <v>1558</v>
      </c>
      <c r="B841" s="1" t="s">
        <v>835</v>
      </c>
      <c r="C841" t="s">
        <v>33</v>
      </c>
      <c r="D841">
        <v>2</v>
      </c>
      <c r="E841" t="s">
        <v>1796</v>
      </c>
      <c r="F841">
        <f>IF(Table1[[#This Row],[Unit]]="GB",Table1[[#This Row],[Memory]],Table1[[#This Row],[Memory]]/1024)</f>
        <v>2</v>
      </c>
      <c r="G841">
        <v>32</v>
      </c>
      <c r="H841" t="s">
        <v>1796</v>
      </c>
      <c r="I841">
        <f xml:space="preserve"> IF(Table1[[#This Row],[Unit  Of Storage]]="TB",Table1[[#This Row],[Storage]]*1024,IF(Table1[[#This Row],[Unit  Of Storage]]="MB",Table1[[#This Row],[Storage]]/1024,Table1[[#This Row],[Storage]]))</f>
        <v>32</v>
      </c>
      <c r="J841" t="s">
        <v>11</v>
      </c>
      <c r="K841" s="2">
        <v>4.0999999999999996</v>
      </c>
      <c r="L841" s="3">
        <v>6299</v>
      </c>
      <c r="M841" s="3">
        <v>7990</v>
      </c>
      <c r="N841" t="s">
        <v>2181</v>
      </c>
      <c r="O841" s="3">
        <f>Table1[[#This Row],[Original Price]]-Table1[[#This Row],[Selling Price]]</f>
        <v>1691</v>
      </c>
      <c r="P841" s="4">
        <f>(Table1[[#This Row],[Discount]]/Table1[[#This Row],[Original Price]])</f>
        <v>0.211639549436796</v>
      </c>
    </row>
    <row r="842" spans="1:16" x14ac:dyDescent="0.3">
      <c r="A842" s="1" t="s">
        <v>1556</v>
      </c>
      <c r="B842" s="1" t="s">
        <v>112</v>
      </c>
      <c r="C842" t="s">
        <v>521</v>
      </c>
      <c r="D842">
        <v>4</v>
      </c>
      <c r="E842" t="s">
        <v>1796</v>
      </c>
      <c r="F842">
        <f>IF(Table1[[#This Row],[Unit]]="GB",Table1[[#This Row],[Memory]],Table1[[#This Row],[Memory]]/1024)</f>
        <v>4</v>
      </c>
      <c r="G842">
        <v>32</v>
      </c>
      <c r="H842" t="s">
        <v>1796</v>
      </c>
      <c r="I842">
        <f xml:space="preserve"> IF(Table1[[#This Row],[Unit  Of Storage]]="TB",Table1[[#This Row],[Storage]]*1024,IF(Table1[[#This Row],[Unit  Of Storage]]="MB",Table1[[#This Row],[Storage]]/1024,Table1[[#This Row],[Storage]]))</f>
        <v>32</v>
      </c>
      <c r="J842" t="s">
        <v>11</v>
      </c>
      <c r="K842" s="2">
        <v>4.2</v>
      </c>
      <c r="L842" s="3">
        <v>34999</v>
      </c>
      <c r="M842" s="3">
        <v>34999</v>
      </c>
      <c r="N842" t="s">
        <v>1841</v>
      </c>
      <c r="O842" s="3">
        <f>Table1[[#This Row],[Original Price]]-Table1[[#This Row],[Selling Price]]</f>
        <v>0</v>
      </c>
      <c r="P842" s="4">
        <f>(Table1[[#This Row],[Discount]]/Table1[[#This Row],[Original Price]])</f>
        <v>0</v>
      </c>
    </row>
    <row r="843" spans="1:16" x14ac:dyDescent="0.3">
      <c r="A843" s="1" t="s">
        <v>1559</v>
      </c>
      <c r="B843" s="1" t="s">
        <v>1582</v>
      </c>
      <c r="C843" t="s">
        <v>49</v>
      </c>
      <c r="D843">
        <v>4</v>
      </c>
      <c r="E843" t="s">
        <v>1796</v>
      </c>
      <c r="F843">
        <f>IF(Table1[[#This Row],[Unit]]="GB",Table1[[#This Row],[Memory]],Table1[[#This Row],[Memory]]/1024)</f>
        <v>4</v>
      </c>
      <c r="G843">
        <v>64</v>
      </c>
      <c r="H843" t="s">
        <v>1796</v>
      </c>
      <c r="I843">
        <f xml:space="preserve"> IF(Table1[[#This Row],[Unit  Of Storage]]="TB",Table1[[#This Row],[Storage]]*1024,IF(Table1[[#This Row],[Unit  Of Storage]]="MB",Table1[[#This Row],[Storage]]/1024,Table1[[#This Row],[Storage]]))</f>
        <v>64</v>
      </c>
      <c r="J843" t="s">
        <v>11</v>
      </c>
      <c r="K843" s="2">
        <v>4.4000000000000004</v>
      </c>
      <c r="L843" s="3">
        <v>10990</v>
      </c>
      <c r="M843" s="3">
        <v>15990</v>
      </c>
      <c r="N843" t="s">
        <v>1848</v>
      </c>
      <c r="O843" s="3">
        <f>Table1[[#This Row],[Original Price]]-Table1[[#This Row],[Selling Price]]</f>
        <v>5000</v>
      </c>
      <c r="P843" s="4">
        <f>(Table1[[#This Row],[Discount]]/Table1[[#This Row],[Original Price]])</f>
        <v>0.31269543464665417</v>
      </c>
    </row>
    <row r="844" spans="1:16" x14ac:dyDescent="0.3">
      <c r="A844" s="1" t="s">
        <v>1563</v>
      </c>
      <c r="B844" s="1" t="s">
        <v>836</v>
      </c>
      <c r="C844" t="s">
        <v>386</v>
      </c>
      <c r="D844">
        <v>4</v>
      </c>
      <c r="E844" t="s">
        <v>1796</v>
      </c>
      <c r="F844">
        <f>IF(Table1[[#This Row],[Unit]]="GB",Table1[[#This Row],[Memory]],Table1[[#This Row],[Memory]]/1024)</f>
        <v>4</v>
      </c>
      <c r="G844">
        <v>64</v>
      </c>
      <c r="H844" t="s">
        <v>1796</v>
      </c>
      <c r="I844">
        <f xml:space="preserve"> IF(Table1[[#This Row],[Unit  Of Storage]]="TB",Table1[[#This Row],[Storage]]*1024,IF(Table1[[#This Row],[Unit  Of Storage]]="MB",Table1[[#This Row],[Storage]]/1024,Table1[[#This Row],[Storage]]))</f>
        <v>64</v>
      </c>
      <c r="J844" t="s">
        <v>11</v>
      </c>
      <c r="K844" s="2">
        <v>3.8</v>
      </c>
      <c r="L844" s="3">
        <v>13775</v>
      </c>
      <c r="M844" s="3">
        <v>14500</v>
      </c>
      <c r="N844" t="s">
        <v>2182</v>
      </c>
      <c r="O844" s="3">
        <f>Table1[[#This Row],[Original Price]]-Table1[[#This Row],[Selling Price]]</f>
        <v>725</v>
      </c>
      <c r="P844" s="4">
        <f>(Table1[[#This Row],[Discount]]/Table1[[#This Row],[Original Price]])</f>
        <v>0.05</v>
      </c>
    </row>
    <row r="845" spans="1:16" x14ac:dyDescent="0.3">
      <c r="A845" s="1" t="s">
        <v>50</v>
      </c>
      <c r="B845" s="1" t="s">
        <v>837</v>
      </c>
      <c r="C845" t="s">
        <v>838</v>
      </c>
      <c r="D845">
        <v>8</v>
      </c>
      <c r="E845" t="s">
        <v>1796</v>
      </c>
      <c r="F845">
        <f>IF(Table1[[#This Row],[Unit]]="GB",Table1[[#This Row],[Memory]],Table1[[#This Row],[Memory]]/1024)</f>
        <v>8</v>
      </c>
      <c r="G845">
        <v>256</v>
      </c>
      <c r="H845" t="s">
        <v>1796</v>
      </c>
      <c r="I845">
        <f xml:space="preserve"> IF(Table1[[#This Row],[Unit  Of Storage]]="TB",Table1[[#This Row],[Storage]]*1024,IF(Table1[[#This Row],[Unit  Of Storage]]="MB",Table1[[#This Row],[Storage]]/1024,Table1[[#This Row],[Storage]]))</f>
        <v>256</v>
      </c>
      <c r="J845" t="s">
        <v>11</v>
      </c>
      <c r="K845" s="2">
        <v>4</v>
      </c>
      <c r="L845" s="3">
        <v>89999</v>
      </c>
      <c r="M845" s="3">
        <v>149999</v>
      </c>
      <c r="N845" t="s">
        <v>839</v>
      </c>
      <c r="O845" s="3">
        <f>Table1[[#This Row],[Original Price]]-Table1[[#This Row],[Selling Price]]</f>
        <v>60000</v>
      </c>
      <c r="P845" s="4">
        <f>(Table1[[#This Row],[Discount]]/Table1[[#This Row],[Original Price]])</f>
        <v>0.40000266668444456</v>
      </c>
    </row>
    <row r="846" spans="1:16" x14ac:dyDescent="0.3">
      <c r="A846" s="1" t="s">
        <v>1565</v>
      </c>
      <c r="B846" s="1" t="s">
        <v>1575</v>
      </c>
      <c r="C846" t="s">
        <v>840</v>
      </c>
      <c r="D846">
        <v>8</v>
      </c>
      <c r="E846" t="s">
        <v>1796</v>
      </c>
      <c r="F846">
        <f>IF(Table1[[#This Row],[Unit]]="GB",Table1[[#This Row],[Memory]],Table1[[#This Row],[Memory]]/1024)</f>
        <v>8</v>
      </c>
      <c r="G846">
        <v>256</v>
      </c>
      <c r="H846" t="s">
        <v>1796</v>
      </c>
      <c r="I846">
        <f xml:space="preserve"> IF(Table1[[#This Row],[Unit  Of Storage]]="TB",Table1[[#This Row],[Storage]]*1024,IF(Table1[[#This Row],[Unit  Of Storage]]="MB",Table1[[#This Row],[Storage]]/1024,Table1[[#This Row],[Storage]]))</f>
        <v>256</v>
      </c>
      <c r="J846" t="s">
        <v>11</v>
      </c>
      <c r="K846" s="2">
        <v>4.4000000000000004</v>
      </c>
      <c r="L846" s="3">
        <v>37990</v>
      </c>
      <c r="M846" s="3">
        <v>40990</v>
      </c>
      <c r="N846" t="s">
        <v>1890</v>
      </c>
      <c r="O846" s="3">
        <f>Table1[[#This Row],[Original Price]]-Table1[[#This Row],[Selling Price]]</f>
        <v>3000</v>
      </c>
      <c r="P846" s="4">
        <f>(Table1[[#This Row],[Discount]]/Table1[[#This Row],[Original Price]])</f>
        <v>7.3188582581117351E-2</v>
      </c>
    </row>
    <row r="847" spans="1:16" x14ac:dyDescent="0.3">
      <c r="A847" s="1" t="s">
        <v>1556</v>
      </c>
      <c r="B847" s="1" t="s">
        <v>774</v>
      </c>
      <c r="C847" t="s">
        <v>841</v>
      </c>
      <c r="D847">
        <v>6</v>
      </c>
      <c r="E847" t="s">
        <v>1796</v>
      </c>
      <c r="F847">
        <f>IF(Table1[[#This Row],[Unit]]="GB",Table1[[#This Row],[Memory]],Table1[[#This Row],[Memory]]/1024)</f>
        <v>6</v>
      </c>
      <c r="G847">
        <v>128</v>
      </c>
      <c r="H847" t="s">
        <v>1796</v>
      </c>
      <c r="I847">
        <f xml:space="preserve"> IF(Table1[[#This Row],[Unit  Of Storage]]="TB",Table1[[#This Row],[Storage]]*1024,IF(Table1[[#This Row],[Unit  Of Storage]]="MB",Table1[[#This Row],[Storage]]/1024,Table1[[#This Row],[Storage]]))</f>
        <v>128</v>
      </c>
      <c r="J847" t="s">
        <v>11</v>
      </c>
      <c r="K847" s="2">
        <v>4.3</v>
      </c>
      <c r="L847" s="3">
        <v>25489</v>
      </c>
      <c r="M847" s="3">
        <v>28449</v>
      </c>
      <c r="N847" t="s">
        <v>2155</v>
      </c>
      <c r="O847" s="3">
        <f>Table1[[#This Row],[Original Price]]-Table1[[#This Row],[Selling Price]]</f>
        <v>2960</v>
      </c>
      <c r="P847" s="4">
        <f>(Table1[[#This Row],[Discount]]/Table1[[#This Row],[Original Price]])</f>
        <v>0.10404583640901262</v>
      </c>
    </row>
    <row r="848" spans="1:16" x14ac:dyDescent="0.3">
      <c r="A848" s="1" t="s">
        <v>1556</v>
      </c>
      <c r="B848" s="1" t="s">
        <v>788</v>
      </c>
      <c r="C848" t="s">
        <v>55</v>
      </c>
      <c r="D848">
        <v>6</v>
      </c>
      <c r="E848" t="s">
        <v>1796</v>
      </c>
      <c r="F848">
        <f>IF(Table1[[#This Row],[Unit]]="GB",Table1[[#This Row],[Memory]],Table1[[#This Row],[Memory]]/1024)</f>
        <v>6</v>
      </c>
      <c r="G848">
        <v>64</v>
      </c>
      <c r="H848" t="s">
        <v>1796</v>
      </c>
      <c r="I848">
        <f xml:space="preserve"> IF(Table1[[#This Row],[Unit  Of Storage]]="TB",Table1[[#This Row],[Storage]]*1024,IF(Table1[[#This Row],[Unit  Of Storage]]="MB",Table1[[#This Row],[Storage]]/1024,Table1[[#This Row],[Storage]]))</f>
        <v>64</v>
      </c>
      <c r="J848" t="s">
        <v>11</v>
      </c>
      <c r="K848" s="2">
        <v>4.3</v>
      </c>
      <c r="L848" s="3">
        <v>18990</v>
      </c>
      <c r="M848" s="3">
        <v>18990</v>
      </c>
      <c r="N848" t="s">
        <v>2159</v>
      </c>
      <c r="O848" s="3">
        <f>Table1[[#This Row],[Original Price]]-Table1[[#This Row],[Selling Price]]</f>
        <v>0</v>
      </c>
      <c r="P848" s="4">
        <f>(Table1[[#This Row],[Discount]]/Table1[[#This Row],[Original Price]])</f>
        <v>0</v>
      </c>
    </row>
    <row r="849" spans="1:16" x14ac:dyDescent="0.3">
      <c r="A849" s="1" t="s">
        <v>1556</v>
      </c>
      <c r="B849" s="1" t="s">
        <v>842</v>
      </c>
      <c r="C849" t="s">
        <v>843</v>
      </c>
      <c r="D849">
        <v>12</v>
      </c>
      <c r="E849" t="s">
        <v>1796</v>
      </c>
      <c r="F849">
        <f>IF(Table1[[#This Row],[Unit]]="GB",Table1[[#This Row],[Memory]],Table1[[#This Row],[Memory]]/1024)</f>
        <v>12</v>
      </c>
      <c r="G849">
        <v>256</v>
      </c>
      <c r="H849" t="s">
        <v>1796</v>
      </c>
      <c r="I849">
        <f xml:space="preserve"> IF(Table1[[#This Row],[Unit  Of Storage]]="TB",Table1[[#This Row],[Storage]]*1024,IF(Table1[[#This Row],[Unit  Of Storage]]="MB",Table1[[#This Row],[Storage]]/1024,Table1[[#This Row],[Storage]]))</f>
        <v>256</v>
      </c>
      <c r="J849" t="s">
        <v>11</v>
      </c>
      <c r="K849" s="2">
        <v>4.5</v>
      </c>
      <c r="L849" s="3">
        <v>91999</v>
      </c>
      <c r="M849" s="3">
        <v>116000</v>
      </c>
      <c r="N849" t="s">
        <v>2183</v>
      </c>
      <c r="O849" s="3">
        <f>Table1[[#This Row],[Original Price]]-Table1[[#This Row],[Selling Price]]</f>
        <v>24001</v>
      </c>
      <c r="P849" s="4">
        <f>(Table1[[#This Row],[Discount]]/Table1[[#This Row],[Original Price]])</f>
        <v>0.20690517241379311</v>
      </c>
    </row>
    <row r="850" spans="1:16" x14ac:dyDescent="0.3">
      <c r="A850" s="1" t="s">
        <v>1557</v>
      </c>
      <c r="B850" s="1" t="s">
        <v>1700</v>
      </c>
      <c r="C850" t="s">
        <v>844</v>
      </c>
      <c r="D850">
        <v>4</v>
      </c>
      <c r="E850" t="s">
        <v>1796</v>
      </c>
      <c r="F850">
        <f>IF(Table1[[#This Row],[Unit]]="GB",Table1[[#This Row],[Memory]],Table1[[#This Row],[Memory]]/1024)</f>
        <v>4</v>
      </c>
      <c r="G850">
        <v>64</v>
      </c>
      <c r="H850" t="s">
        <v>1796</v>
      </c>
      <c r="I850">
        <f xml:space="preserve"> IF(Table1[[#This Row],[Unit  Of Storage]]="TB",Table1[[#This Row],[Storage]]*1024,IF(Table1[[#This Row],[Unit  Of Storage]]="MB",Table1[[#This Row],[Storage]]/1024,Table1[[#This Row],[Storage]]))</f>
        <v>64</v>
      </c>
      <c r="J850" t="s">
        <v>11</v>
      </c>
      <c r="K850" s="2">
        <v>4.3</v>
      </c>
      <c r="L850" s="3">
        <v>8999</v>
      </c>
      <c r="M850" s="3">
        <v>9999</v>
      </c>
      <c r="N850" t="s">
        <v>2184</v>
      </c>
      <c r="O850" s="3">
        <f>Table1[[#This Row],[Original Price]]-Table1[[#This Row],[Selling Price]]</f>
        <v>1000</v>
      </c>
      <c r="P850" s="4">
        <f>(Table1[[#This Row],[Discount]]/Table1[[#This Row],[Original Price]])</f>
        <v>0.1000100010001</v>
      </c>
    </row>
    <row r="851" spans="1:16" x14ac:dyDescent="0.3">
      <c r="A851" s="1" t="s">
        <v>1558</v>
      </c>
      <c r="B851" s="1" t="s">
        <v>62</v>
      </c>
      <c r="C851" t="s">
        <v>141</v>
      </c>
      <c r="D851">
        <v>2</v>
      </c>
      <c r="E851" t="s">
        <v>1796</v>
      </c>
      <c r="F851">
        <f>IF(Table1[[#This Row],[Unit]]="GB",Table1[[#This Row],[Memory]],Table1[[#This Row],[Memory]]/1024)</f>
        <v>2</v>
      </c>
      <c r="G851">
        <v>16</v>
      </c>
      <c r="H851" t="s">
        <v>1796</v>
      </c>
      <c r="I851">
        <f xml:space="preserve"> IF(Table1[[#This Row],[Unit  Of Storage]]="TB",Table1[[#This Row],[Storage]]*1024,IF(Table1[[#This Row],[Unit  Of Storage]]="MB",Table1[[#This Row],[Storage]]/1024,Table1[[#This Row],[Storage]]))</f>
        <v>16</v>
      </c>
      <c r="J851" t="s">
        <v>11</v>
      </c>
      <c r="K851" s="2">
        <v>4.0999999999999996</v>
      </c>
      <c r="L851" s="3">
        <v>6990</v>
      </c>
      <c r="M851" s="3">
        <v>6990</v>
      </c>
      <c r="N851" t="s">
        <v>1817</v>
      </c>
      <c r="O851" s="3">
        <f>Table1[[#This Row],[Original Price]]-Table1[[#This Row],[Selling Price]]</f>
        <v>0</v>
      </c>
      <c r="P851" s="4">
        <f>(Table1[[#This Row],[Discount]]/Table1[[#This Row],[Original Price]])</f>
        <v>0</v>
      </c>
    </row>
    <row r="852" spans="1:16" x14ac:dyDescent="0.3">
      <c r="A852" s="1" t="s">
        <v>21</v>
      </c>
      <c r="B852" s="1" t="s">
        <v>1604</v>
      </c>
      <c r="C852" t="s">
        <v>43</v>
      </c>
      <c r="D852">
        <v>2</v>
      </c>
      <c r="E852" t="s">
        <v>1796</v>
      </c>
      <c r="F852">
        <f>IF(Table1[[#This Row],[Unit]]="GB",Table1[[#This Row],[Memory]],Table1[[#This Row],[Memory]]/1024)</f>
        <v>2</v>
      </c>
      <c r="G852">
        <v>64</v>
      </c>
      <c r="H852" t="s">
        <v>1796</v>
      </c>
      <c r="I852">
        <f xml:space="preserve"> IF(Table1[[#This Row],[Unit  Of Storage]]="TB",Table1[[#This Row],[Storage]]*1024,IF(Table1[[#This Row],[Unit  Of Storage]]="MB",Table1[[#This Row],[Storage]]/1024,Table1[[#This Row],[Storage]]))</f>
        <v>64</v>
      </c>
      <c r="J852" t="s">
        <v>11</v>
      </c>
      <c r="K852" s="2">
        <v>4.4000000000000004</v>
      </c>
      <c r="L852" s="3">
        <v>59999</v>
      </c>
      <c r="M852" s="3">
        <v>59999</v>
      </c>
      <c r="N852" t="s">
        <v>1921</v>
      </c>
      <c r="O852" s="3">
        <f>Table1[[#This Row],[Original Price]]-Table1[[#This Row],[Selling Price]]</f>
        <v>0</v>
      </c>
      <c r="P852" s="4">
        <f>(Table1[[#This Row],[Discount]]/Table1[[#This Row],[Original Price]])</f>
        <v>0</v>
      </c>
    </row>
    <row r="853" spans="1:16" x14ac:dyDescent="0.3">
      <c r="A853" s="1" t="s">
        <v>1556</v>
      </c>
      <c r="B853" s="1" t="s">
        <v>845</v>
      </c>
      <c r="C853" t="s">
        <v>69</v>
      </c>
      <c r="D853">
        <v>4</v>
      </c>
      <c r="E853" t="s">
        <v>1796</v>
      </c>
      <c r="F853">
        <f>IF(Table1[[#This Row],[Unit]]="GB",Table1[[#This Row],[Memory]],Table1[[#This Row],[Memory]]/1024)</f>
        <v>4</v>
      </c>
      <c r="G853">
        <v>128</v>
      </c>
      <c r="H853" t="s">
        <v>1796</v>
      </c>
      <c r="I853">
        <f xml:space="preserve"> IF(Table1[[#This Row],[Unit  Of Storage]]="TB",Table1[[#This Row],[Storage]]*1024,IF(Table1[[#This Row],[Unit  Of Storage]]="MB",Table1[[#This Row],[Storage]]/1024,Table1[[#This Row],[Storage]]))</f>
        <v>128</v>
      </c>
      <c r="J853" t="s">
        <v>11</v>
      </c>
      <c r="K853" s="2">
        <v>4.4000000000000004</v>
      </c>
      <c r="L853" s="3">
        <v>61900</v>
      </c>
      <c r="M853" s="3">
        <v>61900</v>
      </c>
      <c r="N853" t="s">
        <v>2185</v>
      </c>
      <c r="O853" s="3">
        <f>Table1[[#This Row],[Original Price]]-Table1[[#This Row],[Selling Price]]</f>
        <v>0</v>
      </c>
      <c r="P853" s="4">
        <f>(Table1[[#This Row],[Discount]]/Table1[[#This Row],[Original Price]])</f>
        <v>0</v>
      </c>
    </row>
    <row r="854" spans="1:16" x14ac:dyDescent="0.3">
      <c r="A854" s="1" t="s">
        <v>1556</v>
      </c>
      <c r="B854" s="1" t="s">
        <v>846</v>
      </c>
      <c r="C854" t="s">
        <v>847</v>
      </c>
      <c r="D854">
        <v>8</v>
      </c>
      <c r="E854" t="s">
        <v>1796</v>
      </c>
      <c r="F854">
        <f>IF(Table1[[#This Row],[Unit]]="GB",Table1[[#This Row],[Memory]],Table1[[#This Row],[Memory]]/1024)</f>
        <v>8</v>
      </c>
      <c r="G854">
        <v>256</v>
      </c>
      <c r="H854" t="s">
        <v>1796</v>
      </c>
      <c r="I854">
        <f xml:space="preserve"> IF(Table1[[#This Row],[Unit  Of Storage]]="TB",Table1[[#This Row],[Storage]]*1024,IF(Table1[[#This Row],[Unit  Of Storage]]="MB",Table1[[#This Row],[Storage]]/1024,Table1[[#This Row],[Storage]]))</f>
        <v>256</v>
      </c>
      <c r="J854" t="s">
        <v>11</v>
      </c>
      <c r="K854" s="2">
        <v>4.3</v>
      </c>
      <c r="L854" s="3">
        <v>77999</v>
      </c>
      <c r="M854" s="3">
        <v>86000</v>
      </c>
      <c r="N854" t="s">
        <v>2186</v>
      </c>
      <c r="O854" s="3">
        <f>Table1[[#This Row],[Original Price]]-Table1[[#This Row],[Selling Price]]</f>
        <v>8001</v>
      </c>
      <c r="P854" s="4">
        <f>(Table1[[#This Row],[Discount]]/Table1[[#This Row],[Original Price]])</f>
        <v>9.3034883720930231E-2</v>
      </c>
    </row>
    <row r="855" spans="1:16" x14ac:dyDescent="0.3">
      <c r="A855" s="1" t="s">
        <v>1558</v>
      </c>
      <c r="B855" s="1" t="s">
        <v>576</v>
      </c>
      <c r="C855" t="s">
        <v>43</v>
      </c>
      <c r="D855">
        <v>3</v>
      </c>
      <c r="E855" t="s">
        <v>1796</v>
      </c>
      <c r="F855">
        <f>IF(Table1[[#This Row],[Unit]]="GB",Table1[[#This Row],[Memory]],Table1[[#This Row],[Memory]]/1024)</f>
        <v>3</v>
      </c>
      <c r="G855">
        <v>32</v>
      </c>
      <c r="H855" t="s">
        <v>1796</v>
      </c>
      <c r="I855">
        <f xml:space="preserve"> IF(Table1[[#This Row],[Unit  Of Storage]]="TB",Table1[[#This Row],[Storage]]*1024,IF(Table1[[#This Row],[Unit  Of Storage]]="MB",Table1[[#This Row],[Storage]]/1024,Table1[[#This Row],[Storage]]))</f>
        <v>32</v>
      </c>
      <c r="J855" t="s">
        <v>11</v>
      </c>
      <c r="K855" s="2">
        <v>3.8</v>
      </c>
      <c r="L855" s="3">
        <v>7999</v>
      </c>
      <c r="M855" s="3">
        <v>20924</v>
      </c>
      <c r="N855" t="s">
        <v>2079</v>
      </c>
      <c r="O855" s="3">
        <f>Table1[[#This Row],[Original Price]]-Table1[[#This Row],[Selling Price]]</f>
        <v>12925</v>
      </c>
      <c r="P855" s="4">
        <f>(Table1[[#This Row],[Discount]]/Table1[[#This Row],[Original Price]])</f>
        <v>0.61771171860064999</v>
      </c>
    </row>
    <row r="856" spans="1:16" x14ac:dyDescent="0.3">
      <c r="A856" s="1" t="s">
        <v>28</v>
      </c>
      <c r="B856" s="1" t="s">
        <v>1638</v>
      </c>
      <c r="C856" t="s">
        <v>390</v>
      </c>
      <c r="D856">
        <v>6</v>
      </c>
      <c r="E856" t="s">
        <v>1796</v>
      </c>
      <c r="F856">
        <f>IF(Table1[[#This Row],[Unit]]="GB",Table1[[#This Row],[Memory]],Table1[[#This Row],[Memory]]/1024)</f>
        <v>6</v>
      </c>
      <c r="G856">
        <v>128</v>
      </c>
      <c r="H856" t="s">
        <v>1796</v>
      </c>
      <c r="I856">
        <f xml:space="preserve"> IF(Table1[[#This Row],[Unit  Of Storage]]="TB",Table1[[#This Row],[Storage]]*1024,IF(Table1[[#This Row],[Unit  Of Storage]]="MB",Table1[[#This Row],[Storage]]/1024,Table1[[#This Row],[Storage]]))</f>
        <v>128</v>
      </c>
      <c r="J856" t="s">
        <v>11</v>
      </c>
      <c r="K856" s="2">
        <v>4.3</v>
      </c>
      <c r="L856" s="3">
        <v>17995</v>
      </c>
      <c r="M856" s="3">
        <v>18950</v>
      </c>
      <c r="N856" t="s">
        <v>2014</v>
      </c>
      <c r="O856" s="3">
        <f>Table1[[#This Row],[Original Price]]-Table1[[#This Row],[Selling Price]]</f>
        <v>955</v>
      </c>
      <c r="P856" s="4">
        <f>(Table1[[#This Row],[Discount]]/Table1[[#This Row],[Original Price]])</f>
        <v>5.0395778364116094E-2</v>
      </c>
    </row>
    <row r="857" spans="1:16" x14ac:dyDescent="0.3">
      <c r="A857" s="1" t="s">
        <v>1560</v>
      </c>
      <c r="B857" s="1" t="s">
        <v>316</v>
      </c>
      <c r="C857" t="s">
        <v>223</v>
      </c>
      <c r="D857">
        <v>6</v>
      </c>
      <c r="E857" t="s">
        <v>1796</v>
      </c>
      <c r="F857">
        <f>IF(Table1[[#This Row],[Unit]]="GB",Table1[[#This Row],[Memory]],Table1[[#This Row],[Memory]]/1024)</f>
        <v>6</v>
      </c>
      <c r="G857">
        <v>128</v>
      </c>
      <c r="H857" t="s">
        <v>1796</v>
      </c>
      <c r="I857">
        <f xml:space="preserve"> IF(Table1[[#This Row],[Unit  Of Storage]]="TB",Table1[[#This Row],[Storage]]*1024,IF(Table1[[#This Row],[Unit  Of Storage]]="MB",Table1[[#This Row],[Storage]]/1024,Table1[[#This Row],[Storage]]))</f>
        <v>128</v>
      </c>
      <c r="J857" t="s">
        <v>11</v>
      </c>
      <c r="K857" s="2">
        <v>4.3</v>
      </c>
      <c r="L857" s="3">
        <v>13400</v>
      </c>
      <c r="M857" s="3">
        <v>13400</v>
      </c>
      <c r="N857" t="s">
        <v>1967</v>
      </c>
      <c r="O857" s="3">
        <f>Table1[[#This Row],[Original Price]]-Table1[[#This Row],[Selling Price]]</f>
        <v>0</v>
      </c>
      <c r="P857" s="4">
        <f>(Table1[[#This Row],[Discount]]/Table1[[#This Row],[Original Price]])</f>
        <v>0</v>
      </c>
    </row>
    <row r="858" spans="1:16" x14ac:dyDescent="0.3">
      <c r="A858" s="1" t="s">
        <v>1556</v>
      </c>
      <c r="B858" s="1" t="s">
        <v>66</v>
      </c>
      <c r="C858" t="s">
        <v>49</v>
      </c>
      <c r="D858">
        <v>3</v>
      </c>
      <c r="E858" t="s">
        <v>1796</v>
      </c>
      <c r="F858">
        <f>IF(Table1[[#This Row],[Unit]]="GB",Table1[[#This Row],[Memory]],Table1[[#This Row],[Memory]]/1024)</f>
        <v>3</v>
      </c>
      <c r="G858">
        <v>32</v>
      </c>
      <c r="H858" t="s">
        <v>1796</v>
      </c>
      <c r="I858">
        <f xml:space="preserve"> IF(Table1[[#This Row],[Unit  Of Storage]]="TB",Table1[[#This Row],[Storage]]*1024,IF(Table1[[#This Row],[Unit  Of Storage]]="MB",Table1[[#This Row],[Storage]]/1024,Table1[[#This Row],[Storage]]))</f>
        <v>32</v>
      </c>
      <c r="J858" t="s">
        <v>11</v>
      </c>
      <c r="K858" s="2">
        <v>4.4000000000000004</v>
      </c>
      <c r="L858" s="3">
        <v>12990</v>
      </c>
      <c r="M858" s="3">
        <v>12990</v>
      </c>
      <c r="N858" t="s">
        <v>1821</v>
      </c>
      <c r="O858" s="3">
        <f>Table1[[#This Row],[Original Price]]-Table1[[#This Row],[Selling Price]]</f>
        <v>0</v>
      </c>
      <c r="P858" s="4">
        <f>(Table1[[#This Row],[Discount]]/Table1[[#This Row],[Original Price]])</f>
        <v>0</v>
      </c>
    </row>
    <row r="859" spans="1:16" x14ac:dyDescent="0.3">
      <c r="A859" s="1" t="s">
        <v>1564</v>
      </c>
      <c r="B859" s="1" t="s">
        <v>126</v>
      </c>
      <c r="C859" t="s">
        <v>848</v>
      </c>
      <c r="D859">
        <v>6</v>
      </c>
      <c r="E859" t="s">
        <v>1796</v>
      </c>
      <c r="F859">
        <f>IF(Table1[[#This Row],[Unit]]="GB",Table1[[#This Row],[Memory]],Table1[[#This Row],[Memory]]/1024)</f>
        <v>6</v>
      </c>
      <c r="G859">
        <v>128</v>
      </c>
      <c r="H859" t="s">
        <v>1796</v>
      </c>
      <c r="I859">
        <f xml:space="preserve"> IF(Table1[[#This Row],[Unit  Of Storage]]="TB",Table1[[#This Row],[Storage]]*1024,IF(Table1[[#This Row],[Unit  Of Storage]]="MB",Table1[[#This Row],[Storage]]/1024,Table1[[#This Row],[Storage]]))</f>
        <v>128</v>
      </c>
      <c r="J859" t="s">
        <v>11</v>
      </c>
      <c r="K859" s="2">
        <v>4.5</v>
      </c>
      <c r="L859" s="3">
        <v>24999</v>
      </c>
      <c r="M859" s="3">
        <v>24999</v>
      </c>
      <c r="N859" t="s">
        <v>2047</v>
      </c>
      <c r="O859" s="3">
        <f>Table1[[#This Row],[Original Price]]-Table1[[#This Row],[Selling Price]]</f>
        <v>0</v>
      </c>
      <c r="P859" s="4">
        <f>(Table1[[#This Row],[Discount]]/Table1[[#This Row],[Original Price]])</f>
        <v>0</v>
      </c>
    </row>
    <row r="860" spans="1:16" x14ac:dyDescent="0.3">
      <c r="A860" s="1" t="s">
        <v>1556</v>
      </c>
      <c r="B860" s="1" t="s">
        <v>146</v>
      </c>
      <c r="C860" t="s">
        <v>147</v>
      </c>
      <c r="D860">
        <v>6</v>
      </c>
      <c r="E860" t="s">
        <v>1796</v>
      </c>
      <c r="F860">
        <f>IF(Table1[[#This Row],[Unit]]="GB",Table1[[#This Row],[Memory]],Table1[[#This Row],[Memory]]/1024)</f>
        <v>6</v>
      </c>
      <c r="G860">
        <v>128</v>
      </c>
      <c r="H860" t="s">
        <v>1796</v>
      </c>
      <c r="I860">
        <f xml:space="preserve"> IF(Table1[[#This Row],[Unit  Of Storage]]="TB",Table1[[#This Row],[Storage]]*1024,IF(Table1[[#This Row],[Unit  Of Storage]]="MB",Table1[[#This Row],[Storage]]/1024,Table1[[#This Row],[Storage]]))</f>
        <v>128</v>
      </c>
      <c r="J860" t="s">
        <v>11</v>
      </c>
      <c r="K860" s="2">
        <v>4</v>
      </c>
      <c r="L860" s="3">
        <v>16999</v>
      </c>
      <c r="M860" s="3">
        <v>23999</v>
      </c>
      <c r="N860" t="s">
        <v>1862</v>
      </c>
      <c r="O860" s="3">
        <f>Table1[[#This Row],[Original Price]]-Table1[[#This Row],[Selling Price]]</f>
        <v>7000</v>
      </c>
      <c r="P860" s="4">
        <f>(Table1[[#This Row],[Discount]]/Table1[[#This Row],[Original Price]])</f>
        <v>0.29167881995083128</v>
      </c>
    </row>
    <row r="861" spans="1:16" x14ac:dyDescent="0.3">
      <c r="A861" s="1" t="s">
        <v>1560</v>
      </c>
      <c r="B861" s="1" t="s">
        <v>849</v>
      </c>
      <c r="C861" t="s">
        <v>850</v>
      </c>
      <c r="D861">
        <v>12</v>
      </c>
      <c r="E861" t="s">
        <v>1796</v>
      </c>
      <c r="F861">
        <f>IF(Table1[[#This Row],[Unit]]="GB",Table1[[#This Row],[Memory]],Table1[[#This Row],[Memory]]/1024)</f>
        <v>12</v>
      </c>
      <c r="G861">
        <v>256</v>
      </c>
      <c r="H861" t="s">
        <v>1796</v>
      </c>
      <c r="I861">
        <f xml:space="preserve"> IF(Table1[[#This Row],[Unit  Of Storage]]="TB",Table1[[#This Row],[Storage]]*1024,IF(Table1[[#This Row],[Unit  Of Storage]]="MB",Table1[[#This Row],[Storage]]/1024,Table1[[#This Row],[Storage]]))</f>
        <v>256</v>
      </c>
      <c r="J861" t="s">
        <v>11</v>
      </c>
      <c r="K861" s="2">
        <v>4.4000000000000004</v>
      </c>
      <c r="L861" s="3">
        <v>15490</v>
      </c>
      <c r="M861" s="3">
        <v>19490</v>
      </c>
      <c r="N861" t="s">
        <v>2187</v>
      </c>
      <c r="O861" s="3">
        <f>Table1[[#This Row],[Original Price]]-Table1[[#This Row],[Selling Price]]</f>
        <v>4000</v>
      </c>
      <c r="P861" s="4">
        <f>(Table1[[#This Row],[Discount]]/Table1[[#This Row],[Original Price]])</f>
        <v>0.20523345305284763</v>
      </c>
    </row>
    <row r="862" spans="1:16" x14ac:dyDescent="0.3">
      <c r="A862" s="1" t="s">
        <v>1558</v>
      </c>
      <c r="B862" s="1" t="s">
        <v>426</v>
      </c>
      <c r="C862" t="s">
        <v>43</v>
      </c>
      <c r="D862">
        <v>4</v>
      </c>
      <c r="E862" t="s">
        <v>1796</v>
      </c>
      <c r="F862">
        <f>IF(Table1[[#This Row],[Unit]]="GB",Table1[[#This Row],[Memory]],Table1[[#This Row],[Memory]]/1024)</f>
        <v>4</v>
      </c>
      <c r="G862">
        <v>64</v>
      </c>
      <c r="H862" t="s">
        <v>1796</v>
      </c>
      <c r="I862">
        <f xml:space="preserve"> IF(Table1[[#This Row],[Unit  Of Storage]]="TB",Table1[[#This Row],[Storage]]*1024,IF(Table1[[#This Row],[Unit  Of Storage]]="MB",Table1[[#This Row],[Storage]]/1024,Table1[[#This Row],[Storage]]))</f>
        <v>64</v>
      </c>
      <c r="J862" t="s">
        <v>11</v>
      </c>
      <c r="K862" s="2">
        <v>4.0999999999999996</v>
      </c>
      <c r="L862" s="3">
        <v>15399</v>
      </c>
      <c r="M862" s="3">
        <v>15399</v>
      </c>
      <c r="N862" t="s">
        <v>2011</v>
      </c>
      <c r="O862" s="3">
        <f>Table1[[#This Row],[Original Price]]-Table1[[#This Row],[Selling Price]]</f>
        <v>0</v>
      </c>
      <c r="P862" s="4">
        <f>(Table1[[#This Row],[Discount]]/Table1[[#This Row],[Original Price]])</f>
        <v>0</v>
      </c>
    </row>
    <row r="863" spans="1:16" x14ac:dyDescent="0.3">
      <c r="A863" s="1" t="s">
        <v>12</v>
      </c>
      <c r="B863" s="1" t="s">
        <v>168</v>
      </c>
      <c r="C863" t="s">
        <v>851</v>
      </c>
      <c r="D863">
        <v>4</v>
      </c>
      <c r="E863" t="s">
        <v>1796</v>
      </c>
      <c r="F863">
        <f>IF(Table1[[#This Row],[Unit]]="GB",Table1[[#This Row],[Memory]],Table1[[#This Row],[Memory]]/1024)</f>
        <v>4</v>
      </c>
      <c r="G863">
        <v>64</v>
      </c>
      <c r="H863" t="s">
        <v>1796</v>
      </c>
      <c r="I863">
        <f xml:space="preserve"> IF(Table1[[#This Row],[Unit  Of Storage]]="TB",Table1[[#This Row],[Storage]]*1024,IF(Table1[[#This Row],[Unit  Of Storage]]="MB",Table1[[#This Row],[Storage]]/1024,Table1[[#This Row],[Storage]]))</f>
        <v>64</v>
      </c>
      <c r="J863" t="s">
        <v>11</v>
      </c>
      <c r="K863" s="2">
        <v>4.2</v>
      </c>
      <c r="L863" s="3">
        <v>14490</v>
      </c>
      <c r="M863" s="3">
        <v>14490</v>
      </c>
      <c r="N863" t="s">
        <v>170</v>
      </c>
      <c r="O863" s="3">
        <f>Table1[[#This Row],[Original Price]]-Table1[[#This Row],[Selling Price]]</f>
        <v>0</v>
      </c>
      <c r="P863" s="4">
        <f>(Table1[[#This Row],[Discount]]/Table1[[#This Row],[Original Price]])</f>
        <v>0</v>
      </c>
    </row>
    <row r="864" spans="1:16" x14ac:dyDescent="0.3">
      <c r="A864" s="1" t="s">
        <v>1562</v>
      </c>
      <c r="B864" s="1" t="s">
        <v>409</v>
      </c>
      <c r="C864" t="s">
        <v>852</v>
      </c>
      <c r="D864">
        <v>6</v>
      </c>
      <c r="E864" t="s">
        <v>1796</v>
      </c>
      <c r="F864">
        <f>IF(Table1[[#This Row],[Unit]]="GB",Table1[[#This Row],[Memory]],Table1[[#This Row],[Memory]]/1024)</f>
        <v>6</v>
      </c>
      <c r="G864">
        <v>128</v>
      </c>
      <c r="H864" t="s">
        <v>1796</v>
      </c>
      <c r="I864">
        <f xml:space="preserve"> IF(Table1[[#This Row],[Unit  Of Storage]]="TB",Table1[[#This Row],[Storage]]*1024,IF(Table1[[#This Row],[Unit  Of Storage]]="MB",Table1[[#This Row],[Storage]]/1024,Table1[[#This Row],[Storage]]))</f>
        <v>128</v>
      </c>
      <c r="J864" t="s">
        <v>11</v>
      </c>
      <c r="K864" s="2">
        <v>4.5999999999999996</v>
      </c>
      <c r="L864" s="3">
        <v>53990</v>
      </c>
      <c r="M864" s="3">
        <v>53990</v>
      </c>
      <c r="N864" t="s">
        <v>2006</v>
      </c>
      <c r="O864" s="3">
        <f>Table1[[#This Row],[Original Price]]-Table1[[#This Row],[Selling Price]]</f>
        <v>0</v>
      </c>
      <c r="P864" s="4">
        <f>(Table1[[#This Row],[Discount]]/Table1[[#This Row],[Original Price]])</f>
        <v>0</v>
      </c>
    </row>
    <row r="865" spans="1:16" x14ac:dyDescent="0.3">
      <c r="A865" s="1" t="s">
        <v>1561</v>
      </c>
      <c r="B865" s="1" t="s">
        <v>1600</v>
      </c>
      <c r="C865" t="s">
        <v>497</v>
      </c>
      <c r="D865">
        <v>6</v>
      </c>
      <c r="E865" t="s">
        <v>1796</v>
      </c>
      <c r="F865">
        <f>IF(Table1[[#This Row],[Unit]]="GB",Table1[[#This Row],[Memory]],Table1[[#This Row],[Memory]]/1024)</f>
        <v>6</v>
      </c>
      <c r="G865">
        <v>64</v>
      </c>
      <c r="H865" t="s">
        <v>1796</v>
      </c>
      <c r="I865">
        <f xml:space="preserve"> IF(Table1[[#This Row],[Unit  Of Storage]]="TB",Table1[[#This Row],[Storage]]*1024,IF(Table1[[#This Row],[Unit  Of Storage]]="MB",Table1[[#This Row],[Storage]]/1024,Table1[[#This Row],[Storage]]))</f>
        <v>64</v>
      </c>
      <c r="J865" t="s">
        <v>11</v>
      </c>
      <c r="K865" s="2">
        <v>4.3</v>
      </c>
      <c r="L865" s="3">
        <v>19999</v>
      </c>
      <c r="M865" s="3">
        <v>19999</v>
      </c>
      <c r="N865" t="s">
        <v>1910</v>
      </c>
      <c r="O865" s="3">
        <f>Table1[[#This Row],[Original Price]]-Table1[[#This Row],[Selling Price]]</f>
        <v>0</v>
      </c>
      <c r="P865" s="4">
        <f>(Table1[[#This Row],[Discount]]/Table1[[#This Row],[Original Price]])</f>
        <v>0</v>
      </c>
    </row>
    <row r="866" spans="1:16" x14ac:dyDescent="0.3">
      <c r="A866" s="1" t="s">
        <v>21</v>
      </c>
      <c r="B866" s="1" t="s">
        <v>1701</v>
      </c>
      <c r="C866" t="s">
        <v>98</v>
      </c>
      <c r="D866">
        <v>3</v>
      </c>
      <c r="E866" t="s">
        <v>1796</v>
      </c>
      <c r="F866">
        <f>IF(Table1[[#This Row],[Unit]]="GB",Table1[[#This Row],[Memory]],Table1[[#This Row],[Memory]]/1024)</f>
        <v>3</v>
      </c>
      <c r="G866">
        <v>256</v>
      </c>
      <c r="H866" t="s">
        <v>1796</v>
      </c>
      <c r="I866">
        <f xml:space="preserve"> IF(Table1[[#This Row],[Unit  Of Storage]]="TB",Table1[[#This Row],[Storage]]*1024,IF(Table1[[#This Row],[Unit  Of Storage]]="MB",Table1[[#This Row],[Storage]]/1024,Table1[[#This Row],[Storage]]))</f>
        <v>256</v>
      </c>
      <c r="J866" t="s">
        <v>11</v>
      </c>
      <c r="K866" s="2">
        <v>4.5999999999999996</v>
      </c>
      <c r="L866" s="3">
        <v>106900</v>
      </c>
      <c r="M866" s="3">
        <v>106900</v>
      </c>
      <c r="N866" t="s">
        <v>2188</v>
      </c>
      <c r="O866" s="3">
        <f>Table1[[#This Row],[Original Price]]-Table1[[#This Row],[Selling Price]]</f>
        <v>0</v>
      </c>
      <c r="P866" s="4">
        <f>(Table1[[#This Row],[Discount]]/Table1[[#This Row],[Original Price]])</f>
        <v>0</v>
      </c>
    </row>
    <row r="867" spans="1:16" x14ac:dyDescent="0.3">
      <c r="A867" s="1" t="s">
        <v>1556</v>
      </c>
      <c r="B867" s="1" t="s">
        <v>1624</v>
      </c>
      <c r="C867" t="s">
        <v>22</v>
      </c>
      <c r="D867">
        <v>3</v>
      </c>
      <c r="E867" t="s">
        <v>1796</v>
      </c>
      <c r="F867">
        <f>IF(Table1[[#This Row],[Unit]]="GB",Table1[[#This Row],[Memory]],Table1[[#This Row],[Memory]]/1024)</f>
        <v>3</v>
      </c>
      <c r="G867">
        <v>32</v>
      </c>
      <c r="H867" t="s">
        <v>1796</v>
      </c>
      <c r="I867">
        <f xml:space="preserve"> IF(Table1[[#This Row],[Unit  Of Storage]]="TB",Table1[[#This Row],[Storage]]*1024,IF(Table1[[#This Row],[Unit  Of Storage]]="MB",Table1[[#This Row],[Storage]]/1024,Table1[[#This Row],[Storage]]))</f>
        <v>32</v>
      </c>
      <c r="J867" t="s">
        <v>11</v>
      </c>
      <c r="K867" s="2">
        <v>4</v>
      </c>
      <c r="L867" s="3">
        <v>11499</v>
      </c>
      <c r="M867" s="3">
        <v>13499</v>
      </c>
      <c r="N867" t="s">
        <v>1979</v>
      </c>
      <c r="O867" s="3">
        <f>Table1[[#This Row],[Original Price]]-Table1[[#This Row],[Selling Price]]</f>
        <v>2000</v>
      </c>
      <c r="P867" s="4">
        <f>(Table1[[#This Row],[Discount]]/Table1[[#This Row],[Original Price]])</f>
        <v>0.14815912289799243</v>
      </c>
    </row>
    <row r="868" spans="1:16" x14ac:dyDescent="0.3">
      <c r="A868" s="1" t="s">
        <v>1559</v>
      </c>
      <c r="B868" s="1" t="s">
        <v>171</v>
      </c>
      <c r="C868" t="s">
        <v>658</v>
      </c>
      <c r="D868">
        <v>8</v>
      </c>
      <c r="E868" t="s">
        <v>1796</v>
      </c>
      <c r="F868">
        <f>IF(Table1[[#This Row],[Unit]]="GB",Table1[[#This Row],[Memory]],Table1[[#This Row],[Memory]]/1024)</f>
        <v>8</v>
      </c>
      <c r="G868">
        <v>256</v>
      </c>
      <c r="H868" t="s">
        <v>1796</v>
      </c>
      <c r="I868">
        <f xml:space="preserve"> IF(Table1[[#This Row],[Unit  Of Storage]]="TB",Table1[[#This Row],[Storage]]*1024,IF(Table1[[#This Row],[Unit  Of Storage]]="MB",Table1[[#This Row],[Storage]]/1024,Table1[[#This Row],[Storage]]))</f>
        <v>256</v>
      </c>
      <c r="J868" t="s">
        <v>11</v>
      </c>
      <c r="K868" s="2">
        <v>4.4000000000000004</v>
      </c>
      <c r="L868" s="3">
        <v>27990</v>
      </c>
      <c r="M868" s="3">
        <v>35990</v>
      </c>
      <c r="N868" t="s">
        <v>1875</v>
      </c>
      <c r="O868" s="3">
        <f>Table1[[#This Row],[Original Price]]-Table1[[#This Row],[Selling Price]]</f>
        <v>8000</v>
      </c>
      <c r="P868" s="4">
        <f>(Table1[[#This Row],[Discount]]/Table1[[#This Row],[Original Price]])</f>
        <v>0.22228396776882467</v>
      </c>
    </row>
    <row r="869" spans="1:16" x14ac:dyDescent="0.3">
      <c r="A869" s="1" t="s">
        <v>44</v>
      </c>
      <c r="B869" s="1" t="s">
        <v>853</v>
      </c>
      <c r="C869" t="s">
        <v>331</v>
      </c>
      <c r="D869">
        <v>3</v>
      </c>
      <c r="E869" t="s">
        <v>1796</v>
      </c>
      <c r="F869">
        <f>IF(Table1[[#This Row],[Unit]]="GB",Table1[[#This Row],[Memory]],Table1[[#This Row],[Memory]]/1024)</f>
        <v>3</v>
      </c>
      <c r="G869">
        <v>32</v>
      </c>
      <c r="H869" t="s">
        <v>1796</v>
      </c>
      <c r="I869">
        <f xml:space="preserve"> IF(Table1[[#This Row],[Unit  Of Storage]]="TB",Table1[[#This Row],[Storage]]*1024,IF(Table1[[#This Row],[Unit  Of Storage]]="MB",Table1[[#This Row],[Storage]]/1024,Table1[[#This Row],[Storage]]))</f>
        <v>32</v>
      </c>
      <c r="J869" t="s">
        <v>11</v>
      </c>
      <c r="K869" s="2">
        <v>4.2</v>
      </c>
      <c r="L869" s="3">
        <v>13490</v>
      </c>
      <c r="M869" s="3">
        <v>13490</v>
      </c>
      <c r="N869" t="s">
        <v>854</v>
      </c>
      <c r="O869" s="3">
        <f>Table1[[#This Row],[Original Price]]-Table1[[#This Row],[Selling Price]]</f>
        <v>0</v>
      </c>
      <c r="P869" s="4">
        <f>(Table1[[#This Row],[Discount]]/Table1[[#This Row],[Original Price]])</f>
        <v>0</v>
      </c>
    </row>
    <row r="870" spans="1:16" x14ac:dyDescent="0.3">
      <c r="A870" s="1" t="s">
        <v>44</v>
      </c>
      <c r="B870" s="1" t="s">
        <v>855</v>
      </c>
      <c r="C870" t="s">
        <v>364</v>
      </c>
      <c r="D870">
        <v>3</v>
      </c>
      <c r="E870" t="s">
        <v>1796</v>
      </c>
      <c r="F870">
        <f>IF(Table1[[#This Row],[Unit]]="GB",Table1[[#This Row],[Memory]],Table1[[#This Row],[Memory]]/1024)</f>
        <v>3</v>
      </c>
      <c r="G870">
        <v>32</v>
      </c>
      <c r="H870" t="s">
        <v>1796</v>
      </c>
      <c r="I870">
        <f xml:space="preserve"> IF(Table1[[#This Row],[Unit  Of Storage]]="TB",Table1[[#This Row],[Storage]]*1024,IF(Table1[[#This Row],[Unit  Of Storage]]="MB",Table1[[#This Row],[Storage]]/1024,Table1[[#This Row],[Storage]]))</f>
        <v>32</v>
      </c>
      <c r="J870" t="s">
        <v>11</v>
      </c>
      <c r="K870" s="2">
        <v>4.0999999999999996</v>
      </c>
      <c r="L870" s="3">
        <v>7819</v>
      </c>
      <c r="M870" s="3">
        <v>7819</v>
      </c>
      <c r="N870" t="s">
        <v>856</v>
      </c>
      <c r="O870" s="3">
        <f>Table1[[#This Row],[Original Price]]-Table1[[#This Row],[Selling Price]]</f>
        <v>0</v>
      </c>
      <c r="P870" s="4">
        <f>(Table1[[#This Row],[Discount]]/Table1[[#This Row],[Original Price]])</f>
        <v>0</v>
      </c>
    </row>
    <row r="871" spans="1:16" x14ac:dyDescent="0.3">
      <c r="A871" s="1" t="s">
        <v>1556</v>
      </c>
      <c r="B871" s="1" t="s">
        <v>857</v>
      </c>
      <c r="C871" t="s">
        <v>109</v>
      </c>
      <c r="D871">
        <v>6</v>
      </c>
      <c r="E871" t="s">
        <v>1796</v>
      </c>
      <c r="F871">
        <f>IF(Table1[[#This Row],[Unit]]="GB",Table1[[#This Row],[Memory]],Table1[[#This Row],[Memory]]/1024)</f>
        <v>6</v>
      </c>
      <c r="G871">
        <v>64</v>
      </c>
      <c r="H871" t="s">
        <v>1796</v>
      </c>
      <c r="I871">
        <f xml:space="preserve"> IF(Table1[[#This Row],[Unit  Of Storage]]="TB",Table1[[#This Row],[Storage]]*1024,IF(Table1[[#This Row],[Unit  Of Storage]]="MB",Table1[[#This Row],[Storage]]/1024,Table1[[#This Row],[Storage]]))</f>
        <v>64</v>
      </c>
      <c r="J871" t="s">
        <v>11</v>
      </c>
      <c r="K871" s="2">
        <v>4.3</v>
      </c>
      <c r="L871" s="3">
        <v>15999</v>
      </c>
      <c r="M871" s="3">
        <v>19999</v>
      </c>
      <c r="N871" t="s">
        <v>2189</v>
      </c>
      <c r="O871" s="3">
        <f>Table1[[#This Row],[Original Price]]-Table1[[#This Row],[Selling Price]]</f>
        <v>4000</v>
      </c>
      <c r="P871" s="4">
        <f>(Table1[[#This Row],[Discount]]/Table1[[#This Row],[Original Price]])</f>
        <v>0.20001000050002501</v>
      </c>
    </row>
    <row r="872" spans="1:16" x14ac:dyDescent="0.3">
      <c r="A872" s="1" t="s">
        <v>1557</v>
      </c>
      <c r="B872" s="1" t="s">
        <v>382</v>
      </c>
      <c r="C872" t="s">
        <v>383</v>
      </c>
      <c r="D872">
        <v>4</v>
      </c>
      <c r="E872" t="s">
        <v>1796</v>
      </c>
      <c r="F872">
        <f>IF(Table1[[#This Row],[Unit]]="GB",Table1[[#This Row],[Memory]],Table1[[#This Row],[Memory]]/1024)</f>
        <v>4</v>
      </c>
      <c r="G872">
        <v>128</v>
      </c>
      <c r="H872" t="s">
        <v>1796</v>
      </c>
      <c r="I872">
        <f xml:space="preserve"> IF(Table1[[#This Row],[Unit  Of Storage]]="TB",Table1[[#This Row],[Storage]]*1024,IF(Table1[[#This Row],[Unit  Of Storage]]="MB",Table1[[#This Row],[Storage]]/1024,Table1[[#This Row],[Storage]]))</f>
        <v>128</v>
      </c>
      <c r="J872" t="s">
        <v>11</v>
      </c>
      <c r="K872" s="2">
        <v>4.4000000000000004</v>
      </c>
      <c r="L872" s="3">
        <v>10999</v>
      </c>
      <c r="M872" s="3">
        <v>11999</v>
      </c>
      <c r="N872" t="s">
        <v>1997</v>
      </c>
      <c r="O872" s="3">
        <f>Table1[[#This Row],[Original Price]]-Table1[[#This Row],[Selling Price]]</f>
        <v>1000</v>
      </c>
      <c r="P872" s="4">
        <f>(Table1[[#This Row],[Discount]]/Table1[[#This Row],[Original Price]])</f>
        <v>8.3340278356529712E-2</v>
      </c>
    </row>
    <row r="873" spans="1:16" x14ac:dyDescent="0.3">
      <c r="A873" s="1" t="s">
        <v>28</v>
      </c>
      <c r="B873" s="1" t="s">
        <v>349</v>
      </c>
      <c r="C873" t="s">
        <v>511</v>
      </c>
      <c r="D873">
        <v>3</v>
      </c>
      <c r="E873" t="s">
        <v>1796</v>
      </c>
      <c r="F873">
        <f>IF(Table1[[#This Row],[Unit]]="GB",Table1[[#This Row],[Memory]],Table1[[#This Row],[Memory]]/1024)</f>
        <v>3</v>
      </c>
      <c r="G873">
        <v>32</v>
      </c>
      <c r="H873" t="s">
        <v>1796</v>
      </c>
      <c r="I873">
        <f xml:space="preserve"> IF(Table1[[#This Row],[Unit  Of Storage]]="TB",Table1[[#This Row],[Storage]]*1024,IF(Table1[[#This Row],[Unit  Of Storage]]="MB",Table1[[#This Row],[Storage]]/1024,Table1[[#This Row],[Storage]]))</f>
        <v>32</v>
      </c>
      <c r="J873" t="s">
        <v>11</v>
      </c>
      <c r="K873" s="2">
        <v>4.0999999999999996</v>
      </c>
      <c r="L873" s="3">
        <v>8498</v>
      </c>
      <c r="M873" s="3">
        <v>8525</v>
      </c>
      <c r="N873" t="s">
        <v>350</v>
      </c>
      <c r="O873" s="3">
        <f>Table1[[#This Row],[Original Price]]-Table1[[#This Row],[Selling Price]]</f>
        <v>27</v>
      </c>
      <c r="P873" s="4">
        <f>(Table1[[#This Row],[Discount]]/Table1[[#This Row],[Original Price]])</f>
        <v>3.1671554252199413E-3</v>
      </c>
    </row>
    <row r="874" spans="1:16" x14ac:dyDescent="0.3">
      <c r="A874" s="1" t="s">
        <v>12</v>
      </c>
      <c r="B874" s="1" t="s">
        <v>1655</v>
      </c>
      <c r="C874" t="s">
        <v>43</v>
      </c>
      <c r="D874">
        <v>4</v>
      </c>
      <c r="E874" t="s">
        <v>1796</v>
      </c>
      <c r="F874">
        <f>IF(Table1[[#This Row],[Unit]]="GB",Table1[[#This Row],[Memory]],Table1[[#This Row],[Memory]]/1024)</f>
        <v>4</v>
      </c>
      <c r="G874">
        <v>32</v>
      </c>
      <c r="H874" t="s">
        <v>1796</v>
      </c>
      <c r="I874">
        <f xml:space="preserve"> IF(Table1[[#This Row],[Unit  Of Storage]]="TB",Table1[[#This Row],[Storage]]*1024,IF(Table1[[#This Row],[Unit  Of Storage]]="MB",Table1[[#This Row],[Storage]]/1024,Table1[[#This Row],[Storage]]))</f>
        <v>32</v>
      </c>
      <c r="J874" t="s">
        <v>11</v>
      </c>
      <c r="K874" s="2">
        <v>4</v>
      </c>
      <c r="L874" s="3">
        <v>9500</v>
      </c>
      <c r="M874" s="3">
        <v>9500</v>
      </c>
      <c r="N874" t="s">
        <v>498</v>
      </c>
      <c r="O874" s="3">
        <f>Table1[[#This Row],[Original Price]]-Table1[[#This Row],[Selling Price]]</f>
        <v>0</v>
      </c>
      <c r="P874" s="4">
        <f>(Table1[[#This Row],[Discount]]/Table1[[#This Row],[Original Price]])</f>
        <v>0</v>
      </c>
    </row>
    <row r="875" spans="1:16" x14ac:dyDescent="0.3">
      <c r="A875" s="1" t="s">
        <v>1559</v>
      </c>
      <c r="B875" s="1" t="s">
        <v>1660</v>
      </c>
      <c r="C875" t="s">
        <v>97</v>
      </c>
      <c r="D875">
        <v>8</v>
      </c>
      <c r="E875" t="s">
        <v>1796</v>
      </c>
      <c r="F875">
        <f>IF(Table1[[#This Row],[Unit]]="GB",Table1[[#This Row],[Memory]],Table1[[#This Row],[Memory]]/1024)</f>
        <v>8</v>
      </c>
      <c r="G875">
        <v>256</v>
      </c>
      <c r="H875" t="s">
        <v>1796</v>
      </c>
      <c r="I875">
        <f xml:space="preserve"> IF(Table1[[#This Row],[Unit  Of Storage]]="TB",Table1[[#This Row],[Storage]]*1024,IF(Table1[[#This Row],[Unit  Of Storage]]="MB",Table1[[#This Row],[Storage]]/1024,Table1[[#This Row],[Storage]]))</f>
        <v>256</v>
      </c>
      <c r="J875" t="s">
        <v>11</v>
      </c>
      <c r="K875" s="2">
        <v>4.4000000000000004</v>
      </c>
      <c r="L875" s="3">
        <v>41990</v>
      </c>
      <c r="M875" s="3">
        <v>55990</v>
      </c>
      <c r="N875" t="s">
        <v>2067</v>
      </c>
      <c r="O875" s="3">
        <f>Table1[[#This Row],[Original Price]]-Table1[[#This Row],[Selling Price]]</f>
        <v>14000</v>
      </c>
      <c r="P875" s="4">
        <f>(Table1[[#This Row],[Discount]]/Table1[[#This Row],[Original Price]])</f>
        <v>0.25004465083050542</v>
      </c>
    </row>
    <row r="876" spans="1:16" x14ac:dyDescent="0.3">
      <c r="A876" s="1" t="s">
        <v>17</v>
      </c>
      <c r="B876" s="1" t="s">
        <v>858</v>
      </c>
      <c r="C876" t="s">
        <v>486</v>
      </c>
      <c r="D876">
        <v>6</v>
      </c>
      <c r="E876" t="s">
        <v>1796</v>
      </c>
      <c r="F876">
        <f>IF(Table1[[#This Row],[Unit]]="GB",Table1[[#This Row],[Memory]],Table1[[#This Row],[Memory]]/1024)</f>
        <v>6</v>
      </c>
      <c r="G876">
        <v>64</v>
      </c>
      <c r="H876" t="s">
        <v>1796</v>
      </c>
      <c r="I876">
        <f xml:space="preserve"> IF(Table1[[#This Row],[Unit  Of Storage]]="TB",Table1[[#This Row],[Storage]]*1024,IF(Table1[[#This Row],[Unit  Of Storage]]="MB",Table1[[#This Row],[Storage]]/1024,Table1[[#This Row],[Storage]]))</f>
        <v>64</v>
      </c>
      <c r="J876" t="s">
        <v>11</v>
      </c>
      <c r="K876" s="2">
        <v>4.3</v>
      </c>
      <c r="L876" s="3">
        <v>10999</v>
      </c>
      <c r="M876" s="3">
        <v>13999</v>
      </c>
      <c r="N876" t="s">
        <v>859</v>
      </c>
      <c r="O876" s="3">
        <f>Table1[[#This Row],[Original Price]]-Table1[[#This Row],[Selling Price]]</f>
        <v>3000</v>
      </c>
      <c r="P876" s="4">
        <f>(Table1[[#This Row],[Discount]]/Table1[[#This Row],[Original Price]])</f>
        <v>0.21430102150153582</v>
      </c>
    </row>
    <row r="877" spans="1:16" x14ac:dyDescent="0.3">
      <c r="A877" s="1" t="s">
        <v>1556</v>
      </c>
      <c r="B877" s="1" t="s">
        <v>860</v>
      </c>
      <c r="C877" t="s">
        <v>33</v>
      </c>
      <c r="D877">
        <v>4</v>
      </c>
      <c r="E877" t="s">
        <v>1796</v>
      </c>
      <c r="F877">
        <f>IF(Table1[[#This Row],[Unit]]="GB",Table1[[#This Row],[Memory]],Table1[[#This Row],[Memory]]/1024)</f>
        <v>4</v>
      </c>
      <c r="G877">
        <v>64</v>
      </c>
      <c r="H877" t="s">
        <v>1796</v>
      </c>
      <c r="I877">
        <f xml:space="preserve"> IF(Table1[[#This Row],[Unit  Of Storage]]="TB",Table1[[#This Row],[Storage]]*1024,IF(Table1[[#This Row],[Unit  Of Storage]]="MB",Table1[[#This Row],[Storage]]/1024,Table1[[#This Row],[Storage]]))</f>
        <v>64</v>
      </c>
      <c r="J877" t="s">
        <v>11</v>
      </c>
      <c r="K877" s="2">
        <v>4.3</v>
      </c>
      <c r="L877" s="3">
        <v>13600</v>
      </c>
      <c r="M877" s="3">
        <v>13600</v>
      </c>
      <c r="N877" t="s">
        <v>2190</v>
      </c>
      <c r="O877" s="3">
        <f>Table1[[#This Row],[Original Price]]-Table1[[#This Row],[Selling Price]]</f>
        <v>0</v>
      </c>
      <c r="P877" s="4">
        <f>(Table1[[#This Row],[Discount]]/Table1[[#This Row],[Original Price]])</f>
        <v>0</v>
      </c>
    </row>
    <row r="878" spans="1:16" x14ac:dyDescent="0.3">
      <c r="A878" s="1" t="s">
        <v>1559</v>
      </c>
      <c r="B878" s="1" t="s">
        <v>631</v>
      </c>
      <c r="C878" t="s">
        <v>861</v>
      </c>
      <c r="D878">
        <v>6</v>
      </c>
      <c r="E878" t="s">
        <v>1796</v>
      </c>
      <c r="F878">
        <f>IF(Table1[[#This Row],[Unit]]="GB",Table1[[#This Row],[Memory]],Table1[[#This Row],[Memory]]/1024)</f>
        <v>6</v>
      </c>
      <c r="G878">
        <v>128</v>
      </c>
      <c r="H878" t="s">
        <v>1796</v>
      </c>
      <c r="I878">
        <f xml:space="preserve"> IF(Table1[[#This Row],[Unit  Of Storage]]="TB",Table1[[#This Row],[Storage]]*1024,IF(Table1[[#This Row],[Unit  Of Storage]]="MB",Table1[[#This Row],[Storage]]/1024,Table1[[#This Row],[Storage]]))</f>
        <v>128</v>
      </c>
      <c r="J878" t="s">
        <v>11</v>
      </c>
      <c r="K878" s="2">
        <v>4.5</v>
      </c>
      <c r="L878" s="3">
        <v>21990</v>
      </c>
      <c r="M878" s="3">
        <v>27990</v>
      </c>
      <c r="N878" t="s">
        <v>2101</v>
      </c>
      <c r="O878" s="3">
        <f>Table1[[#This Row],[Original Price]]-Table1[[#This Row],[Selling Price]]</f>
        <v>6000</v>
      </c>
      <c r="P878" s="4">
        <f>(Table1[[#This Row],[Discount]]/Table1[[#This Row],[Original Price]])</f>
        <v>0.21436227224008575</v>
      </c>
    </row>
    <row r="879" spans="1:16" x14ac:dyDescent="0.3">
      <c r="A879" s="1" t="s">
        <v>1559</v>
      </c>
      <c r="B879" s="1" t="s">
        <v>862</v>
      </c>
      <c r="C879" t="s">
        <v>49</v>
      </c>
      <c r="D879">
        <v>4</v>
      </c>
      <c r="E879" t="s">
        <v>1796</v>
      </c>
      <c r="F879">
        <f>IF(Table1[[#This Row],[Unit]]="GB",Table1[[#This Row],[Memory]],Table1[[#This Row],[Memory]]/1024)</f>
        <v>4</v>
      </c>
      <c r="G879">
        <v>64</v>
      </c>
      <c r="H879" t="s">
        <v>1796</v>
      </c>
      <c r="I879">
        <f xml:space="preserve"> IF(Table1[[#This Row],[Unit  Of Storage]]="TB",Table1[[#This Row],[Storage]]*1024,IF(Table1[[#This Row],[Unit  Of Storage]]="MB",Table1[[#This Row],[Storage]]/1024,Table1[[#This Row],[Storage]]))</f>
        <v>64</v>
      </c>
      <c r="J879" t="s">
        <v>11</v>
      </c>
      <c r="K879" s="2">
        <v>4.3</v>
      </c>
      <c r="L879" s="3">
        <v>15000</v>
      </c>
      <c r="M879" s="3">
        <v>15000</v>
      </c>
      <c r="N879" t="s">
        <v>2191</v>
      </c>
      <c r="O879" s="3">
        <f>Table1[[#This Row],[Original Price]]-Table1[[#This Row],[Selling Price]]</f>
        <v>0</v>
      </c>
      <c r="P879" s="4">
        <f>(Table1[[#This Row],[Discount]]/Table1[[#This Row],[Original Price]])</f>
        <v>0</v>
      </c>
    </row>
    <row r="880" spans="1:16" x14ac:dyDescent="0.3">
      <c r="A880" s="1" t="s">
        <v>1563</v>
      </c>
      <c r="B880" s="1" t="s">
        <v>863</v>
      </c>
      <c r="C880" t="s">
        <v>864</v>
      </c>
      <c r="D880">
        <v>6</v>
      </c>
      <c r="E880" t="s">
        <v>1796</v>
      </c>
      <c r="F880">
        <f>IF(Table1[[#This Row],[Unit]]="GB",Table1[[#This Row],[Memory]],Table1[[#This Row],[Memory]]/1024)</f>
        <v>6</v>
      </c>
      <c r="G880">
        <v>128</v>
      </c>
      <c r="H880" t="s">
        <v>1796</v>
      </c>
      <c r="I880">
        <f xml:space="preserve"> IF(Table1[[#This Row],[Unit  Of Storage]]="TB",Table1[[#This Row],[Storage]]*1024,IF(Table1[[#This Row],[Unit  Of Storage]]="MB",Table1[[#This Row],[Storage]]/1024,Table1[[#This Row],[Storage]]))</f>
        <v>128</v>
      </c>
      <c r="J880" t="s">
        <v>11</v>
      </c>
      <c r="K880" s="2">
        <v>4.2</v>
      </c>
      <c r="L880" s="3">
        <v>29999</v>
      </c>
      <c r="M880" s="3">
        <v>29999</v>
      </c>
      <c r="N880" t="s">
        <v>2192</v>
      </c>
      <c r="O880" s="3">
        <f>Table1[[#This Row],[Original Price]]-Table1[[#This Row],[Selling Price]]</f>
        <v>0</v>
      </c>
      <c r="P880" s="4">
        <f>(Table1[[#This Row],[Discount]]/Table1[[#This Row],[Original Price]])</f>
        <v>0</v>
      </c>
    </row>
    <row r="881" spans="1:16" x14ac:dyDescent="0.3">
      <c r="A881" s="1" t="s">
        <v>21</v>
      </c>
      <c r="B881" s="1" t="s">
        <v>1593</v>
      </c>
      <c r="C881" t="s">
        <v>230</v>
      </c>
      <c r="D881">
        <v>2</v>
      </c>
      <c r="E881" t="s">
        <v>1796</v>
      </c>
      <c r="F881">
        <f>IF(Table1[[#This Row],[Unit]]="GB",Table1[[#This Row],[Memory]],Table1[[#This Row],[Memory]]/1024)</f>
        <v>2</v>
      </c>
      <c r="G881">
        <v>32</v>
      </c>
      <c r="H881" t="s">
        <v>1796</v>
      </c>
      <c r="I881">
        <f xml:space="preserve"> IF(Table1[[#This Row],[Unit  Of Storage]]="TB",Table1[[#This Row],[Storage]]*1024,IF(Table1[[#This Row],[Unit  Of Storage]]="MB",Table1[[#This Row],[Storage]]/1024,Table1[[#This Row],[Storage]]))</f>
        <v>32</v>
      </c>
      <c r="J881" t="s">
        <v>11</v>
      </c>
      <c r="K881" s="2">
        <v>4.5</v>
      </c>
      <c r="L881" s="3">
        <v>25299</v>
      </c>
      <c r="M881" s="3">
        <v>29900</v>
      </c>
      <c r="N881" t="s">
        <v>1896</v>
      </c>
      <c r="O881" s="3">
        <f>Table1[[#This Row],[Original Price]]-Table1[[#This Row],[Selling Price]]</f>
        <v>4601</v>
      </c>
      <c r="P881" s="4">
        <f>(Table1[[#This Row],[Discount]]/Table1[[#This Row],[Original Price]])</f>
        <v>0.15387959866220735</v>
      </c>
    </row>
    <row r="882" spans="1:16" x14ac:dyDescent="0.3">
      <c r="A882" s="1" t="s">
        <v>21</v>
      </c>
      <c r="B882" s="1" t="s">
        <v>1586</v>
      </c>
      <c r="C882" t="s">
        <v>55</v>
      </c>
      <c r="D882">
        <v>4</v>
      </c>
      <c r="E882" t="s">
        <v>1796</v>
      </c>
      <c r="F882">
        <f>IF(Table1[[#This Row],[Unit]]="GB",Table1[[#This Row],[Memory]],Table1[[#This Row],[Memory]]/1024)</f>
        <v>4</v>
      </c>
      <c r="G882">
        <v>256</v>
      </c>
      <c r="H882" t="s">
        <v>1796</v>
      </c>
      <c r="I882">
        <f xml:space="preserve"> IF(Table1[[#This Row],[Unit  Of Storage]]="TB",Table1[[#This Row],[Storage]]*1024,IF(Table1[[#This Row],[Unit  Of Storage]]="MB",Table1[[#This Row],[Storage]]/1024,Table1[[#This Row],[Storage]]))</f>
        <v>256</v>
      </c>
      <c r="J882" t="s">
        <v>11</v>
      </c>
      <c r="K882" s="2">
        <v>4.5999999999999996</v>
      </c>
      <c r="L882" s="3">
        <v>78999</v>
      </c>
      <c r="M882" s="3">
        <v>80900</v>
      </c>
      <c r="N882" t="s">
        <v>1866</v>
      </c>
      <c r="O882" s="3">
        <f>Table1[[#This Row],[Original Price]]-Table1[[#This Row],[Selling Price]]</f>
        <v>1901</v>
      </c>
      <c r="P882" s="4">
        <f>(Table1[[#This Row],[Discount]]/Table1[[#This Row],[Original Price]])</f>
        <v>2.3498145859085291E-2</v>
      </c>
    </row>
    <row r="883" spans="1:16" x14ac:dyDescent="0.3">
      <c r="A883" s="1" t="s">
        <v>12</v>
      </c>
      <c r="B883" s="1" t="s">
        <v>1655</v>
      </c>
      <c r="C883" t="s">
        <v>865</v>
      </c>
      <c r="D883">
        <v>3</v>
      </c>
      <c r="E883" t="s">
        <v>1796</v>
      </c>
      <c r="F883">
        <f>IF(Table1[[#This Row],[Unit]]="GB",Table1[[#This Row],[Memory]],Table1[[#This Row],[Memory]]/1024)</f>
        <v>3</v>
      </c>
      <c r="G883">
        <v>32</v>
      </c>
      <c r="H883" t="s">
        <v>1796</v>
      </c>
      <c r="I883">
        <f xml:space="preserve"> IF(Table1[[#This Row],[Unit  Of Storage]]="TB",Table1[[#This Row],[Storage]]*1024,IF(Table1[[#This Row],[Unit  Of Storage]]="MB",Table1[[#This Row],[Storage]]/1024,Table1[[#This Row],[Storage]]))</f>
        <v>32</v>
      </c>
      <c r="J883" t="s">
        <v>11</v>
      </c>
      <c r="K883" s="2">
        <v>4.2</v>
      </c>
      <c r="L883" s="3">
        <v>17979</v>
      </c>
      <c r="M883" s="3">
        <v>17979</v>
      </c>
      <c r="N883" t="s">
        <v>498</v>
      </c>
      <c r="O883" s="3">
        <f>Table1[[#This Row],[Original Price]]-Table1[[#This Row],[Selling Price]]</f>
        <v>0</v>
      </c>
      <c r="P883" s="4">
        <f>(Table1[[#This Row],[Discount]]/Table1[[#This Row],[Original Price]])</f>
        <v>0</v>
      </c>
    </row>
    <row r="884" spans="1:16" x14ac:dyDescent="0.3">
      <c r="A884" s="1" t="s">
        <v>12</v>
      </c>
      <c r="B884" s="1" t="s">
        <v>766</v>
      </c>
      <c r="C884" t="s">
        <v>55</v>
      </c>
      <c r="D884">
        <v>3</v>
      </c>
      <c r="E884" t="s">
        <v>1796</v>
      </c>
      <c r="F884">
        <f>IF(Table1[[#This Row],[Unit]]="GB",Table1[[#This Row],[Memory]],Table1[[#This Row],[Memory]]/1024)</f>
        <v>3</v>
      </c>
      <c r="G884">
        <v>32</v>
      </c>
      <c r="H884" t="s">
        <v>1796</v>
      </c>
      <c r="I884">
        <f xml:space="preserve"> IF(Table1[[#This Row],[Unit  Of Storage]]="TB",Table1[[#This Row],[Storage]]*1024,IF(Table1[[#This Row],[Unit  Of Storage]]="MB",Table1[[#This Row],[Storage]]/1024,Table1[[#This Row],[Storage]]))</f>
        <v>32</v>
      </c>
      <c r="J884" t="s">
        <v>11</v>
      </c>
      <c r="K884" s="2">
        <v>4.3</v>
      </c>
      <c r="L884" s="3">
        <v>13199</v>
      </c>
      <c r="M884" s="3">
        <v>13199</v>
      </c>
      <c r="N884" t="s">
        <v>767</v>
      </c>
      <c r="O884" s="3">
        <f>Table1[[#This Row],[Original Price]]-Table1[[#This Row],[Selling Price]]</f>
        <v>0</v>
      </c>
      <c r="P884" s="4">
        <f>(Table1[[#This Row],[Discount]]/Table1[[#This Row],[Original Price]])</f>
        <v>0</v>
      </c>
    </row>
    <row r="885" spans="1:16" x14ac:dyDescent="0.3">
      <c r="A885" s="1" t="s">
        <v>83</v>
      </c>
      <c r="B885" s="1" t="s">
        <v>1628</v>
      </c>
      <c r="C885" t="s">
        <v>676</v>
      </c>
      <c r="D885">
        <v>4</v>
      </c>
      <c r="E885" t="s">
        <v>1796</v>
      </c>
      <c r="F885">
        <f>IF(Table1[[#This Row],[Unit]]="GB",Table1[[#This Row],[Memory]],Table1[[#This Row],[Memory]]/1024)</f>
        <v>4</v>
      </c>
      <c r="G885">
        <v>64</v>
      </c>
      <c r="H885" t="s">
        <v>1796</v>
      </c>
      <c r="I885">
        <f xml:space="preserve"> IF(Table1[[#This Row],[Unit  Of Storage]]="TB",Table1[[#This Row],[Storage]]*1024,IF(Table1[[#This Row],[Unit  Of Storage]]="MB",Table1[[#This Row],[Storage]]/1024,Table1[[#This Row],[Storage]]))</f>
        <v>64</v>
      </c>
      <c r="J885" t="s">
        <v>11</v>
      </c>
      <c r="K885" s="2">
        <v>4.5999999999999996</v>
      </c>
      <c r="L885" s="3">
        <v>83000</v>
      </c>
      <c r="M885" s="3">
        <v>83000</v>
      </c>
      <c r="N885" t="s">
        <v>1988</v>
      </c>
      <c r="O885" s="3">
        <f>Table1[[#This Row],[Original Price]]-Table1[[#This Row],[Selling Price]]</f>
        <v>0</v>
      </c>
      <c r="P885" s="4">
        <f>(Table1[[#This Row],[Discount]]/Table1[[#This Row],[Original Price]])</f>
        <v>0</v>
      </c>
    </row>
    <row r="886" spans="1:16" x14ac:dyDescent="0.3">
      <c r="A886" s="1" t="s">
        <v>1556</v>
      </c>
      <c r="B886" s="1" t="s">
        <v>449</v>
      </c>
      <c r="C886" t="s">
        <v>22</v>
      </c>
      <c r="D886">
        <v>2</v>
      </c>
      <c r="E886" t="s">
        <v>1796</v>
      </c>
      <c r="F886">
        <f>IF(Table1[[#This Row],[Unit]]="GB",Table1[[#This Row],[Memory]],Table1[[#This Row],[Memory]]/1024)</f>
        <v>2</v>
      </c>
      <c r="G886">
        <v>32</v>
      </c>
      <c r="H886" t="s">
        <v>1796</v>
      </c>
      <c r="I886">
        <f xml:space="preserve"> IF(Table1[[#This Row],[Unit  Of Storage]]="TB",Table1[[#This Row],[Storage]]*1024,IF(Table1[[#This Row],[Unit  Of Storage]]="MB",Table1[[#This Row],[Storage]]/1024,Table1[[#This Row],[Storage]]))</f>
        <v>32</v>
      </c>
      <c r="J886" t="s">
        <v>11</v>
      </c>
      <c r="K886" s="2">
        <v>4.3</v>
      </c>
      <c r="L886" s="3">
        <v>9000</v>
      </c>
      <c r="M886" s="3">
        <v>9000</v>
      </c>
      <c r="N886" t="s">
        <v>2016</v>
      </c>
      <c r="O886" s="3">
        <f>Table1[[#This Row],[Original Price]]-Table1[[#This Row],[Selling Price]]</f>
        <v>0</v>
      </c>
      <c r="P886" s="4">
        <f>(Table1[[#This Row],[Discount]]/Table1[[#This Row],[Original Price]])</f>
        <v>0</v>
      </c>
    </row>
    <row r="887" spans="1:16" x14ac:dyDescent="0.3">
      <c r="A887" s="1" t="s">
        <v>1556</v>
      </c>
      <c r="B887" s="1" t="s">
        <v>866</v>
      </c>
      <c r="C887" t="s">
        <v>65</v>
      </c>
      <c r="D887">
        <v>6</v>
      </c>
      <c r="E887" t="s">
        <v>1796</v>
      </c>
      <c r="F887">
        <f>IF(Table1[[#This Row],[Unit]]="GB",Table1[[#This Row],[Memory]],Table1[[#This Row],[Memory]]/1024)</f>
        <v>6</v>
      </c>
      <c r="G887">
        <v>128</v>
      </c>
      <c r="H887" t="s">
        <v>1796</v>
      </c>
      <c r="I887">
        <f xml:space="preserve"> IF(Table1[[#This Row],[Unit  Of Storage]]="TB",Table1[[#This Row],[Storage]]*1024,IF(Table1[[#This Row],[Unit  Of Storage]]="MB",Table1[[#This Row],[Storage]]/1024,Table1[[#This Row],[Storage]]))</f>
        <v>128</v>
      </c>
      <c r="J887" t="s">
        <v>11</v>
      </c>
      <c r="K887" s="2">
        <v>4.3</v>
      </c>
      <c r="L887" s="3">
        <v>20999</v>
      </c>
      <c r="M887" s="3">
        <v>25999</v>
      </c>
      <c r="N887" t="s">
        <v>2193</v>
      </c>
      <c r="O887" s="3">
        <f>Table1[[#This Row],[Original Price]]-Table1[[#This Row],[Selling Price]]</f>
        <v>5000</v>
      </c>
      <c r="P887" s="4">
        <f>(Table1[[#This Row],[Discount]]/Table1[[#This Row],[Original Price]])</f>
        <v>0.19231508904188624</v>
      </c>
    </row>
    <row r="888" spans="1:16" x14ac:dyDescent="0.3">
      <c r="A888" s="1" t="s">
        <v>1559</v>
      </c>
      <c r="B888" s="1" t="s">
        <v>281</v>
      </c>
      <c r="C888" t="s">
        <v>867</v>
      </c>
      <c r="D888">
        <v>6</v>
      </c>
      <c r="E888" t="s">
        <v>1796</v>
      </c>
      <c r="F888">
        <f>IF(Table1[[#This Row],[Unit]]="GB",Table1[[#This Row],[Memory]],Table1[[#This Row],[Memory]]/1024)</f>
        <v>6</v>
      </c>
      <c r="G888">
        <v>128</v>
      </c>
      <c r="H888" t="s">
        <v>1796</v>
      </c>
      <c r="I888">
        <f xml:space="preserve"> IF(Table1[[#This Row],[Unit  Of Storage]]="TB",Table1[[#This Row],[Storage]]*1024,IF(Table1[[#This Row],[Unit  Of Storage]]="MB",Table1[[#This Row],[Storage]]/1024,Table1[[#This Row],[Storage]]))</f>
        <v>128</v>
      </c>
      <c r="J888" t="s">
        <v>11</v>
      </c>
      <c r="K888" s="2">
        <v>4.5</v>
      </c>
      <c r="L888" s="3">
        <v>14990</v>
      </c>
      <c r="M888" s="3">
        <v>29990</v>
      </c>
      <c r="N888" t="s">
        <v>1948</v>
      </c>
      <c r="O888" s="3">
        <f>Table1[[#This Row],[Original Price]]-Table1[[#This Row],[Selling Price]]</f>
        <v>15000</v>
      </c>
      <c r="P888" s="4">
        <f>(Table1[[#This Row],[Discount]]/Table1[[#This Row],[Original Price]])</f>
        <v>0.50016672224074687</v>
      </c>
    </row>
    <row r="889" spans="1:16" x14ac:dyDescent="0.3">
      <c r="A889" s="1" t="s">
        <v>1556</v>
      </c>
      <c r="B889" s="1" t="s">
        <v>868</v>
      </c>
      <c r="C889" t="s">
        <v>452</v>
      </c>
      <c r="D889">
        <v>8</v>
      </c>
      <c r="E889" t="s">
        <v>1796</v>
      </c>
      <c r="F889">
        <f>IF(Table1[[#This Row],[Unit]]="GB",Table1[[#This Row],[Memory]],Table1[[#This Row],[Memory]]/1024)</f>
        <v>8</v>
      </c>
      <c r="G889">
        <v>256</v>
      </c>
      <c r="H889" t="s">
        <v>1796</v>
      </c>
      <c r="I889">
        <f xml:space="preserve"> IF(Table1[[#This Row],[Unit  Of Storage]]="TB",Table1[[#This Row],[Storage]]*1024,IF(Table1[[#This Row],[Unit  Of Storage]]="MB",Table1[[#This Row],[Storage]]/1024,Table1[[#This Row],[Storage]]))</f>
        <v>256</v>
      </c>
      <c r="J889" t="s">
        <v>11</v>
      </c>
      <c r="K889" s="2">
        <v>4.4000000000000004</v>
      </c>
      <c r="L889" s="3">
        <v>75999</v>
      </c>
      <c r="M889" s="3">
        <v>104999</v>
      </c>
      <c r="N889" t="s">
        <v>2194</v>
      </c>
      <c r="O889" s="3">
        <f>Table1[[#This Row],[Original Price]]-Table1[[#This Row],[Selling Price]]</f>
        <v>29000</v>
      </c>
      <c r="P889" s="4">
        <f>(Table1[[#This Row],[Discount]]/Table1[[#This Row],[Original Price]])</f>
        <v>0.27619310660101526</v>
      </c>
    </row>
    <row r="890" spans="1:16" x14ac:dyDescent="0.3">
      <c r="A890" s="1" t="s">
        <v>12</v>
      </c>
      <c r="B890" s="1" t="s">
        <v>1655</v>
      </c>
      <c r="C890" t="s">
        <v>55</v>
      </c>
      <c r="D890">
        <v>4</v>
      </c>
      <c r="E890" t="s">
        <v>1796</v>
      </c>
      <c r="F890">
        <f>IF(Table1[[#This Row],[Unit]]="GB",Table1[[#This Row],[Memory]],Table1[[#This Row],[Memory]]/1024)</f>
        <v>4</v>
      </c>
      <c r="G890">
        <v>64</v>
      </c>
      <c r="H890" t="s">
        <v>1796</v>
      </c>
      <c r="I890">
        <f xml:space="preserve"> IF(Table1[[#This Row],[Unit  Of Storage]]="TB",Table1[[#This Row],[Storage]]*1024,IF(Table1[[#This Row],[Unit  Of Storage]]="MB",Table1[[#This Row],[Storage]]/1024,Table1[[#This Row],[Storage]]))</f>
        <v>64</v>
      </c>
      <c r="J890" t="s">
        <v>11</v>
      </c>
      <c r="K890" s="2">
        <v>4</v>
      </c>
      <c r="L890" s="3">
        <v>12499</v>
      </c>
      <c r="M890" s="3">
        <v>16990</v>
      </c>
      <c r="N890" t="s">
        <v>498</v>
      </c>
      <c r="O890" s="3">
        <f>Table1[[#This Row],[Original Price]]-Table1[[#This Row],[Selling Price]]</f>
        <v>4491</v>
      </c>
      <c r="P890" s="4">
        <f>(Table1[[#This Row],[Discount]]/Table1[[#This Row],[Original Price]])</f>
        <v>0.26433195997645675</v>
      </c>
    </row>
    <row r="891" spans="1:16" x14ac:dyDescent="0.3">
      <c r="A891" s="1" t="s">
        <v>1556</v>
      </c>
      <c r="B891" s="1" t="s">
        <v>869</v>
      </c>
      <c r="C891" t="s">
        <v>55</v>
      </c>
      <c r="D891">
        <v>512</v>
      </c>
      <c r="E891" t="s">
        <v>1797</v>
      </c>
      <c r="F891">
        <f>IF(Table1[[#This Row],[Unit]]="GB",Table1[[#This Row],[Memory]],Table1[[#This Row],[Memory]]/1024)</f>
        <v>0.5</v>
      </c>
      <c r="G891">
        <v>4</v>
      </c>
      <c r="H891" t="s">
        <v>1796</v>
      </c>
      <c r="I891">
        <f xml:space="preserve"> IF(Table1[[#This Row],[Unit  Of Storage]]="TB",Table1[[#This Row],[Storage]]*1024,IF(Table1[[#This Row],[Unit  Of Storage]]="MB",Table1[[#This Row],[Storage]]/1024,Table1[[#This Row],[Storage]]))</f>
        <v>4</v>
      </c>
      <c r="J891" t="s">
        <v>11</v>
      </c>
      <c r="K891" s="2">
        <v>3.8</v>
      </c>
      <c r="L891" s="3">
        <v>5499</v>
      </c>
      <c r="M891" s="3">
        <v>5499</v>
      </c>
      <c r="N891" t="s">
        <v>2195</v>
      </c>
      <c r="O891" s="3">
        <f>Table1[[#This Row],[Original Price]]-Table1[[#This Row],[Selling Price]]</f>
        <v>0</v>
      </c>
      <c r="P891" s="4">
        <f>(Table1[[#This Row],[Discount]]/Table1[[#This Row],[Original Price]])</f>
        <v>0</v>
      </c>
    </row>
    <row r="892" spans="1:16" x14ac:dyDescent="0.3">
      <c r="A892" s="1" t="s">
        <v>1559</v>
      </c>
      <c r="B892" s="1" t="s">
        <v>870</v>
      </c>
      <c r="C892" t="s">
        <v>871</v>
      </c>
      <c r="D892">
        <v>4</v>
      </c>
      <c r="E892" t="s">
        <v>1796</v>
      </c>
      <c r="F892">
        <f>IF(Table1[[#This Row],[Unit]]="GB",Table1[[#This Row],[Memory]],Table1[[#This Row],[Memory]]/1024)</f>
        <v>4</v>
      </c>
      <c r="G892">
        <v>64</v>
      </c>
      <c r="H892" t="s">
        <v>1796</v>
      </c>
      <c r="I892">
        <f xml:space="preserve"> IF(Table1[[#This Row],[Unit  Of Storage]]="TB",Table1[[#This Row],[Storage]]*1024,IF(Table1[[#This Row],[Unit  Of Storage]]="MB",Table1[[#This Row],[Storage]]/1024,Table1[[#This Row],[Storage]]))</f>
        <v>64</v>
      </c>
      <c r="J892" t="s">
        <v>11</v>
      </c>
      <c r="K892" s="2">
        <v>4.5</v>
      </c>
      <c r="L892" s="3">
        <v>17890</v>
      </c>
      <c r="M892" s="3">
        <v>21990</v>
      </c>
      <c r="N892" t="s">
        <v>2196</v>
      </c>
      <c r="O892" s="3">
        <f>Table1[[#This Row],[Original Price]]-Table1[[#This Row],[Selling Price]]</f>
        <v>4100</v>
      </c>
      <c r="P892" s="4">
        <f>(Table1[[#This Row],[Discount]]/Table1[[#This Row],[Original Price]])</f>
        <v>0.18644838562983174</v>
      </c>
    </row>
    <row r="893" spans="1:16" x14ac:dyDescent="0.3">
      <c r="A893" s="1" t="s">
        <v>1558</v>
      </c>
      <c r="B893" s="1" t="s">
        <v>872</v>
      </c>
      <c r="C893" t="s">
        <v>873</v>
      </c>
      <c r="D893">
        <v>2</v>
      </c>
      <c r="E893" t="s">
        <v>1796</v>
      </c>
      <c r="F893">
        <f>IF(Table1[[#This Row],[Unit]]="GB",Table1[[#This Row],[Memory]],Table1[[#This Row],[Memory]]/1024)</f>
        <v>2</v>
      </c>
      <c r="G893">
        <v>16</v>
      </c>
      <c r="H893" t="s">
        <v>1796</v>
      </c>
      <c r="I893">
        <f xml:space="preserve"> IF(Table1[[#This Row],[Unit  Of Storage]]="TB",Table1[[#This Row],[Storage]]*1024,IF(Table1[[#This Row],[Unit  Of Storage]]="MB",Table1[[#This Row],[Storage]]/1024,Table1[[#This Row],[Storage]]))</f>
        <v>16</v>
      </c>
      <c r="J893" t="s">
        <v>11</v>
      </c>
      <c r="K893" s="2">
        <v>4</v>
      </c>
      <c r="L893" s="3">
        <v>8479</v>
      </c>
      <c r="M893" s="3">
        <v>8479</v>
      </c>
      <c r="N893" t="s">
        <v>2197</v>
      </c>
      <c r="O893" s="3">
        <f>Table1[[#This Row],[Original Price]]-Table1[[#This Row],[Selling Price]]</f>
        <v>0</v>
      </c>
      <c r="P893" s="4">
        <f>(Table1[[#This Row],[Discount]]/Table1[[#This Row],[Original Price]])</f>
        <v>0</v>
      </c>
    </row>
    <row r="894" spans="1:16" x14ac:dyDescent="0.3">
      <c r="A894" s="1" t="s">
        <v>1558</v>
      </c>
      <c r="B894" s="1" t="s">
        <v>200</v>
      </c>
      <c r="C894" t="s">
        <v>101</v>
      </c>
      <c r="D894">
        <v>1</v>
      </c>
      <c r="E894" t="s">
        <v>1796</v>
      </c>
      <c r="F894">
        <f>IF(Table1[[#This Row],[Unit]]="GB",Table1[[#This Row],[Memory]],Table1[[#This Row],[Memory]]/1024)</f>
        <v>1</v>
      </c>
      <c r="G894">
        <v>16</v>
      </c>
      <c r="H894" t="s">
        <v>1796</v>
      </c>
      <c r="I894">
        <f xml:space="preserve"> IF(Table1[[#This Row],[Unit  Of Storage]]="TB",Table1[[#This Row],[Storage]]*1024,IF(Table1[[#This Row],[Unit  Of Storage]]="MB",Table1[[#This Row],[Storage]]/1024,Table1[[#This Row],[Storage]]))</f>
        <v>16</v>
      </c>
      <c r="J894" t="s">
        <v>11</v>
      </c>
      <c r="K894" s="2">
        <v>3.7</v>
      </c>
      <c r="L894" s="3">
        <v>3990</v>
      </c>
      <c r="M894" s="3">
        <v>7999</v>
      </c>
      <c r="N894" t="s">
        <v>1894</v>
      </c>
      <c r="O894" s="3">
        <f>Table1[[#This Row],[Original Price]]-Table1[[#This Row],[Selling Price]]</f>
        <v>4009</v>
      </c>
      <c r="P894" s="4">
        <f>(Table1[[#This Row],[Discount]]/Table1[[#This Row],[Original Price]])</f>
        <v>0.50118764845605701</v>
      </c>
    </row>
    <row r="895" spans="1:16" x14ac:dyDescent="0.3">
      <c r="A895" s="1" t="s">
        <v>1564</v>
      </c>
      <c r="B895" s="1" t="s">
        <v>817</v>
      </c>
      <c r="C895" t="s">
        <v>194</v>
      </c>
      <c r="D895">
        <v>6</v>
      </c>
      <c r="E895" t="s">
        <v>1796</v>
      </c>
      <c r="F895">
        <f>IF(Table1[[#This Row],[Unit]]="GB",Table1[[#This Row],[Memory]],Table1[[#This Row],[Memory]]/1024)</f>
        <v>6</v>
      </c>
      <c r="G895">
        <v>128</v>
      </c>
      <c r="H895" t="s">
        <v>1796</v>
      </c>
      <c r="I895">
        <f xml:space="preserve"> IF(Table1[[#This Row],[Unit  Of Storage]]="TB",Table1[[#This Row],[Storage]]*1024,IF(Table1[[#This Row],[Unit  Of Storage]]="MB",Table1[[#This Row],[Storage]]/1024,Table1[[#This Row],[Storage]]))</f>
        <v>128</v>
      </c>
      <c r="J895" t="s">
        <v>11</v>
      </c>
      <c r="K895" s="2">
        <v>4.2</v>
      </c>
      <c r="L895" s="3">
        <v>16499</v>
      </c>
      <c r="M895" s="3">
        <v>17999</v>
      </c>
      <c r="N895" t="s">
        <v>2175</v>
      </c>
      <c r="O895" s="3">
        <f>Table1[[#This Row],[Original Price]]-Table1[[#This Row],[Selling Price]]</f>
        <v>1500</v>
      </c>
      <c r="P895" s="4">
        <f>(Table1[[#This Row],[Discount]]/Table1[[#This Row],[Original Price]])</f>
        <v>8.3337963220178904E-2</v>
      </c>
    </row>
    <row r="896" spans="1:16" x14ac:dyDescent="0.3">
      <c r="A896" s="1" t="s">
        <v>44</v>
      </c>
      <c r="B896" s="1" t="s">
        <v>700</v>
      </c>
      <c r="C896" t="s">
        <v>22</v>
      </c>
      <c r="D896">
        <v>2</v>
      </c>
      <c r="E896" t="s">
        <v>1796</v>
      </c>
      <c r="F896">
        <f>IF(Table1[[#This Row],[Unit]]="GB",Table1[[#This Row],[Memory]],Table1[[#This Row],[Memory]]/1024)</f>
        <v>2</v>
      </c>
      <c r="G896">
        <v>16</v>
      </c>
      <c r="H896" t="s">
        <v>1796</v>
      </c>
      <c r="I896">
        <f xml:space="preserve"> IF(Table1[[#This Row],[Unit  Of Storage]]="TB",Table1[[#This Row],[Storage]]*1024,IF(Table1[[#This Row],[Unit  Of Storage]]="MB",Table1[[#This Row],[Storage]]/1024,Table1[[#This Row],[Storage]]))</f>
        <v>16</v>
      </c>
      <c r="J896" t="s">
        <v>11</v>
      </c>
      <c r="K896" s="2">
        <v>4.0999999999999996</v>
      </c>
      <c r="L896" s="3">
        <v>7499</v>
      </c>
      <c r="M896" s="3">
        <v>7499</v>
      </c>
      <c r="N896" t="s">
        <v>701</v>
      </c>
      <c r="O896" s="3">
        <f>Table1[[#This Row],[Original Price]]-Table1[[#This Row],[Selling Price]]</f>
        <v>0</v>
      </c>
      <c r="P896" s="4">
        <f>(Table1[[#This Row],[Discount]]/Table1[[#This Row],[Original Price]])</f>
        <v>0</v>
      </c>
    </row>
    <row r="897" spans="1:16" x14ac:dyDescent="0.3">
      <c r="A897" s="1" t="s">
        <v>12</v>
      </c>
      <c r="B897" s="1" t="s">
        <v>344</v>
      </c>
      <c r="C897" t="s">
        <v>559</v>
      </c>
      <c r="D897">
        <v>3</v>
      </c>
      <c r="E897" t="s">
        <v>1796</v>
      </c>
      <c r="F897">
        <f>IF(Table1[[#This Row],[Unit]]="GB",Table1[[#This Row],[Memory]],Table1[[#This Row],[Memory]]/1024)</f>
        <v>3</v>
      </c>
      <c r="G897">
        <v>32</v>
      </c>
      <c r="H897" t="s">
        <v>1796</v>
      </c>
      <c r="I897">
        <f xml:space="preserve"> IF(Table1[[#This Row],[Unit  Of Storage]]="TB",Table1[[#This Row],[Storage]]*1024,IF(Table1[[#This Row],[Unit  Of Storage]]="MB",Table1[[#This Row],[Storage]]/1024,Table1[[#This Row],[Storage]]))</f>
        <v>32</v>
      </c>
      <c r="J897" t="s">
        <v>11</v>
      </c>
      <c r="K897" s="2">
        <v>3.8</v>
      </c>
      <c r="L897" s="3">
        <v>7499</v>
      </c>
      <c r="M897" s="3">
        <v>9999</v>
      </c>
      <c r="N897" t="s">
        <v>560</v>
      </c>
      <c r="O897" s="3">
        <f>Table1[[#This Row],[Original Price]]-Table1[[#This Row],[Selling Price]]</f>
        <v>2500</v>
      </c>
      <c r="P897" s="4">
        <f>(Table1[[#This Row],[Discount]]/Table1[[#This Row],[Original Price]])</f>
        <v>0.25002500250025</v>
      </c>
    </row>
    <row r="898" spans="1:16" x14ac:dyDescent="0.3">
      <c r="A898" s="1" t="s">
        <v>1563</v>
      </c>
      <c r="B898" s="1" t="s">
        <v>407</v>
      </c>
      <c r="C898" t="s">
        <v>43</v>
      </c>
      <c r="D898">
        <v>3</v>
      </c>
      <c r="E898" t="s">
        <v>1796</v>
      </c>
      <c r="F898">
        <f>IF(Table1[[#This Row],[Unit]]="GB",Table1[[#This Row],[Memory]],Table1[[#This Row],[Memory]]/1024)</f>
        <v>3</v>
      </c>
      <c r="G898">
        <v>32</v>
      </c>
      <c r="H898" t="s">
        <v>1796</v>
      </c>
      <c r="I898">
        <f xml:space="preserve"> IF(Table1[[#This Row],[Unit  Of Storage]]="TB",Table1[[#This Row],[Storage]]*1024,IF(Table1[[#This Row],[Unit  Of Storage]]="MB",Table1[[#This Row],[Storage]]/1024,Table1[[#This Row],[Storage]]))</f>
        <v>32</v>
      </c>
      <c r="J898" t="s">
        <v>11</v>
      </c>
      <c r="K898" s="2">
        <v>4</v>
      </c>
      <c r="L898" s="3">
        <v>16990</v>
      </c>
      <c r="M898" s="3">
        <v>16990</v>
      </c>
      <c r="N898" t="s">
        <v>2005</v>
      </c>
      <c r="O898" s="3">
        <f>Table1[[#This Row],[Original Price]]-Table1[[#This Row],[Selling Price]]</f>
        <v>0</v>
      </c>
      <c r="P898" s="4">
        <f>(Table1[[#This Row],[Discount]]/Table1[[#This Row],[Original Price]])</f>
        <v>0</v>
      </c>
    </row>
    <row r="899" spans="1:16" x14ac:dyDescent="0.3">
      <c r="A899" s="1" t="s">
        <v>21</v>
      </c>
      <c r="B899" s="1" t="s">
        <v>1586</v>
      </c>
      <c r="C899" t="s">
        <v>22</v>
      </c>
      <c r="D899">
        <v>4</v>
      </c>
      <c r="E899" t="s">
        <v>1796</v>
      </c>
      <c r="F899">
        <f>IF(Table1[[#This Row],[Unit]]="GB",Table1[[#This Row],[Memory]],Table1[[#This Row],[Memory]]/1024)</f>
        <v>4</v>
      </c>
      <c r="G899">
        <v>128</v>
      </c>
      <c r="H899" t="s">
        <v>1796</v>
      </c>
      <c r="I899">
        <f xml:space="preserve"> IF(Table1[[#This Row],[Unit  Of Storage]]="TB",Table1[[#This Row],[Storage]]*1024,IF(Table1[[#This Row],[Unit  Of Storage]]="MB",Table1[[#This Row],[Storage]]/1024,Table1[[#This Row],[Storage]]))</f>
        <v>128</v>
      </c>
      <c r="J899" t="s">
        <v>11</v>
      </c>
      <c r="K899" s="2">
        <v>4.5999999999999996</v>
      </c>
      <c r="L899" s="3">
        <v>68999</v>
      </c>
      <c r="M899" s="3">
        <v>70900</v>
      </c>
      <c r="N899" t="s">
        <v>1866</v>
      </c>
      <c r="O899" s="3">
        <f>Table1[[#This Row],[Original Price]]-Table1[[#This Row],[Selling Price]]</f>
        <v>1901</v>
      </c>
      <c r="P899" s="4">
        <f>(Table1[[#This Row],[Discount]]/Table1[[#This Row],[Original Price]])</f>
        <v>2.6812411847672777E-2</v>
      </c>
    </row>
    <row r="900" spans="1:16" x14ac:dyDescent="0.3">
      <c r="A900" s="1" t="s">
        <v>21</v>
      </c>
      <c r="B900" s="1" t="s">
        <v>1603</v>
      </c>
      <c r="C900" t="s">
        <v>98</v>
      </c>
      <c r="D900">
        <v>4</v>
      </c>
      <c r="E900" t="s">
        <v>1796</v>
      </c>
      <c r="F900">
        <f>IF(Table1[[#This Row],[Unit]]="GB",Table1[[#This Row],[Memory]],Table1[[#This Row],[Memory]]/1024)</f>
        <v>4</v>
      </c>
      <c r="G900">
        <v>1</v>
      </c>
      <c r="H900" t="s">
        <v>2493</v>
      </c>
      <c r="I900">
        <f xml:space="preserve"> IF(Table1[[#This Row],[Unit  Of Storage]]="TB",Table1[[#This Row],[Storage]]*1024,IF(Table1[[#This Row],[Unit  Of Storage]]="MB",Table1[[#This Row],[Storage]]/1024,Table1[[#This Row],[Storage]]))</f>
        <v>1024</v>
      </c>
      <c r="J900" t="s">
        <v>11</v>
      </c>
      <c r="K900" s="2">
        <v>4.7</v>
      </c>
      <c r="L900" s="3">
        <v>179900</v>
      </c>
      <c r="M900" s="3">
        <v>179900</v>
      </c>
      <c r="N900" t="s">
        <v>1918</v>
      </c>
      <c r="O900" s="3">
        <f>Table1[[#This Row],[Original Price]]-Table1[[#This Row],[Selling Price]]</f>
        <v>0</v>
      </c>
      <c r="P900" s="4">
        <f>(Table1[[#This Row],[Discount]]/Table1[[#This Row],[Original Price]])</f>
        <v>0</v>
      </c>
    </row>
    <row r="901" spans="1:16" x14ac:dyDescent="0.3">
      <c r="A901" s="1" t="s">
        <v>1557</v>
      </c>
      <c r="B901" s="1" t="s">
        <v>296</v>
      </c>
      <c r="C901" t="s">
        <v>299</v>
      </c>
      <c r="D901">
        <v>8</v>
      </c>
      <c r="E901" t="s">
        <v>1796</v>
      </c>
      <c r="F901">
        <f>IF(Table1[[#This Row],[Unit]]="GB",Table1[[#This Row],[Memory]],Table1[[#This Row],[Memory]]/1024)</f>
        <v>8</v>
      </c>
      <c r="G901">
        <v>256</v>
      </c>
      <c r="H901" t="s">
        <v>1796</v>
      </c>
      <c r="I901">
        <f xml:space="preserve"> IF(Table1[[#This Row],[Unit  Of Storage]]="TB",Table1[[#This Row],[Storage]]*1024,IF(Table1[[#This Row],[Unit  Of Storage]]="MB",Table1[[#This Row],[Storage]]/1024,Table1[[#This Row],[Storage]]))</f>
        <v>256</v>
      </c>
      <c r="J901" t="s">
        <v>11</v>
      </c>
      <c r="K901" s="2">
        <v>4.5</v>
      </c>
      <c r="L901" s="3">
        <v>24999</v>
      </c>
      <c r="M901" s="3">
        <v>24999</v>
      </c>
      <c r="N901" t="s">
        <v>1958</v>
      </c>
      <c r="O901" s="3">
        <f>Table1[[#This Row],[Original Price]]-Table1[[#This Row],[Selling Price]]</f>
        <v>0</v>
      </c>
      <c r="P901" s="4">
        <f>(Table1[[#This Row],[Discount]]/Table1[[#This Row],[Original Price]])</f>
        <v>0</v>
      </c>
    </row>
    <row r="902" spans="1:16" x14ac:dyDescent="0.3">
      <c r="A902" s="1" t="s">
        <v>1556</v>
      </c>
      <c r="B902" s="1" t="s">
        <v>520</v>
      </c>
      <c r="C902" t="s">
        <v>521</v>
      </c>
      <c r="D902">
        <v>4</v>
      </c>
      <c r="E902" t="s">
        <v>1796</v>
      </c>
      <c r="F902">
        <f>IF(Table1[[#This Row],[Unit]]="GB",Table1[[#This Row],[Memory]],Table1[[#This Row],[Memory]]/1024)</f>
        <v>4</v>
      </c>
      <c r="G902">
        <v>32</v>
      </c>
      <c r="H902" t="s">
        <v>1796</v>
      </c>
      <c r="I902">
        <f xml:space="preserve"> IF(Table1[[#This Row],[Unit  Of Storage]]="TB",Table1[[#This Row],[Storage]]*1024,IF(Table1[[#This Row],[Unit  Of Storage]]="MB",Table1[[#This Row],[Storage]]/1024,Table1[[#This Row],[Storage]]))</f>
        <v>32</v>
      </c>
      <c r="J902" t="s">
        <v>11</v>
      </c>
      <c r="K902" s="2">
        <v>4.0999999999999996</v>
      </c>
      <c r="L902" s="3">
        <v>46300</v>
      </c>
      <c r="M902" s="3">
        <v>46300</v>
      </c>
      <c r="N902" t="s">
        <v>2055</v>
      </c>
      <c r="O902" s="3">
        <f>Table1[[#This Row],[Original Price]]-Table1[[#This Row],[Selling Price]]</f>
        <v>0</v>
      </c>
      <c r="P902" s="4">
        <f>(Table1[[#This Row],[Discount]]/Table1[[#This Row],[Original Price]])</f>
        <v>0</v>
      </c>
    </row>
    <row r="903" spans="1:16" x14ac:dyDescent="0.3">
      <c r="A903" s="1" t="s">
        <v>1557</v>
      </c>
      <c r="B903" s="1" t="s">
        <v>58</v>
      </c>
      <c r="C903" t="s">
        <v>59</v>
      </c>
      <c r="D903">
        <v>3</v>
      </c>
      <c r="E903" t="s">
        <v>1796</v>
      </c>
      <c r="F903">
        <f>IF(Table1[[#This Row],[Unit]]="GB",Table1[[#This Row],[Memory]],Table1[[#This Row],[Memory]]/1024)</f>
        <v>3</v>
      </c>
      <c r="G903">
        <v>32</v>
      </c>
      <c r="H903" t="s">
        <v>1796</v>
      </c>
      <c r="I903">
        <f xml:space="preserve"> IF(Table1[[#This Row],[Unit  Of Storage]]="TB",Table1[[#This Row],[Storage]]*1024,IF(Table1[[#This Row],[Unit  Of Storage]]="MB",Table1[[#This Row],[Storage]]/1024,Table1[[#This Row],[Storage]]))</f>
        <v>32</v>
      </c>
      <c r="J903" t="s">
        <v>11</v>
      </c>
      <c r="K903" s="2">
        <v>4.3</v>
      </c>
      <c r="L903" s="3">
        <v>8999</v>
      </c>
      <c r="M903" s="3">
        <v>9999</v>
      </c>
      <c r="N903" t="s">
        <v>1815</v>
      </c>
      <c r="O903" s="3">
        <f>Table1[[#This Row],[Original Price]]-Table1[[#This Row],[Selling Price]]</f>
        <v>1000</v>
      </c>
      <c r="P903" s="4">
        <f>(Table1[[#This Row],[Discount]]/Table1[[#This Row],[Original Price]])</f>
        <v>0.1000100010001</v>
      </c>
    </row>
    <row r="904" spans="1:16" x14ac:dyDescent="0.3">
      <c r="A904" s="1" t="s">
        <v>1561</v>
      </c>
      <c r="B904" s="1" t="s">
        <v>874</v>
      </c>
      <c r="C904" t="s">
        <v>24</v>
      </c>
      <c r="D904">
        <v>2</v>
      </c>
      <c r="E904" t="s">
        <v>1796</v>
      </c>
      <c r="F904">
        <f>IF(Table1[[#This Row],[Unit]]="GB",Table1[[#This Row],[Memory]],Table1[[#This Row],[Memory]]/1024)</f>
        <v>2</v>
      </c>
      <c r="G904">
        <v>16</v>
      </c>
      <c r="H904" t="s">
        <v>1796</v>
      </c>
      <c r="I904">
        <f xml:space="preserve"> IF(Table1[[#This Row],[Unit  Of Storage]]="TB",Table1[[#This Row],[Storage]]*1024,IF(Table1[[#This Row],[Unit  Of Storage]]="MB",Table1[[#This Row],[Storage]]/1024,Table1[[#This Row],[Storage]]))</f>
        <v>16</v>
      </c>
      <c r="J904" t="s">
        <v>11</v>
      </c>
      <c r="K904" s="2">
        <v>4</v>
      </c>
      <c r="L904" s="3">
        <v>7999</v>
      </c>
      <c r="M904" s="3">
        <v>7999</v>
      </c>
      <c r="N904" t="s">
        <v>2198</v>
      </c>
      <c r="O904" s="3">
        <f>Table1[[#This Row],[Original Price]]-Table1[[#This Row],[Selling Price]]</f>
        <v>0</v>
      </c>
      <c r="P904" s="4">
        <f>(Table1[[#This Row],[Discount]]/Table1[[#This Row],[Original Price]])</f>
        <v>0</v>
      </c>
    </row>
    <row r="905" spans="1:16" x14ac:dyDescent="0.3">
      <c r="A905" s="1" t="s">
        <v>1558</v>
      </c>
      <c r="B905" s="1" t="s">
        <v>875</v>
      </c>
      <c r="C905" t="s">
        <v>55</v>
      </c>
      <c r="D905">
        <v>512</v>
      </c>
      <c r="E905" t="s">
        <v>1797</v>
      </c>
      <c r="F905">
        <f>IF(Table1[[#This Row],[Unit]]="GB",Table1[[#This Row],[Memory]],Table1[[#This Row],[Memory]]/1024)</f>
        <v>0.5</v>
      </c>
      <c r="G905">
        <v>4</v>
      </c>
      <c r="H905" t="s">
        <v>1796</v>
      </c>
      <c r="I905">
        <f xml:space="preserve"> IF(Table1[[#This Row],[Unit  Of Storage]]="TB",Table1[[#This Row],[Storage]]*1024,IF(Table1[[#This Row],[Unit  Of Storage]]="MB",Table1[[#This Row],[Storage]]/1024,Table1[[#This Row],[Storage]]))</f>
        <v>4</v>
      </c>
      <c r="J905" t="s">
        <v>11</v>
      </c>
      <c r="K905" s="2">
        <v>3.6</v>
      </c>
      <c r="L905" s="3">
        <v>2350</v>
      </c>
      <c r="M905" s="3">
        <v>7996</v>
      </c>
      <c r="N905" t="s">
        <v>2199</v>
      </c>
      <c r="O905" s="3">
        <f>Table1[[#This Row],[Original Price]]-Table1[[#This Row],[Selling Price]]</f>
        <v>5646</v>
      </c>
      <c r="P905" s="4">
        <f>(Table1[[#This Row],[Discount]]/Table1[[#This Row],[Original Price]])</f>
        <v>0.70610305152576291</v>
      </c>
    </row>
    <row r="906" spans="1:16" x14ac:dyDescent="0.3">
      <c r="A906" s="1" t="s">
        <v>44</v>
      </c>
      <c r="B906" s="1" t="s">
        <v>705</v>
      </c>
      <c r="C906" t="s">
        <v>98</v>
      </c>
      <c r="D906">
        <v>3</v>
      </c>
      <c r="E906" t="s">
        <v>1796</v>
      </c>
      <c r="F906">
        <f>IF(Table1[[#This Row],[Unit]]="GB",Table1[[#This Row],[Memory]],Table1[[#This Row],[Memory]]/1024)</f>
        <v>3</v>
      </c>
      <c r="G906">
        <v>16</v>
      </c>
      <c r="H906" t="s">
        <v>1796</v>
      </c>
      <c r="I906">
        <f xml:space="preserve"> IF(Table1[[#This Row],[Unit  Of Storage]]="TB",Table1[[#This Row],[Storage]]*1024,IF(Table1[[#This Row],[Unit  Of Storage]]="MB",Table1[[#This Row],[Storage]]/1024,Table1[[#This Row],[Storage]]))</f>
        <v>16</v>
      </c>
      <c r="J906" t="s">
        <v>11</v>
      </c>
      <c r="K906" s="2">
        <v>4</v>
      </c>
      <c r="L906" s="3">
        <v>8499</v>
      </c>
      <c r="M906" s="3">
        <v>8499</v>
      </c>
      <c r="N906" t="s">
        <v>707</v>
      </c>
      <c r="O906" s="3">
        <f>Table1[[#This Row],[Original Price]]-Table1[[#This Row],[Selling Price]]</f>
        <v>0</v>
      </c>
      <c r="P906" s="4">
        <f>(Table1[[#This Row],[Discount]]/Table1[[#This Row],[Original Price]])</f>
        <v>0</v>
      </c>
    </row>
    <row r="907" spans="1:16" x14ac:dyDescent="0.3">
      <c r="A907" s="1" t="s">
        <v>12</v>
      </c>
      <c r="B907" s="1" t="s">
        <v>1689</v>
      </c>
      <c r="C907" t="s">
        <v>13</v>
      </c>
      <c r="D907">
        <v>3</v>
      </c>
      <c r="E907" t="s">
        <v>1796</v>
      </c>
      <c r="F907">
        <f>IF(Table1[[#This Row],[Unit]]="GB",Table1[[#This Row],[Memory]],Table1[[#This Row],[Memory]]/1024)</f>
        <v>3</v>
      </c>
      <c r="G907">
        <v>32</v>
      </c>
      <c r="H907" t="s">
        <v>1796</v>
      </c>
      <c r="I907">
        <f xml:space="preserve"> IF(Table1[[#This Row],[Unit  Of Storage]]="TB",Table1[[#This Row],[Storage]]*1024,IF(Table1[[#This Row],[Unit  Of Storage]]="MB",Table1[[#This Row],[Storage]]/1024,Table1[[#This Row],[Storage]]))</f>
        <v>32</v>
      </c>
      <c r="J907" t="s">
        <v>11</v>
      </c>
      <c r="K907" s="2">
        <v>4</v>
      </c>
      <c r="L907" s="3">
        <v>9599</v>
      </c>
      <c r="M907" s="3">
        <v>9599</v>
      </c>
      <c r="N907" t="s">
        <v>763</v>
      </c>
      <c r="O907" s="3">
        <f>Table1[[#This Row],[Original Price]]-Table1[[#This Row],[Selling Price]]</f>
        <v>0</v>
      </c>
      <c r="P907" s="4">
        <f>(Table1[[#This Row],[Discount]]/Table1[[#This Row],[Original Price]])</f>
        <v>0</v>
      </c>
    </row>
    <row r="908" spans="1:16" x14ac:dyDescent="0.3">
      <c r="A908" s="1" t="s">
        <v>21</v>
      </c>
      <c r="B908" s="1" t="s">
        <v>1617</v>
      </c>
      <c r="C908" t="s">
        <v>286</v>
      </c>
      <c r="D908">
        <v>4</v>
      </c>
      <c r="E908" t="s">
        <v>1796</v>
      </c>
      <c r="F908">
        <f>IF(Table1[[#This Row],[Unit]]="GB",Table1[[#This Row],[Memory]],Table1[[#This Row],[Memory]]/1024)</f>
        <v>4</v>
      </c>
      <c r="G908">
        <v>256</v>
      </c>
      <c r="H908" t="s">
        <v>1796</v>
      </c>
      <c r="I908">
        <f xml:space="preserve"> IF(Table1[[#This Row],[Unit  Of Storage]]="TB",Table1[[#This Row],[Storage]]*1024,IF(Table1[[#This Row],[Unit  Of Storage]]="MB",Table1[[#This Row],[Storage]]/1024,Table1[[#This Row],[Storage]]))</f>
        <v>256</v>
      </c>
      <c r="J908" t="s">
        <v>11</v>
      </c>
      <c r="K908" s="2">
        <v>4.5999999999999996</v>
      </c>
      <c r="L908" s="3">
        <v>78999</v>
      </c>
      <c r="M908" s="3">
        <v>124900</v>
      </c>
      <c r="N908" t="s">
        <v>1963</v>
      </c>
      <c r="O908" s="3">
        <f>Table1[[#This Row],[Original Price]]-Table1[[#This Row],[Selling Price]]</f>
        <v>45901</v>
      </c>
      <c r="P908" s="4">
        <f>(Table1[[#This Row],[Discount]]/Table1[[#This Row],[Original Price]])</f>
        <v>0.36750200160128105</v>
      </c>
    </row>
    <row r="909" spans="1:16" x14ac:dyDescent="0.3">
      <c r="A909" s="1" t="s">
        <v>28</v>
      </c>
      <c r="B909" s="1" t="s">
        <v>439</v>
      </c>
      <c r="C909" t="s">
        <v>33</v>
      </c>
      <c r="D909">
        <v>3</v>
      </c>
      <c r="E909" t="s">
        <v>1796</v>
      </c>
      <c r="F909">
        <f>IF(Table1[[#This Row],[Unit]]="GB",Table1[[#This Row],[Memory]],Table1[[#This Row],[Memory]]/1024)</f>
        <v>3</v>
      </c>
      <c r="G909">
        <v>32</v>
      </c>
      <c r="H909" t="s">
        <v>1796</v>
      </c>
      <c r="I909">
        <f xml:space="preserve"> IF(Table1[[#This Row],[Unit  Of Storage]]="TB",Table1[[#This Row],[Storage]]*1024,IF(Table1[[#This Row],[Unit  Of Storage]]="MB",Table1[[#This Row],[Storage]]/1024,Table1[[#This Row],[Storage]]))</f>
        <v>32</v>
      </c>
      <c r="J909" t="s">
        <v>11</v>
      </c>
      <c r="K909" s="2">
        <v>4.5</v>
      </c>
      <c r="L909" s="3">
        <v>9990</v>
      </c>
      <c r="M909" s="3">
        <v>9990</v>
      </c>
      <c r="N909" t="s">
        <v>441</v>
      </c>
      <c r="O909" s="3">
        <f>Table1[[#This Row],[Original Price]]-Table1[[#This Row],[Selling Price]]</f>
        <v>0</v>
      </c>
      <c r="P909" s="4">
        <f>(Table1[[#This Row],[Discount]]/Table1[[#This Row],[Original Price]])</f>
        <v>0</v>
      </c>
    </row>
    <row r="910" spans="1:16" x14ac:dyDescent="0.3">
      <c r="A910" s="1" t="s">
        <v>1557</v>
      </c>
      <c r="B910" s="1" t="s">
        <v>876</v>
      </c>
      <c r="C910" t="s">
        <v>877</v>
      </c>
      <c r="D910">
        <v>2</v>
      </c>
      <c r="E910" t="s">
        <v>1796</v>
      </c>
      <c r="F910">
        <f>IF(Table1[[#This Row],[Unit]]="GB",Table1[[#This Row],[Memory]],Table1[[#This Row],[Memory]]/1024)</f>
        <v>2</v>
      </c>
      <c r="G910">
        <v>32</v>
      </c>
      <c r="H910" t="s">
        <v>1796</v>
      </c>
      <c r="I910">
        <f xml:space="preserve"> IF(Table1[[#This Row],[Unit  Of Storage]]="TB",Table1[[#This Row],[Storage]]*1024,IF(Table1[[#This Row],[Unit  Of Storage]]="MB",Table1[[#This Row],[Storage]]/1024,Table1[[#This Row],[Storage]]))</f>
        <v>32</v>
      </c>
      <c r="J910" t="s">
        <v>11</v>
      </c>
      <c r="K910" s="2">
        <v>4.4000000000000004</v>
      </c>
      <c r="L910" s="3">
        <v>7499</v>
      </c>
      <c r="M910" s="3">
        <v>8999</v>
      </c>
      <c r="N910" t="s">
        <v>2200</v>
      </c>
      <c r="O910" s="3">
        <f>Table1[[#This Row],[Original Price]]-Table1[[#This Row],[Selling Price]]</f>
        <v>1500</v>
      </c>
      <c r="P910" s="4">
        <f>(Table1[[#This Row],[Discount]]/Table1[[#This Row],[Original Price]])</f>
        <v>0.166685187243027</v>
      </c>
    </row>
    <row r="911" spans="1:16" x14ac:dyDescent="0.3">
      <c r="A911" s="1" t="s">
        <v>21</v>
      </c>
      <c r="B911" s="1" t="s">
        <v>1601</v>
      </c>
      <c r="C911" t="s">
        <v>433</v>
      </c>
      <c r="D911">
        <v>6</v>
      </c>
      <c r="E911" t="s">
        <v>1796</v>
      </c>
      <c r="F911">
        <f>IF(Table1[[#This Row],[Unit]]="GB",Table1[[#This Row],[Memory]],Table1[[#This Row],[Memory]]/1024)</f>
        <v>6</v>
      </c>
      <c r="G911">
        <v>512</v>
      </c>
      <c r="H911" t="s">
        <v>1796</v>
      </c>
      <c r="I911">
        <f xml:space="preserve"> IF(Table1[[#This Row],[Unit  Of Storage]]="TB",Table1[[#This Row],[Storage]]*1024,IF(Table1[[#This Row],[Unit  Of Storage]]="MB",Table1[[#This Row],[Storage]]/1024,Table1[[#This Row],[Storage]]))</f>
        <v>512</v>
      </c>
      <c r="J911" t="s">
        <v>11</v>
      </c>
      <c r="K911" s="2">
        <v>4.5999999999999996</v>
      </c>
      <c r="L911" s="3">
        <v>139900</v>
      </c>
      <c r="M911" s="3">
        <v>139900</v>
      </c>
      <c r="N911" t="s">
        <v>1913</v>
      </c>
      <c r="O911" s="3">
        <f>Table1[[#This Row],[Original Price]]-Table1[[#This Row],[Selling Price]]</f>
        <v>0</v>
      </c>
      <c r="P911" s="4">
        <f>(Table1[[#This Row],[Discount]]/Table1[[#This Row],[Original Price]])</f>
        <v>0</v>
      </c>
    </row>
    <row r="912" spans="1:16" x14ac:dyDescent="0.3">
      <c r="A912" s="1" t="s">
        <v>1558</v>
      </c>
      <c r="B912" s="1" t="s">
        <v>878</v>
      </c>
      <c r="C912" t="s">
        <v>33</v>
      </c>
      <c r="D912">
        <v>3</v>
      </c>
      <c r="E912" t="s">
        <v>1796</v>
      </c>
      <c r="F912">
        <f>IF(Table1[[#This Row],[Unit]]="GB",Table1[[#This Row],[Memory]],Table1[[#This Row],[Memory]]/1024)</f>
        <v>3</v>
      </c>
      <c r="G912">
        <v>32</v>
      </c>
      <c r="H912" t="s">
        <v>1796</v>
      </c>
      <c r="I912">
        <f xml:space="preserve"> IF(Table1[[#This Row],[Unit  Of Storage]]="TB",Table1[[#This Row],[Storage]]*1024,IF(Table1[[#This Row],[Unit  Of Storage]]="MB",Table1[[#This Row],[Storage]]/1024,Table1[[#This Row],[Storage]]))</f>
        <v>32</v>
      </c>
      <c r="J912" t="s">
        <v>11</v>
      </c>
      <c r="K912" s="2">
        <v>3.8</v>
      </c>
      <c r="L912" s="3">
        <v>7299</v>
      </c>
      <c r="M912" s="3">
        <v>9999</v>
      </c>
      <c r="N912" t="s">
        <v>2201</v>
      </c>
      <c r="O912" s="3">
        <f>Table1[[#This Row],[Original Price]]-Table1[[#This Row],[Selling Price]]</f>
        <v>2700</v>
      </c>
      <c r="P912" s="4">
        <f>(Table1[[#This Row],[Discount]]/Table1[[#This Row],[Original Price]])</f>
        <v>0.27002700270027002</v>
      </c>
    </row>
    <row r="913" spans="1:16" x14ac:dyDescent="0.3">
      <c r="A913" s="1" t="s">
        <v>1560</v>
      </c>
      <c r="B913" s="1" t="s">
        <v>879</v>
      </c>
      <c r="C913" t="s">
        <v>22</v>
      </c>
      <c r="D913">
        <v>4</v>
      </c>
      <c r="E913" t="s">
        <v>1796</v>
      </c>
      <c r="F913">
        <f>IF(Table1[[#This Row],[Unit]]="GB",Table1[[#This Row],[Memory]],Table1[[#This Row],[Memory]]/1024)</f>
        <v>4</v>
      </c>
      <c r="G913">
        <v>32</v>
      </c>
      <c r="H913" t="s">
        <v>1796</v>
      </c>
      <c r="I913">
        <f xml:space="preserve"> IF(Table1[[#This Row],[Unit  Of Storage]]="TB",Table1[[#This Row],[Storage]]*1024,IF(Table1[[#This Row],[Unit  Of Storage]]="MB",Table1[[#This Row],[Storage]]/1024,Table1[[#This Row],[Storage]]))</f>
        <v>32</v>
      </c>
      <c r="J913" t="s">
        <v>11</v>
      </c>
      <c r="K913" s="2">
        <v>4.4000000000000004</v>
      </c>
      <c r="L913" s="3">
        <v>19899</v>
      </c>
      <c r="M913" s="3">
        <v>19990</v>
      </c>
      <c r="N913" t="s">
        <v>2202</v>
      </c>
      <c r="O913" s="3">
        <f>Table1[[#This Row],[Original Price]]-Table1[[#This Row],[Selling Price]]</f>
        <v>91</v>
      </c>
      <c r="P913" s="4">
        <f>(Table1[[#This Row],[Discount]]/Table1[[#This Row],[Original Price]])</f>
        <v>4.5522761380690346E-3</v>
      </c>
    </row>
    <row r="914" spans="1:16" x14ac:dyDescent="0.3">
      <c r="A914" s="1" t="s">
        <v>1556</v>
      </c>
      <c r="B914" s="1" t="s">
        <v>880</v>
      </c>
      <c r="C914" t="s">
        <v>881</v>
      </c>
      <c r="D914">
        <v>4</v>
      </c>
      <c r="E914" t="s">
        <v>1796</v>
      </c>
      <c r="F914">
        <f>IF(Table1[[#This Row],[Unit]]="GB",Table1[[#This Row],[Memory]],Table1[[#This Row],[Memory]]/1024)</f>
        <v>4</v>
      </c>
      <c r="G914">
        <v>64</v>
      </c>
      <c r="H914" t="s">
        <v>1796</v>
      </c>
      <c r="I914">
        <f xml:space="preserve"> IF(Table1[[#This Row],[Unit  Of Storage]]="TB",Table1[[#This Row],[Storage]]*1024,IF(Table1[[#This Row],[Unit  Of Storage]]="MB",Table1[[#This Row],[Storage]]/1024,Table1[[#This Row],[Storage]]))</f>
        <v>64</v>
      </c>
      <c r="J914" t="s">
        <v>11</v>
      </c>
      <c r="K914" s="2">
        <v>4.4000000000000004</v>
      </c>
      <c r="L914" s="3">
        <v>13589</v>
      </c>
      <c r="M914" s="3">
        <v>16490</v>
      </c>
      <c r="N914" t="s">
        <v>2203</v>
      </c>
      <c r="O914" s="3">
        <f>Table1[[#This Row],[Original Price]]-Table1[[#This Row],[Selling Price]]</f>
        <v>2901</v>
      </c>
      <c r="P914" s="4">
        <f>(Table1[[#This Row],[Discount]]/Table1[[#This Row],[Original Price]])</f>
        <v>0.17592480291085508</v>
      </c>
    </row>
    <row r="915" spans="1:16" x14ac:dyDescent="0.3">
      <c r="A915" s="1" t="s">
        <v>1557</v>
      </c>
      <c r="B915" s="1" t="s">
        <v>1575</v>
      </c>
      <c r="C915" t="s">
        <v>882</v>
      </c>
      <c r="D915">
        <v>3</v>
      </c>
      <c r="E915" t="s">
        <v>1796</v>
      </c>
      <c r="F915">
        <f>IF(Table1[[#This Row],[Unit]]="GB",Table1[[#This Row],[Memory]],Table1[[#This Row],[Memory]]/1024)</f>
        <v>3</v>
      </c>
      <c r="G915">
        <v>64</v>
      </c>
      <c r="H915" t="s">
        <v>1796</v>
      </c>
      <c r="I915">
        <f xml:space="preserve"> IF(Table1[[#This Row],[Unit  Of Storage]]="TB",Table1[[#This Row],[Storage]]*1024,IF(Table1[[#This Row],[Unit  Of Storage]]="MB",Table1[[#This Row],[Storage]]/1024,Table1[[#This Row],[Storage]]))</f>
        <v>64</v>
      </c>
      <c r="J915" t="s">
        <v>11</v>
      </c>
      <c r="K915" s="2">
        <v>4.5</v>
      </c>
      <c r="L915" s="3">
        <v>9499</v>
      </c>
      <c r="M915" s="3">
        <v>11999</v>
      </c>
      <c r="N915" t="s">
        <v>2137</v>
      </c>
      <c r="O915" s="3">
        <f>Table1[[#This Row],[Original Price]]-Table1[[#This Row],[Selling Price]]</f>
        <v>2500</v>
      </c>
      <c r="P915" s="4">
        <f>(Table1[[#This Row],[Discount]]/Table1[[#This Row],[Original Price]])</f>
        <v>0.20835069589132427</v>
      </c>
    </row>
    <row r="916" spans="1:16" x14ac:dyDescent="0.3">
      <c r="A916" s="1" t="s">
        <v>28</v>
      </c>
      <c r="B916" s="1" t="s">
        <v>119</v>
      </c>
      <c r="C916" t="s">
        <v>420</v>
      </c>
      <c r="D916">
        <v>8</v>
      </c>
      <c r="E916" t="s">
        <v>1796</v>
      </c>
      <c r="F916">
        <f>IF(Table1[[#This Row],[Unit]]="GB",Table1[[#This Row],[Memory]],Table1[[#This Row],[Memory]]/1024)</f>
        <v>8</v>
      </c>
      <c r="G916">
        <v>128</v>
      </c>
      <c r="H916" t="s">
        <v>1796</v>
      </c>
      <c r="I916">
        <f xml:space="preserve"> IF(Table1[[#This Row],[Unit  Of Storage]]="TB",Table1[[#This Row],[Storage]]*1024,IF(Table1[[#This Row],[Unit  Of Storage]]="MB",Table1[[#This Row],[Storage]]/1024,Table1[[#This Row],[Storage]]))</f>
        <v>128</v>
      </c>
      <c r="J916" t="s">
        <v>11</v>
      </c>
      <c r="K916" s="2">
        <v>4.4000000000000004</v>
      </c>
      <c r="L916" s="3">
        <v>39999</v>
      </c>
      <c r="M916" s="3">
        <v>39999</v>
      </c>
      <c r="N916" t="s">
        <v>121</v>
      </c>
      <c r="O916" s="3">
        <f>Table1[[#This Row],[Original Price]]-Table1[[#This Row],[Selling Price]]</f>
        <v>0</v>
      </c>
      <c r="P916" s="4">
        <f>(Table1[[#This Row],[Discount]]/Table1[[#This Row],[Original Price]])</f>
        <v>0</v>
      </c>
    </row>
    <row r="917" spans="1:16" x14ac:dyDescent="0.3">
      <c r="A917" s="1" t="s">
        <v>1556</v>
      </c>
      <c r="B917" s="1" t="s">
        <v>1683</v>
      </c>
      <c r="C917" t="s">
        <v>65</v>
      </c>
      <c r="D917">
        <v>8</v>
      </c>
      <c r="E917" t="s">
        <v>1796</v>
      </c>
      <c r="F917">
        <f>IF(Table1[[#This Row],[Unit]]="GB",Table1[[#This Row],[Memory]],Table1[[#This Row],[Memory]]/1024)</f>
        <v>8</v>
      </c>
      <c r="G917">
        <v>128</v>
      </c>
      <c r="H917" t="s">
        <v>1796</v>
      </c>
      <c r="I917">
        <f xml:space="preserve"> IF(Table1[[#This Row],[Unit  Of Storage]]="TB",Table1[[#This Row],[Storage]]*1024,IF(Table1[[#This Row],[Unit  Of Storage]]="MB",Table1[[#This Row],[Storage]]/1024,Table1[[#This Row],[Storage]]))</f>
        <v>128</v>
      </c>
      <c r="J917" t="s">
        <v>11</v>
      </c>
      <c r="K917" s="2">
        <v>4.3</v>
      </c>
      <c r="L917" s="3">
        <v>30500</v>
      </c>
      <c r="M917" s="3">
        <v>33100</v>
      </c>
      <c r="N917" t="s">
        <v>2133</v>
      </c>
      <c r="O917" s="3">
        <f>Table1[[#This Row],[Original Price]]-Table1[[#This Row],[Selling Price]]</f>
        <v>2600</v>
      </c>
      <c r="P917" s="4">
        <f>(Table1[[#This Row],[Discount]]/Table1[[#This Row],[Original Price]])</f>
        <v>7.8549848942598186E-2</v>
      </c>
    </row>
    <row r="918" spans="1:16" x14ac:dyDescent="0.3">
      <c r="A918" s="1" t="s">
        <v>28</v>
      </c>
      <c r="B918" s="1" t="s">
        <v>1639</v>
      </c>
      <c r="C918" t="s">
        <v>723</v>
      </c>
      <c r="D918">
        <v>8</v>
      </c>
      <c r="E918" t="s">
        <v>1796</v>
      </c>
      <c r="F918">
        <f>IF(Table1[[#This Row],[Unit]]="GB",Table1[[#This Row],[Memory]],Table1[[#This Row],[Memory]]/1024)</f>
        <v>8</v>
      </c>
      <c r="G918">
        <v>128</v>
      </c>
      <c r="H918" t="s">
        <v>1796</v>
      </c>
      <c r="I918">
        <f xml:space="preserve"> IF(Table1[[#This Row],[Unit  Of Storage]]="TB",Table1[[#This Row],[Storage]]*1024,IF(Table1[[#This Row],[Unit  Of Storage]]="MB",Table1[[#This Row],[Storage]]/1024,Table1[[#This Row],[Storage]]))</f>
        <v>128</v>
      </c>
      <c r="J918" t="s">
        <v>11</v>
      </c>
      <c r="K918" s="2">
        <v>4.3</v>
      </c>
      <c r="L918" s="3">
        <v>25684</v>
      </c>
      <c r="M918" s="3">
        <v>25684</v>
      </c>
      <c r="N918" t="s">
        <v>2017</v>
      </c>
      <c r="O918" s="3">
        <f>Table1[[#This Row],[Original Price]]-Table1[[#This Row],[Selling Price]]</f>
        <v>0</v>
      </c>
      <c r="P918" s="4">
        <f>(Table1[[#This Row],[Discount]]/Table1[[#This Row],[Original Price]])</f>
        <v>0</v>
      </c>
    </row>
    <row r="919" spans="1:16" x14ac:dyDescent="0.3">
      <c r="A919" s="1" t="s">
        <v>21</v>
      </c>
      <c r="B919" s="1" t="s">
        <v>1578</v>
      </c>
      <c r="C919" t="s">
        <v>230</v>
      </c>
      <c r="D919">
        <v>3</v>
      </c>
      <c r="E919" t="s">
        <v>1796</v>
      </c>
      <c r="F919">
        <f>IF(Table1[[#This Row],[Unit]]="GB",Table1[[#This Row],[Memory]],Table1[[#This Row],[Memory]]/1024)</f>
        <v>3</v>
      </c>
      <c r="G919">
        <v>256</v>
      </c>
      <c r="H919" t="s">
        <v>1796</v>
      </c>
      <c r="I919">
        <f xml:space="preserve"> IF(Table1[[#This Row],[Unit  Of Storage]]="TB",Table1[[#This Row],[Storage]]*1024,IF(Table1[[#This Row],[Unit  Of Storage]]="MB",Table1[[#This Row],[Storage]]/1024,Table1[[#This Row],[Storage]]))</f>
        <v>256</v>
      </c>
      <c r="J919" t="s">
        <v>11</v>
      </c>
      <c r="K919" s="2">
        <v>4.5</v>
      </c>
      <c r="L919" s="3">
        <v>85400</v>
      </c>
      <c r="M919" s="3">
        <v>85400</v>
      </c>
      <c r="N919" t="s">
        <v>1836</v>
      </c>
      <c r="O919" s="3">
        <f>Table1[[#This Row],[Original Price]]-Table1[[#This Row],[Selling Price]]</f>
        <v>0</v>
      </c>
      <c r="P919" s="4">
        <f>(Table1[[#This Row],[Discount]]/Table1[[#This Row],[Original Price]])</f>
        <v>0</v>
      </c>
    </row>
    <row r="920" spans="1:16" x14ac:dyDescent="0.3">
      <c r="A920" s="1" t="s">
        <v>1556</v>
      </c>
      <c r="B920" s="1" t="s">
        <v>883</v>
      </c>
      <c r="C920" t="s">
        <v>22</v>
      </c>
      <c r="D920">
        <v>12</v>
      </c>
      <c r="E920" t="s">
        <v>1796</v>
      </c>
      <c r="F920">
        <f>IF(Table1[[#This Row],[Unit]]="GB",Table1[[#This Row],[Memory]],Table1[[#This Row],[Memory]]/1024)</f>
        <v>12</v>
      </c>
      <c r="G920">
        <v>256</v>
      </c>
      <c r="H920" t="s">
        <v>1796</v>
      </c>
      <c r="I920">
        <f xml:space="preserve"> IF(Table1[[#This Row],[Unit  Of Storage]]="TB",Table1[[#This Row],[Storage]]*1024,IF(Table1[[#This Row],[Unit  Of Storage]]="MB",Table1[[#This Row],[Storage]]/1024,Table1[[#This Row],[Storage]]))</f>
        <v>256</v>
      </c>
      <c r="J920" t="s">
        <v>11</v>
      </c>
      <c r="K920" s="2">
        <v>4.2</v>
      </c>
      <c r="L920" s="3">
        <v>169999</v>
      </c>
      <c r="M920" s="3">
        <v>169999</v>
      </c>
      <c r="N920" t="s">
        <v>2204</v>
      </c>
      <c r="O920" s="3">
        <f>Table1[[#This Row],[Original Price]]-Table1[[#This Row],[Selling Price]]</f>
        <v>0</v>
      </c>
      <c r="P920" s="4">
        <f>(Table1[[#This Row],[Discount]]/Table1[[#This Row],[Original Price]])</f>
        <v>0</v>
      </c>
    </row>
    <row r="921" spans="1:16" x14ac:dyDescent="0.3">
      <c r="A921" s="1" t="s">
        <v>21</v>
      </c>
      <c r="B921" s="1" t="s">
        <v>1646</v>
      </c>
      <c r="C921" t="s">
        <v>98</v>
      </c>
      <c r="D921">
        <v>4</v>
      </c>
      <c r="E921" t="s">
        <v>1796</v>
      </c>
      <c r="F921">
        <f>IF(Table1[[#This Row],[Unit]]="GB",Table1[[#This Row],[Memory]],Table1[[#This Row],[Memory]]/1024)</f>
        <v>4</v>
      </c>
      <c r="G921">
        <v>64</v>
      </c>
      <c r="H921" t="s">
        <v>1796</v>
      </c>
      <c r="I921">
        <f xml:space="preserve"> IF(Table1[[#This Row],[Unit  Of Storage]]="TB",Table1[[#This Row],[Storage]]*1024,IF(Table1[[#This Row],[Unit  Of Storage]]="MB",Table1[[#This Row],[Storage]]/1024,Table1[[#This Row],[Storage]]))</f>
        <v>64</v>
      </c>
      <c r="J921" t="s">
        <v>11</v>
      </c>
      <c r="K921" s="2">
        <v>4.7</v>
      </c>
      <c r="L921" s="3">
        <v>62999</v>
      </c>
      <c r="M921" s="3">
        <v>89900</v>
      </c>
      <c r="N921" t="s">
        <v>2034</v>
      </c>
      <c r="O921" s="3">
        <f>Table1[[#This Row],[Original Price]]-Table1[[#This Row],[Selling Price]]</f>
        <v>26901</v>
      </c>
      <c r="P921" s="4">
        <f>(Table1[[#This Row],[Discount]]/Table1[[#This Row],[Original Price]])</f>
        <v>0.29923248053392659</v>
      </c>
    </row>
    <row r="922" spans="1:16" x14ac:dyDescent="0.3">
      <c r="A922" s="1" t="s">
        <v>17</v>
      </c>
      <c r="B922" s="1" t="s">
        <v>297</v>
      </c>
      <c r="C922" t="s">
        <v>884</v>
      </c>
      <c r="D922">
        <v>8</v>
      </c>
      <c r="E922" t="s">
        <v>1796</v>
      </c>
      <c r="F922">
        <f>IF(Table1[[#This Row],[Unit]]="GB",Table1[[#This Row],[Memory]],Table1[[#This Row],[Memory]]/1024)</f>
        <v>8</v>
      </c>
      <c r="G922">
        <v>256</v>
      </c>
      <c r="H922" t="s">
        <v>1796</v>
      </c>
      <c r="I922">
        <f xml:space="preserve"> IF(Table1[[#This Row],[Unit  Of Storage]]="TB",Table1[[#This Row],[Storage]]*1024,IF(Table1[[#This Row],[Unit  Of Storage]]="MB",Table1[[#This Row],[Storage]]/1024,Table1[[#This Row],[Storage]]))</f>
        <v>256</v>
      </c>
      <c r="J922" t="s">
        <v>11</v>
      </c>
      <c r="K922" s="2">
        <v>4.2</v>
      </c>
      <c r="L922" s="3">
        <v>16999</v>
      </c>
      <c r="M922" s="3">
        <v>19999</v>
      </c>
      <c r="N922" t="s">
        <v>298</v>
      </c>
      <c r="O922" s="3">
        <f>Table1[[#This Row],[Original Price]]-Table1[[#This Row],[Selling Price]]</f>
        <v>3000</v>
      </c>
      <c r="P922" s="4">
        <f>(Table1[[#This Row],[Discount]]/Table1[[#This Row],[Original Price]])</f>
        <v>0.15000750037501875</v>
      </c>
    </row>
    <row r="923" spans="1:16" x14ac:dyDescent="0.3">
      <c r="A923" s="1" t="s">
        <v>12</v>
      </c>
      <c r="B923" s="1" t="s">
        <v>1702</v>
      </c>
      <c r="C923" t="s">
        <v>22</v>
      </c>
      <c r="D923">
        <v>4</v>
      </c>
      <c r="E923" t="s">
        <v>1796</v>
      </c>
      <c r="F923">
        <f>IF(Table1[[#This Row],[Unit]]="GB",Table1[[#This Row],[Memory]],Table1[[#This Row],[Memory]]/1024)</f>
        <v>4</v>
      </c>
      <c r="G923">
        <v>64</v>
      </c>
      <c r="H923" t="s">
        <v>1796</v>
      </c>
      <c r="I923">
        <f xml:space="preserve"> IF(Table1[[#This Row],[Unit  Of Storage]]="TB",Table1[[#This Row],[Storage]]*1024,IF(Table1[[#This Row],[Unit  Of Storage]]="MB",Table1[[#This Row],[Storage]]/1024,Table1[[#This Row],[Storage]]))</f>
        <v>64</v>
      </c>
      <c r="J923" t="s">
        <v>11</v>
      </c>
      <c r="K923" s="2">
        <v>4.2</v>
      </c>
      <c r="L923" s="3">
        <v>12849</v>
      </c>
      <c r="M923" s="3">
        <v>18999</v>
      </c>
      <c r="N923" t="s">
        <v>885</v>
      </c>
      <c r="O923" s="3">
        <f>Table1[[#This Row],[Original Price]]-Table1[[#This Row],[Selling Price]]</f>
        <v>6150</v>
      </c>
      <c r="P923" s="4">
        <f>(Table1[[#This Row],[Discount]]/Table1[[#This Row],[Original Price]])</f>
        <v>0.32370124743407547</v>
      </c>
    </row>
    <row r="924" spans="1:16" x14ac:dyDescent="0.3">
      <c r="A924" s="1" t="s">
        <v>1562</v>
      </c>
      <c r="B924" s="1" t="s">
        <v>131</v>
      </c>
      <c r="C924" t="s">
        <v>49</v>
      </c>
      <c r="D924">
        <v>4</v>
      </c>
      <c r="E924" t="s">
        <v>1796</v>
      </c>
      <c r="F924">
        <f>IF(Table1[[#This Row],[Unit]]="GB",Table1[[#This Row],[Memory]],Table1[[#This Row],[Memory]]/1024)</f>
        <v>4</v>
      </c>
      <c r="G924">
        <v>128</v>
      </c>
      <c r="H924" t="s">
        <v>1796</v>
      </c>
      <c r="I924">
        <f xml:space="preserve"> IF(Table1[[#This Row],[Unit  Of Storage]]="TB",Table1[[#This Row],[Storage]]*1024,IF(Table1[[#This Row],[Unit  Of Storage]]="MB",Table1[[#This Row],[Storage]]/1024,Table1[[#This Row],[Storage]]))</f>
        <v>128</v>
      </c>
      <c r="J924" t="s">
        <v>11</v>
      </c>
      <c r="K924" s="2">
        <v>3.9</v>
      </c>
      <c r="L924" s="3">
        <v>17999</v>
      </c>
      <c r="M924" s="3">
        <v>17999</v>
      </c>
      <c r="N924" t="s">
        <v>1854</v>
      </c>
      <c r="O924" s="3">
        <f>Table1[[#This Row],[Original Price]]-Table1[[#This Row],[Selling Price]]</f>
        <v>0</v>
      </c>
      <c r="P924" s="4">
        <f>(Table1[[#This Row],[Discount]]/Table1[[#This Row],[Original Price]])</f>
        <v>0</v>
      </c>
    </row>
    <row r="925" spans="1:16" x14ac:dyDescent="0.3">
      <c r="A925" s="1" t="s">
        <v>1558</v>
      </c>
      <c r="B925" s="1" t="s">
        <v>886</v>
      </c>
      <c r="C925" t="s">
        <v>198</v>
      </c>
      <c r="D925">
        <v>2</v>
      </c>
      <c r="E925" t="s">
        <v>1796</v>
      </c>
      <c r="F925">
        <f>IF(Table1[[#This Row],[Unit]]="GB",Table1[[#This Row],[Memory]],Table1[[#This Row],[Memory]]/1024)</f>
        <v>2</v>
      </c>
      <c r="G925">
        <v>16</v>
      </c>
      <c r="H925" t="s">
        <v>1796</v>
      </c>
      <c r="I925">
        <f xml:space="preserve"> IF(Table1[[#This Row],[Unit  Of Storage]]="TB",Table1[[#This Row],[Storage]]*1024,IF(Table1[[#This Row],[Unit  Of Storage]]="MB",Table1[[#This Row],[Storage]]/1024,Table1[[#This Row],[Storage]]))</f>
        <v>16</v>
      </c>
      <c r="J925" t="s">
        <v>11</v>
      </c>
      <c r="K925" s="2">
        <v>4</v>
      </c>
      <c r="L925" s="3">
        <v>4489</v>
      </c>
      <c r="M925" s="3">
        <v>9999</v>
      </c>
      <c r="N925" t="s">
        <v>2205</v>
      </c>
      <c r="O925" s="3">
        <f>Table1[[#This Row],[Original Price]]-Table1[[#This Row],[Selling Price]]</f>
        <v>5510</v>
      </c>
      <c r="P925" s="4">
        <f>(Table1[[#This Row],[Discount]]/Table1[[#This Row],[Original Price]])</f>
        <v>0.55105510551055104</v>
      </c>
    </row>
    <row r="926" spans="1:16" x14ac:dyDescent="0.3">
      <c r="A926" s="1" t="s">
        <v>21</v>
      </c>
      <c r="B926" s="1" t="s">
        <v>1604</v>
      </c>
      <c r="C926" t="s">
        <v>98</v>
      </c>
      <c r="D926">
        <v>2</v>
      </c>
      <c r="E926" t="s">
        <v>1796</v>
      </c>
      <c r="F926">
        <f>IF(Table1[[#This Row],[Unit]]="GB",Table1[[#This Row],[Memory]],Table1[[#This Row],[Memory]]/1024)</f>
        <v>2</v>
      </c>
      <c r="G926">
        <v>32</v>
      </c>
      <c r="H926" t="s">
        <v>1796</v>
      </c>
      <c r="I926">
        <f xml:space="preserve"> IF(Table1[[#This Row],[Unit  Of Storage]]="TB",Table1[[#This Row],[Storage]]*1024,IF(Table1[[#This Row],[Unit  Of Storage]]="MB",Table1[[#This Row],[Storage]]/1024,Table1[[#This Row],[Storage]]))</f>
        <v>32</v>
      </c>
      <c r="J926" t="s">
        <v>11</v>
      </c>
      <c r="K926" s="2">
        <v>4.4000000000000004</v>
      </c>
      <c r="L926" s="3">
        <v>34900</v>
      </c>
      <c r="M926" s="3">
        <v>34900</v>
      </c>
      <c r="N926" t="s">
        <v>1921</v>
      </c>
      <c r="O926" s="3">
        <f>Table1[[#This Row],[Original Price]]-Table1[[#This Row],[Selling Price]]</f>
        <v>0</v>
      </c>
      <c r="P926" s="4">
        <f>(Table1[[#This Row],[Discount]]/Table1[[#This Row],[Original Price]])</f>
        <v>0</v>
      </c>
    </row>
    <row r="927" spans="1:16" x14ac:dyDescent="0.3">
      <c r="A927" s="1" t="s">
        <v>50</v>
      </c>
      <c r="B927" s="1" t="s">
        <v>478</v>
      </c>
      <c r="C927" t="s">
        <v>887</v>
      </c>
      <c r="D927">
        <v>4</v>
      </c>
      <c r="E927" t="s">
        <v>1796</v>
      </c>
      <c r="F927">
        <f>IF(Table1[[#This Row],[Unit]]="GB",Table1[[#This Row],[Memory]],Table1[[#This Row],[Memory]]/1024)</f>
        <v>4</v>
      </c>
      <c r="G927">
        <v>128</v>
      </c>
      <c r="H927" t="s">
        <v>1796</v>
      </c>
      <c r="I927">
        <f xml:space="preserve"> IF(Table1[[#This Row],[Unit  Of Storage]]="TB",Table1[[#This Row],[Storage]]*1024,IF(Table1[[#This Row],[Unit  Of Storage]]="MB",Table1[[#This Row],[Storage]]/1024,Table1[[#This Row],[Storage]]))</f>
        <v>128</v>
      </c>
      <c r="J927" t="s">
        <v>11</v>
      </c>
      <c r="K927" s="2">
        <v>4.2</v>
      </c>
      <c r="L927" s="3">
        <v>10999</v>
      </c>
      <c r="M927" s="3">
        <v>16999</v>
      </c>
      <c r="N927" t="s">
        <v>479</v>
      </c>
      <c r="O927" s="3">
        <f>Table1[[#This Row],[Original Price]]-Table1[[#This Row],[Selling Price]]</f>
        <v>6000</v>
      </c>
      <c r="P927" s="4">
        <f>(Table1[[#This Row],[Discount]]/Table1[[#This Row],[Original Price]])</f>
        <v>0.35296193893758454</v>
      </c>
    </row>
    <row r="928" spans="1:16" x14ac:dyDescent="0.3">
      <c r="A928" s="1" t="s">
        <v>1560</v>
      </c>
      <c r="B928" s="1" t="s">
        <v>888</v>
      </c>
      <c r="C928" t="s">
        <v>889</v>
      </c>
      <c r="D928">
        <v>4</v>
      </c>
      <c r="E928" t="s">
        <v>1796</v>
      </c>
      <c r="F928">
        <f>IF(Table1[[#This Row],[Unit]]="GB",Table1[[#This Row],[Memory]],Table1[[#This Row],[Memory]]/1024)</f>
        <v>4</v>
      </c>
      <c r="G928">
        <v>32</v>
      </c>
      <c r="H928" t="s">
        <v>1796</v>
      </c>
      <c r="I928">
        <f xml:space="preserve"> IF(Table1[[#This Row],[Unit  Of Storage]]="TB",Table1[[#This Row],[Storage]]*1024,IF(Table1[[#This Row],[Unit  Of Storage]]="MB",Table1[[#This Row],[Storage]]/1024,Table1[[#This Row],[Storage]]))</f>
        <v>32</v>
      </c>
      <c r="J928" t="s">
        <v>11</v>
      </c>
      <c r="K928" s="2">
        <v>4.4000000000000004</v>
      </c>
      <c r="L928" s="3">
        <v>15990</v>
      </c>
      <c r="M928" s="3">
        <v>15990</v>
      </c>
      <c r="N928" t="s">
        <v>2206</v>
      </c>
      <c r="O928" s="3">
        <f>Table1[[#This Row],[Original Price]]-Table1[[#This Row],[Selling Price]]</f>
        <v>0</v>
      </c>
      <c r="P928" s="4">
        <f>(Table1[[#This Row],[Discount]]/Table1[[#This Row],[Original Price]])</f>
        <v>0</v>
      </c>
    </row>
    <row r="929" spans="1:16" x14ac:dyDescent="0.3">
      <c r="A929" s="1" t="s">
        <v>1557</v>
      </c>
      <c r="B929" s="1" t="s">
        <v>1574</v>
      </c>
      <c r="C929" t="s">
        <v>57</v>
      </c>
      <c r="D929">
        <v>8</v>
      </c>
      <c r="E929" t="s">
        <v>1796</v>
      </c>
      <c r="F929">
        <f>IF(Table1[[#This Row],[Unit]]="GB",Table1[[#This Row],[Memory]],Table1[[#This Row],[Memory]]/1024)</f>
        <v>8</v>
      </c>
      <c r="G929">
        <v>256</v>
      </c>
      <c r="H929" t="s">
        <v>1796</v>
      </c>
      <c r="I929">
        <f xml:space="preserve"> IF(Table1[[#This Row],[Unit  Of Storage]]="TB",Table1[[#This Row],[Storage]]*1024,IF(Table1[[#This Row],[Unit  Of Storage]]="MB",Table1[[#This Row],[Storage]]/1024,Table1[[#This Row],[Storage]]))</f>
        <v>256</v>
      </c>
      <c r="J929" t="s">
        <v>11</v>
      </c>
      <c r="K929" s="2">
        <v>4.3</v>
      </c>
      <c r="L929" s="3">
        <v>29999</v>
      </c>
      <c r="M929" s="3">
        <v>31999</v>
      </c>
      <c r="N929" t="s">
        <v>1827</v>
      </c>
      <c r="O929" s="3">
        <f>Table1[[#This Row],[Original Price]]-Table1[[#This Row],[Selling Price]]</f>
        <v>2000</v>
      </c>
      <c r="P929" s="4">
        <f>(Table1[[#This Row],[Discount]]/Table1[[#This Row],[Original Price]])</f>
        <v>6.250195318603706E-2</v>
      </c>
    </row>
    <row r="930" spans="1:16" x14ac:dyDescent="0.3">
      <c r="A930" s="1" t="s">
        <v>1563</v>
      </c>
      <c r="B930" s="1" t="s">
        <v>890</v>
      </c>
      <c r="C930" t="s">
        <v>115</v>
      </c>
      <c r="D930">
        <v>1.5</v>
      </c>
      <c r="E930" t="s">
        <v>1796</v>
      </c>
      <c r="F930">
        <f>IF(Table1[[#This Row],[Unit]]="GB",Table1[[#This Row],[Memory]],Table1[[#This Row],[Memory]]/1024)</f>
        <v>1.5</v>
      </c>
      <c r="G930">
        <v>8</v>
      </c>
      <c r="H930" t="s">
        <v>1796</v>
      </c>
      <c r="I930">
        <f xml:space="preserve"> IF(Table1[[#This Row],[Unit  Of Storage]]="TB",Table1[[#This Row],[Storage]]*1024,IF(Table1[[#This Row],[Unit  Of Storage]]="MB",Table1[[#This Row],[Storage]]/1024,Table1[[#This Row],[Storage]]))</f>
        <v>8</v>
      </c>
      <c r="J930" t="s">
        <v>11</v>
      </c>
      <c r="K930" s="2">
        <v>4.0999999999999996</v>
      </c>
      <c r="L930" s="3">
        <v>6590</v>
      </c>
      <c r="M930" s="3">
        <v>6590</v>
      </c>
      <c r="N930" t="s">
        <v>2207</v>
      </c>
      <c r="O930" s="3">
        <f>Table1[[#This Row],[Original Price]]-Table1[[#This Row],[Selling Price]]</f>
        <v>0</v>
      </c>
      <c r="P930" s="4">
        <f>(Table1[[#This Row],[Discount]]/Table1[[#This Row],[Original Price]])</f>
        <v>0</v>
      </c>
    </row>
    <row r="931" spans="1:16" x14ac:dyDescent="0.3">
      <c r="A931" s="1" t="s">
        <v>1563</v>
      </c>
      <c r="B931" s="1" t="s">
        <v>891</v>
      </c>
      <c r="C931" t="s">
        <v>22</v>
      </c>
      <c r="D931">
        <v>3</v>
      </c>
      <c r="E931" t="s">
        <v>1796</v>
      </c>
      <c r="F931">
        <f>IF(Table1[[#This Row],[Unit]]="GB",Table1[[#This Row],[Memory]],Table1[[#This Row],[Memory]]/1024)</f>
        <v>3</v>
      </c>
      <c r="G931">
        <v>32</v>
      </c>
      <c r="H931" t="s">
        <v>1796</v>
      </c>
      <c r="I931">
        <f xml:space="preserve"> IF(Table1[[#This Row],[Unit  Of Storage]]="TB",Table1[[#This Row],[Storage]]*1024,IF(Table1[[#This Row],[Unit  Of Storage]]="MB",Table1[[#This Row],[Storage]]/1024,Table1[[#This Row],[Storage]]))</f>
        <v>32</v>
      </c>
      <c r="J931" t="s">
        <v>11</v>
      </c>
      <c r="K931" s="2">
        <v>4</v>
      </c>
      <c r="L931" s="3">
        <v>7690</v>
      </c>
      <c r="M931" s="3">
        <v>7799</v>
      </c>
      <c r="N931" t="s">
        <v>2208</v>
      </c>
      <c r="O931" s="3">
        <f>Table1[[#This Row],[Original Price]]-Table1[[#This Row],[Selling Price]]</f>
        <v>109</v>
      </c>
      <c r="P931" s="4">
        <f>(Table1[[#This Row],[Discount]]/Table1[[#This Row],[Original Price]])</f>
        <v>1.3976150788562637E-2</v>
      </c>
    </row>
    <row r="932" spans="1:16" x14ac:dyDescent="0.3">
      <c r="A932" s="1" t="s">
        <v>1556</v>
      </c>
      <c r="B932" s="1" t="s">
        <v>892</v>
      </c>
      <c r="C932" t="s">
        <v>22</v>
      </c>
      <c r="D932">
        <v>6</v>
      </c>
      <c r="E932" t="s">
        <v>1796</v>
      </c>
      <c r="F932">
        <f>IF(Table1[[#This Row],[Unit]]="GB",Table1[[#This Row],[Memory]],Table1[[#This Row],[Memory]]/1024)</f>
        <v>6</v>
      </c>
      <c r="G932">
        <v>128</v>
      </c>
      <c r="H932" t="s">
        <v>1796</v>
      </c>
      <c r="I932">
        <f xml:space="preserve"> IF(Table1[[#This Row],[Unit  Of Storage]]="TB",Table1[[#This Row],[Storage]]*1024,IF(Table1[[#This Row],[Unit  Of Storage]]="MB",Table1[[#This Row],[Storage]]/1024,Table1[[#This Row],[Storage]]))</f>
        <v>128</v>
      </c>
      <c r="J932" t="s">
        <v>11</v>
      </c>
      <c r="K932" s="2">
        <v>4.4000000000000004</v>
      </c>
      <c r="L932" s="3">
        <v>24600</v>
      </c>
      <c r="M932" s="3">
        <v>24600</v>
      </c>
      <c r="N932" t="s">
        <v>2209</v>
      </c>
      <c r="O932" s="3">
        <f>Table1[[#This Row],[Original Price]]-Table1[[#This Row],[Selling Price]]</f>
        <v>0</v>
      </c>
      <c r="P932" s="4">
        <f>(Table1[[#This Row],[Discount]]/Table1[[#This Row],[Original Price]])</f>
        <v>0</v>
      </c>
    </row>
    <row r="933" spans="1:16" x14ac:dyDescent="0.3">
      <c r="A933" s="1" t="s">
        <v>50</v>
      </c>
      <c r="B933" s="1" t="s">
        <v>893</v>
      </c>
      <c r="C933" t="s">
        <v>894</v>
      </c>
      <c r="D933">
        <v>4</v>
      </c>
      <c r="E933" t="s">
        <v>1796</v>
      </c>
      <c r="F933">
        <f>IF(Table1[[#This Row],[Unit]]="GB",Table1[[#This Row],[Memory]],Table1[[#This Row],[Memory]]/1024)</f>
        <v>4</v>
      </c>
      <c r="G933">
        <v>64</v>
      </c>
      <c r="H933" t="s">
        <v>1796</v>
      </c>
      <c r="I933">
        <f xml:space="preserve"> IF(Table1[[#This Row],[Unit  Of Storage]]="TB",Table1[[#This Row],[Storage]]*1024,IF(Table1[[#This Row],[Unit  Of Storage]]="MB",Table1[[#This Row],[Storage]]/1024,Table1[[#This Row],[Storage]]))</f>
        <v>64</v>
      </c>
      <c r="J933" t="s">
        <v>11</v>
      </c>
      <c r="K933" s="2">
        <v>4.3</v>
      </c>
      <c r="L933" s="3">
        <v>15999</v>
      </c>
      <c r="M933" s="3">
        <v>15999</v>
      </c>
      <c r="N933" t="s">
        <v>895</v>
      </c>
      <c r="O933" s="3">
        <f>Table1[[#This Row],[Original Price]]-Table1[[#This Row],[Selling Price]]</f>
        <v>0</v>
      </c>
      <c r="P933" s="4">
        <f>(Table1[[#This Row],[Discount]]/Table1[[#This Row],[Original Price]])</f>
        <v>0</v>
      </c>
    </row>
    <row r="934" spans="1:16" x14ac:dyDescent="0.3">
      <c r="A934" s="1" t="s">
        <v>1557</v>
      </c>
      <c r="B934" s="1" t="s">
        <v>296</v>
      </c>
      <c r="C934" t="s">
        <v>896</v>
      </c>
      <c r="D934">
        <v>8</v>
      </c>
      <c r="E934" t="s">
        <v>1796</v>
      </c>
      <c r="F934">
        <f>IF(Table1[[#This Row],[Unit]]="GB",Table1[[#This Row],[Memory]],Table1[[#This Row],[Memory]]/1024)</f>
        <v>8</v>
      </c>
      <c r="G934">
        <v>128</v>
      </c>
      <c r="H934" t="s">
        <v>1796</v>
      </c>
      <c r="I934">
        <f xml:space="preserve"> IF(Table1[[#This Row],[Unit  Of Storage]]="TB",Table1[[#This Row],[Storage]]*1024,IF(Table1[[#This Row],[Unit  Of Storage]]="MB",Table1[[#This Row],[Storage]]/1024,Table1[[#This Row],[Storage]]))</f>
        <v>128</v>
      </c>
      <c r="J934" t="s">
        <v>11</v>
      </c>
      <c r="K934" s="2">
        <v>4.5</v>
      </c>
      <c r="L934" s="3">
        <v>20999</v>
      </c>
      <c r="M934" s="3">
        <v>20999</v>
      </c>
      <c r="N934" t="s">
        <v>1958</v>
      </c>
      <c r="O934" s="3">
        <f>Table1[[#This Row],[Original Price]]-Table1[[#This Row],[Selling Price]]</f>
        <v>0</v>
      </c>
      <c r="P934" s="4">
        <f>(Table1[[#This Row],[Discount]]/Table1[[#This Row],[Original Price]])</f>
        <v>0</v>
      </c>
    </row>
    <row r="935" spans="1:16" x14ac:dyDescent="0.3">
      <c r="A935" s="1" t="s">
        <v>1556</v>
      </c>
      <c r="B935" s="1" t="s">
        <v>42</v>
      </c>
      <c r="C935" t="s">
        <v>49</v>
      </c>
      <c r="D935">
        <v>1</v>
      </c>
      <c r="E935" t="s">
        <v>1796</v>
      </c>
      <c r="F935">
        <f>IF(Table1[[#This Row],[Unit]]="GB",Table1[[#This Row],[Memory]],Table1[[#This Row],[Memory]]/1024)</f>
        <v>1</v>
      </c>
      <c r="G935">
        <v>8</v>
      </c>
      <c r="H935" t="s">
        <v>1796</v>
      </c>
      <c r="I935">
        <f xml:space="preserve"> IF(Table1[[#This Row],[Unit  Of Storage]]="TB",Table1[[#This Row],[Storage]]*1024,IF(Table1[[#This Row],[Unit  Of Storage]]="MB",Table1[[#This Row],[Storage]]/1024,Table1[[#This Row],[Storage]]))</f>
        <v>8</v>
      </c>
      <c r="J935" t="s">
        <v>11</v>
      </c>
      <c r="K935" s="2">
        <v>4.2</v>
      </c>
      <c r="L935" s="3">
        <v>6500</v>
      </c>
      <c r="M935" s="3">
        <v>6500</v>
      </c>
      <c r="N935" t="s">
        <v>1810</v>
      </c>
      <c r="O935" s="3">
        <f>Table1[[#This Row],[Original Price]]-Table1[[#This Row],[Selling Price]]</f>
        <v>0</v>
      </c>
      <c r="P935" s="4">
        <f>(Table1[[#This Row],[Discount]]/Table1[[#This Row],[Original Price]])</f>
        <v>0</v>
      </c>
    </row>
    <row r="936" spans="1:16" x14ac:dyDescent="0.3">
      <c r="A936" s="1" t="s">
        <v>12</v>
      </c>
      <c r="B936" s="1" t="s">
        <v>1655</v>
      </c>
      <c r="C936" t="s">
        <v>43</v>
      </c>
      <c r="D936">
        <v>4</v>
      </c>
      <c r="E936" t="s">
        <v>1796</v>
      </c>
      <c r="F936">
        <f>IF(Table1[[#This Row],[Unit]]="GB",Table1[[#This Row],[Memory]],Table1[[#This Row],[Memory]]/1024)</f>
        <v>4</v>
      </c>
      <c r="G936">
        <v>64</v>
      </c>
      <c r="H936" t="s">
        <v>1796</v>
      </c>
      <c r="I936">
        <f xml:space="preserve"> IF(Table1[[#This Row],[Unit  Of Storage]]="TB",Table1[[#This Row],[Storage]]*1024,IF(Table1[[#This Row],[Unit  Of Storage]]="MB",Table1[[#This Row],[Storage]]/1024,Table1[[#This Row],[Storage]]))</f>
        <v>64</v>
      </c>
      <c r="J936" t="s">
        <v>11</v>
      </c>
      <c r="K936" s="2">
        <v>4</v>
      </c>
      <c r="L936" s="3">
        <v>18300</v>
      </c>
      <c r="M936" s="3">
        <v>18300</v>
      </c>
      <c r="N936" t="s">
        <v>498</v>
      </c>
      <c r="O936" s="3">
        <f>Table1[[#This Row],[Original Price]]-Table1[[#This Row],[Selling Price]]</f>
        <v>0</v>
      </c>
      <c r="P936" s="4">
        <f>(Table1[[#This Row],[Discount]]/Table1[[#This Row],[Original Price]])</f>
        <v>0</v>
      </c>
    </row>
    <row r="937" spans="1:16" x14ac:dyDescent="0.3">
      <c r="A937" s="1" t="s">
        <v>1558</v>
      </c>
      <c r="B937" s="1" t="s">
        <v>576</v>
      </c>
      <c r="C937" t="s">
        <v>230</v>
      </c>
      <c r="D937">
        <v>3</v>
      </c>
      <c r="E937" t="s">
        <v>1796</v>
      </c>
      <c r="F937">
        <f>IF(Table1[[#This Row],[Unit]]="GB",Table1[[#This Row],[Memory]],Table1[[#This Row],[Memory]]/1024)</f>
        <v>3</v>
      </c>
      <c r="G937">
        <v>32</v>
      </c>
      <c r="H937" t="s">
        <v>1796</v>
      </c>
      <c r="I937">
        <f xml:space="preserve"> IF(Table1[[#This Row],[Unit  Of Storage]]="TB",Table1[[#This Row],[Storage]]*1024,IF(Table1[[#This Row],[Unit  Of Storage]]="MB",Table1[[#This Row],[Storage]]/1024,Table1[[#This Row],[Storage]]))</f>
        <v>32</v>
      </c>
      <c r="J937" t="s">
        <v>11</v>
      </c>
      <c r="K937" s="2">
        <v>3.8</v>
      </c>
      <c r="L937" s="3">
        <v>6600</v>
      </c>
      <c r="M937" s="3">
        <v>6600</v>
      </c>
      <c r="N937" t="s">
        <v>2079</v>
      </c>
      <c r="O937" s="3">
        <f>Table1[[#This Row],[Original Price]]-Table1[[#This Row],[Selling Price]]</f>
        <v>0</v>
      </c>
      <c r="P937" s="4">
        <f>(Table1[[#This Row],[Discount]]/Table1[[#This Row],[Original Price]])</f>
        <v>0</v>
      </c>
    </row>
    <row r="938" spans="1:16" x14ac:dyDescent="0.3">
      <c r="A938" s="1" t="s">
        <v>1564</v>
      </c>
      <c r="B938" s="1" t="s">
        <v>417</v>
      </c>
      <c r="C938" t="s">
        <v>418</v>
      </c>
      <c r="D938">
        <v>6</v>
      </c>
      <c r="E938" t="s">
        <v>1796</v>
      </c>
      <c r="F938">
        <f>IF(Table1[[#This Row],[Unit]]="GB",Table1[[#This Row],[Memory]],Table1[[#This Row],[Memory]]/1024)</f>
        <v>6</v>
      </c>
      <c r="G938">
        <v>64</v>
      </c>
      <c r="H938" t="s">
        <v>1796</v>
      </c>
      <c r="I938">
        <f xml:space="preserve"> IF(Table1[[#This Row],[Unit  Of Storage]]="TB",Table1[[#This Row],[Storage]]*1024,IF(Table1[[#This Row],[Unit  Of Storage]]="MB",Table1[[#This Row],[Storage]]/1024,Table1[[#This Row],[Storage]]))</f>
        <v>64</v>
      </c>
      <c r="J938" t="s">
        <v>11</v>
      </c>
      <c r="K938" s="2">
        <v>4.4000000000000004</v>
      </c>
      <c r="L938" s="3">
        <v>10499</v>
      </c>
      <c r="M938" s="3">
        <v>12999</v>
      </c>
      <c r="N938" t="s">
        <v>2007</v>
      </c>
      <c r="O938" s="3">
        <f>Table1[[#This Row],[Original Price]]-Table1[[#This Row],[Selling Price]]</f>
        <v>2500</v>
      </c>
      <c r="P938" s="4">
        <f>(Table1[[#This Row],[Discount]]/Table1[[#This Row],[Original Price]])</f>
        <v>0.19232248634510346</v>
      </c>
    </row>
    <row r="939" spans="1:16" x14ac:dyDescent="0.3">
      <c r="A939" s="1" t="s">
        <v>1562</v>
      </c>
      <c r="B939" s="1" t="s">
        <v>897</v>
      </c>
      <c r="C939" t="s">
        <v>898</v>
      </c>
      <c r="D939">
        <v>1.5</v>
      </c>
      <c r="E939" t="s">
        <v>1796</v>
      </c>
      <c r="F939">
        <f>IF(Table1[[#This Row],[Unit]]="GB",Table1[[#This Row],[Memory]],Table1[[#This Row],[Memory]]/1024)</f>
        <v>1.5</v>
      </c>
      <c r="G939">
        <v>8</v>
      </c>
      <c r="H939" t="s">
        <v>1796</v>
      </c>
      <c r="I939">
        <f xml:space="preserve"> IF(Table1[[#This Row],[Unit  Of Storage]]="TB",Table1[[#This Row],[Storage]]*1024,IF(Table1[[#This Row],[Unit  Of Storage]]="MB",Table1[[#This Row],[Storage]]/1024,Table1[[#This Row],[Storage]]))</f>
        <v>8</v>
      </c>
      <c r="J939" t="s">
        <v>11</v>
      </c>
      <c r="K939" s="2">
        <v>4.0999999999999996</v>
      </c>
      <c r="L939" s="3">
        <v>27390</v>
      </c>
      <c r="M939" s="3">
        <v>27390</v>
      </c>
      <c r="N939" t="s">
        <v>2210</v>
      </c>
      <c r="O939" s="3">
        <f>Table1[[#This Row],[Original Price]]-Table1[[#This Row],[Selling Price]]</f>
        <v>0</v>
      </c>
      <c r="P939" s="4">
        <f>(Table1[[#This Row],[Discount]]/Table1[[#This Row],[Original Price]])</f>
        <v>0</v>
      </c>
    </row>
    <row r="940" spans="1:16" x14ac:dyDescent="0.3">
      <c r="A940" s="1" t="s">
        <v>12</v>
      </c>
      <c r="B940" s="1" t="s">
        <v>1703</v>
      </c>
      <c r="C940" t="s">
        <v>22</v>
      </c>
      <c r="D940">
        <v>32</v>
      </c>
      <c r="E940" t="s">
        <v>1797</v>
      </c>
      <c r="F940">
        <f>IF(Table1[[#This Row],[Unit]]="GB",Table1[[#This Row],[Memory]],Table1[[#This Row],[Memory]]/1024)</f>
        <v>3.125E-2</v>
      </c>
      <c r="G940">
        <v>2</v>
      </c>
      <c r="H940" t="s">
        <v>1797</v>
      </c>
      <c r="I940">
        <f xml:space="preserve"> IF(Table1[[#This Row],[Unit  Of Storage]]="TB",Table1[[#This Row],[Storage]]*1024,IF(Table1[[#This Row],[Unit  Of Storage]]="MB",Table1[[#This Row],[Storage]]/1024,Table1[[#This Row],[Storage]]))</f>
        <v>1.953125E-3</v>
      </c>
      <c r="J940" t="s">
        <v>11</v>
      </c>
      <c r="K940" s="2">
        <v>4.0999999999999996</v>
      </c>
      <c r="L940" s="3">
        <v>1344</v>
      </c>
      <c r="M940" s="3">
        <v>1344</v>
      </c>
      <c r="N940" t="s">
        <v>899</v>
      </c>
      <c r="O940" s="3">
        <f>Table1[[#This Row],[Original Price]]-Table1[[#This Row],[Selling Price]]</f>
        <v>0</v>
      </c>
      <c r="P940" s="4">
        <f>(Table1[[#This Row],[Discount]]/Table1[[#This Row],[Original Price]])</f>
        <v>0</v>
      </c>
    </row>
    <row r="941" spans="1:16" x14ac:dyDescent="0.3">
      <c r="A941" s="1" t="s">
        <v>28</v>
      </c>
      <c r="B941" s="1" t="s">
        <v>900</v>
      </c>
      <c r="C941" t="s">
        <v>420</v>
      </c>
      <c r="D941">
        <v>6</v>
      </c>
      <c r="E941" t="s">
        <v>1796</v>
      </c>
      <c r="F941">
        <f>IF(Table1[[#This Row],[Unit]]="GB",Table1[[#This Row],[Memory]],Table1[[#This Row],[Memory]]/1024)</f>
        <v>6</v>
      </c>
      <c r="G941">
        <v>128</v>
      </c>
      <c r="H941" t="s">
        <v>1796</v>
      </c>
      <c r="I941">
        <f xml:space="preserve"> IF(Table1[[#This Row],[Unit  Of Storage]]="TB",Table1[[#This Row],[Storage]]*1024,IF(Table1[[#This Row],[Unit  Of Storage]]="MB",Table1[[#This Row],[Storage]]/1024,Table1[[#This Row],[Storage]]))</f>
        <v>128</v>
      </c>
      <c r="J941" t="s">
        <v>11</v>
      </c>
      <c r="K941" s="2">
        <v>4.2</v>
      </c>
      <c r="L941" s="3">
        <v>32999</v>
      </c>
      <c r="M941" s="3">
        <v>39999</v>
      </c>
      <c r="N941" t="s">
        <v>901</v>
      </c>
      <c r="O941" s="3">
        <f>Table1[[#This Row],[Original Price]]-Table1[[#This Row],[Selling Price]]</f>
        <v>7000</v>
      </c>
      <c r="P941" s="4">
        <f>(Table1[[#This Row],[Discount]]/Table1[[#This Row],[Original Price]])</f>
        <v>0.17500437510937775</v>
      </c>
    </row>
    <row r="942" spans="1:16" x14ac:dyDescent="0.3">
      <c r="A942" s="1" t="s">
        <v>1557</v>
      </c>
      <c r="B942" s="1" t="s">
        <v>1574</v>
      </c>
      <c r="C942" t="s">
        <v>57</v>
      </c>
      <c r="D942">
        <v>12</v>
      </c>
      <c r="E942" t="s">
        <v>1796</v>
      </c>
      <c r="F942">
        <f>IF(Table1[[#This Row],[Unit]]="GB",Table1[[#This Row],[Memory]],Table1[[#This Row],[Memory]]/1024)</f>
        <v>12</v>
      </c>
      <c r="G942">
        <v>256</v>
      </c>
      <c r="H942" t="s">
        <v>1796</v>
      </c>
      <c r="I942">
        <f xml:space="preserve"> IF(Table1[[#This Row],[Unit  Of Storage]]="TB",Table1[[#This Row],[Storage]]*1024,IF(Table1[[#This Row],[Unit  Of Storage]]="MB",Table1[[#This Row],[Storage]]/1024,Table1[[#This Row],[Storage]]))</f>
        <v>256</v>
      </c>
      <c r="J942" t="s">
        <v>11</v>
      </c>
      <c r="K942" s="2">
        <v>4.2</v>
      </c>
      <c r="L942" s="3">
        <v>32999</v>
      </c>
      <c r="M942" s="3">
        <v>34999</v>
      </c>
      <c r="N942" t="s">
        <v>1827</v>
      </c>
      <c r="O942" s="3">
        <f>Table1[[#This Row],[Original Price]]-Table1[[#This Row],[Selling Price]]</f>
        <v>2000</v>
      </c>
      <c r="P942" s="4">
        <f>(Table1[[#This Row],[Discount]]/Table1[[#This Row],[Original Price]])</f>
        <v>5.7144489842566933E-2</v>
      </c>
    </row>
    <row r="943" spans="1:16" x14ac:dyDescent="0.3">
      <c r="A943" s="1" t="s">
        <v>12</v>
      </c>
      <c r="B943" s="1" t="s">
        <v>902</v>
      </c>
      <c r="C943" t="s">
        <v>903</v>
      </c>
      <c r="D943">
        <v>4</v>
      </c>
      <c r="E943" t="s">
        <v>1796</v>
      </c>
      <c r="F943">
        <f>IF(Table1[[#This Row],[Unit]]="GB",Table1[[#This Row],[Memory]],Table1[[#This Row],[Memory]]/1024)</f>
        <v>4</v>
      </c>
      <c r="G943">
        <v>64</v>
      </c>
      <c r="H943" t="s">
        <v>1796</v>
      </c>
      <c r="I943">
        <f xml:space="preserve"> IF(Table1[[#This Row],[Unit  Of Storage]]="TB",Table1[[#This Row],[Storage]]*1024,IF(Table1[[#This Row],[Unit  Of Storage]]="MB",Table1[[#This Row],[Storage]]/1024,Table1[[#This Row],[Storage]]))</f>
        <v>64</v>
      </c>
      <c r="J943" t="s">
        <v>11</v>
      </c>
      <c r="K943" s="2">
        <v>4.3</v>
      </c>
      <c r="L943" s="3">
        <v>15999</v>
      </c>
      <c r="M943" s="3">
        <v>15999</v>
      </c>
      <c r="N943" t="s">
        <v>904</v>
      </c>
      <c r="O943" s="3">
        <f>Table1[[#This Row],[Original Price]]-Table1[[#This Row],[Selling Price]]</f>
        <v>0</v>
      </c>
      <c r="P943" s="4">
        <f>(Table1[[#This Row],[Discount]]/Table1[[#This Row],[Original Price]])</f>
        <v>0</v>
      </c>
    </row>
    <row r="944" spans="1:16" x14ac:dyDescent="0.3">
      <c r="A944" s="1" t="s">
        <v>1561</v>
      </c>
      <c r="B944" s="1" t="s">
        <v>287</v>
      </c>
      <c r="C944" t="s">
        <v>52</v>
      </c>
      <c r="D944">
        <v>3</v>
      </c>
      <c r="E944" t="s">
        <v>1796</v>
      </c>
      <c r="F944">
        <f>IF(Table1[[#This Row],[Unit]]="GB",Table1[[#This Row],[Memory]],Table1[[#This Row],[Memory]]/1024)</f>
        <v>3</v>
      </c>
      <c r="G944">
        <v>32</v>
      </c>
      <c r="H944" t="s">
        <v>1796</v>
      </c>
      <c r="I944">
        <f xml:space="preserve"> IF(Table1[[#This Row],[Unit  Of Storage]]="TB",Table1[[#This Row],[Storage]]*1024,IF(Table1[[#This Row],[Unit  Of Storage]]="MB",Table1[[#This Row],[Storage]]/1024,Table1[[#This Row],[Storage]]))</f>
        <v>32</v>
      </c>
      <c r="J944" t="s">
        <v>11</v>
      </c>
      <c r="K944" s="2">
        <v>4</v>
      </c>
      <c r="L944" s="3">
        <v>17999</v>
      </c>
      <c r="M944" s="3">
        <v>17999</v>
      </c>
      <c r="N944" t="s">
        <v>1951</v>
      </c>
      <c r="O944" s="3">
        <f>Table1[[#This Row],[Original Price]]-Table1[[#This Row],[Selling Price]]</f>
        <v>0</v>
      </c>
      <c r="P944" s="4">
        <f>(Table1[[#This Row],[Discount]]/Table1[[#This Row],[Original Price]])</f>
        <v>0</v>
      </c>
    </row>
    <row r="945" spans="1:16" x14ac:dyDescent="0.3">
      <c r="A945" s="1" t="s">
        <v>1557</v>
      </c>
      <c r="B945" s="1" t="s">
        <v>154</v>
      </c>
      <c r="C945" t="s">
        <v>905</v>
      </c>
      <c r="D945">
        <v>8</v>
      </c>
      <c r="E945" t="s">
        <v>1796</v>
      </c>
      <c r="F945">
        <f>IF(Table1[[#This Row],[Unit]]="GB",Table1[[#This Row],[Memory]],Table1[[#This Row],[Memory]]/1024)</f>
        <v>8</v>
      </c>
      <c r="G945">
        <v>128</v>
      </c>
      <c r="H945" t="s">
        <v>1796</v>
      </c>
      <c r="I945">
        <f xml:space="preserve"> IF(Table1[[#This Row],[Unit  Of Storage]]="TB",Table1[[#This Row],[Storage]]*1024,IF(Table1[[#This Row],[Unit  Of Storage]]="MB",Table1[[#This Row],[Storage]]/1024,Table1[[#This Row],[Storage]]))</f>
        <v>128</v>
      </c>
      <c r="J945" t="s">
        <v>11</v>
      </c>
      <c r="K945" s="2">
        <v>4.5</v>
      </c>
      <c r="L945" s="3">
        <v>16999</v>
      </c>
      <c r="M945" s="3">
        <v>17999</v>
      </c>
      <c r="N945" t="s">
        <v>1865</v>
      </c>
      <c r="O945" s="3">
        <f>Table1[[#This Row],[Original Price]]-Table1[[#This Row],[Selling Price]]</f>
        <v>1000</v>
      </c>
      <c r="P945" s="4">
        <f>(Table1[[#This Row],[Discount]]/Table1[[#This Row],[Original Price]])</f>
        <v>5.5558642146785936E-2</v>
      </c>
    </row>
    <row r="946" spans="1:16" x14ac:dyDescent="0.3">
      <c r="A946" s="1" t="s">
        <v>21</v>
      </c>
      <c r="B946" s="1" t="s">
        <v>1671</v>
      </c>
      <c r="C946" t="s">
        <v>286</v>
      </c>
      <c r="D946">
        <v>1</v>
      </c>
      <c r="E946" t="s">
        <v>1796</v>
      </c>
      <c r="F946">
        <f>IF(Table1[[#This Row],[Unit]]="GB",Table1[[#This Row],[Memory]],Table1[[#This Row],[Memory]]/1024)</f>
        <v>1</v>
      </c>
      <c r="G946">
        <v>64</v>
      </c>
      <c r="H946" t="s">
        <v>1796</v>
      </c>
      <c r="I946">
        <f xml:space="preserve"> IF(Table1[[#This Row],[Unit  Of Storage]]="TB",Table1[[#This Row],[Storage]]*1024,IF(Table1[[#This Row],[Unit  Of Storage]]="MB",Table1[[#This Row],[Storage]]/1024,Table1[[#This Row],[Storage]]))</f>
        <v>64</v>
      </c>
      <c r="J946" t="s">
        <v>11</v>
      </c>
      <c r="K946" s="2">
        <v>4.4000000000000004</v>
      </c>
      <c r="L946" s="3">
        <v>44999</v>
      </c>
      <c r="M946" s="3">
        <v>44999</v>
      </c>
      <c r="N946" t="s">
        <v>2099</v>
      </c>
      <c r="O946" s="3">
        <f>Table1[[#This Row],[Original Price]]-Table1[[#This Row],[Selling Price]]</f>
        <v>0</v>
      </c>
      <c r="P946" s="4">
        <f>(Table1[[#This Row],[Discount]]/Table1[[#This Row],[Original Price]])</f>
        <v>0</v>
      </c>
    </row>
    <row r="947" spans="1:16" x14ac:dyDescent="0.3">
      <c r="A947" s="1" t="s">
        <v>28</v>
      </c>
      <c r="B947" s="1" t="s">
        <v>1673</v>
      </c>
      <c r="C947" t="s">
        <v>69</v>
      </c>
      <c r="D947">
        <v>6</v>
      </c>
      <c r="E947" t="s">
        <v>1796</v>
      </c>
      <c r="F947">
        <f>IF(Table1[[#This Row],[Unit]]="GB",Table1[[#This Row],[Memory]],Table1[[#This Row],[Memory]]/1024)</f>
        <v>6</v>
      </c>
      <c r="G947">
        <v>128</v>
      </c>
      <c r="H947" t="s">
        <v>1796</v>
      </c>
      <c r="I947">
        <f xml:space="preserve"> IF(Table1[[#This Row],[Unit  Of Storage]]="TB",Table1[[#This Row],[Storage]]*1024,IF(Table1[[#This Row],[Unit  Of Storage]]="MB",Table1[[#This Row],[Storage]]/1024,Table1[[#This Row],[Storage]]))</f>
        <v>128</v>
      </c>
      <c r="J947" t="s">
        <v>11</v>
      </c>
      <c r="K947" s="2">
        <v>4.3</v>
      </c>
      <c r="L947" s="3">
        <v>22950</v>
      </c>
      <c r="M947" s="3">
        <v>24198</v>
      </c>
      <c r="N947" t="s">
        <v>2106</v>
      </c>
      <c r="O947" s="3">
        <f>Table1[[#This Row],[Original Price]]-Table1[[#This Row],[Selling Price]]</f>
        <v>1248</v>
      </c>
      <c r="P947" s="4">
        <f>(Table1[[#This Row],[Discount]]/Table1[[#This Row],[Original Price]])</f>
        <v>5.1574510290106623E-2</v>
      </c>
    </row>
    <row r="948" spans="1:16" x14ac:dyDescent="0.3">
      <c r="A948" s="1" t="s">
        <v>1557</v>
      </c>
      <c r="B948" s="1" t="s">
        <v>185</v>
      </c>
      <c r="C948" t="s">
        <v>906</v>
      </c>
      <c r="D948">
        <v>4</v>
      </c>
      <c r="E948" t="s">
        <v>1796</v>
      </c>
      <c r="F948">
        <f>IF(Table1[[#This Row],[Unit]]="GB",Table1[[#This Row],[Memory]],Table1[[#This Row],[Memory]]/1024)</f>
        <v>4</v>
      </c>
      <c r="G948">
        <v>128</v>
      </c>
      <c r="H948" t="s">
        <v>1796</v>
      </c>
      <c r="I948">
        <f xml:space="preserve"> IF(Table1[[#This Row],[Unit  Of Storage]]="TB",Table1[[#This Row],[Storage]]*1024,IF(Table1[[#This Row],[Unit  Of Storage]]="MB",Table1[[#This Row],[Storage]]/1024,Table1[[#This Row],[Storage]]))</f>
        <v>128</v>
      </c>
      <c r="J948" t="s">
        <v>11</v>
      </c>
      <c r="K948" s="2">
        <v>4.5</v>
      </c>
      <c r="L948" s="3">
        <v>12999</v>
      </c>
      <c r="M948" s="3">
        <v>14999</v>
      </c>
      <c r="N948" t="s">
        <v>1886</v>
      </c>
      <c r="O948" s="3">
        <f>Table1[[#This Row],[Original Price]]-Table1[[#This Row],[Selling Price]]</f>
        <v>2000</v>
      </c>
      <c r="P948" s="4">
        <f>(Table1[[#This Row],[Discount]]/Table1[[#This Row],[Original Price]])</f>
        <v>0.13334222281485433</v>
      </c>
    </row>
    <row r="949" spans="1:16" x14ac:dyDescent="0.3">
      <c r="A949" s="1" t="s">
        <v>1556</v>
      </c>
      <c r="B949" s="1" t="s">
        <v>907</v>
      </c>
      <c r="C949" t="s">
        <v>55</v>
      </c>
      <c r="D949">
        <v>2</v>
      </c>
      <c r="E949" t="s">
        <v>1796</v>
      </c>
      <c r="F949">
        <f>IF(Table1[[#This Row],[Unit]]="GB",Table1[[#This Row],[Memory]],Table1[[#This Row],[Memory]]/1024)</f>
        <v>2</v>
      </c>
      <c r="G949">
        <v>32</v>
      </c>
      <c r="H949" t="s">
        <v>1796</v>
      </c>
      <c r="I949">
        <f xml:space="preserve"> IF(Table1[[#This Row],[Unit  Of Storage]]="TB",Table1[[#This Row],[Storage]]*1024,IF(Table1[[#This Row],[Unit  Of Storage]]="MB",Table1[[#This Row],[Storage]]/1024,Table1[[#This Row],[Storage]]))</f>
        <v>32</v>
      </c>
      <c r="J949" t="s">
        <v>11</v>
      </c>
      <c r="K949" s="2">
        <v>4.2</v>
      </c>
      <c r="L949" s="3">
        <v>33500</v>
      </c>
      <c r="M949" s="3">
        <v>33500</v>
      </c>
      <c r="N949" t="s">
        <v>2211</v>
      </c>
      <c r="O949" s="3">
        <f>Table1[[#This Row],[Original Price]]-Table1[[#This Row],[Selling Price]]</f>
        <v>0</v>
      </c>
      <c r="P949" s="4">
        <f>(Table1[[#This Row],[Discount]]/Table1[[#This Row],[Original Price]])</f>
        <v>0</v>
      </c>
    </row>
    <row r="950" spans="1:16" x14ac:dyDescent="0.3">
      <c r="A950" s="1" t="s">
        <v>28</v>
      </c>
      <c r="B950" s="1" t="s">
        <v>908</v>
      </c>
      <c r="C950" t="s">
        <v>909</v>
      </c>
      <c r="D950">
        <v>8</v>
      </c>
      <c r="E950" t="s">
        <v>1796</v>
      </c>
      <c r="F950">
        <f>IF(Table1[[#This Row],[Unit]]="GB",Table1[[#This Row],[Memory]],Table1[[#This Row],[Memory]]/1024)</f>
        <v>8</v>
      </c>
      <c r="G950">
        <v>256</v>
      </c>
      <c r="H950" t="s">
        <v>1796</v>
      </c>
      <c r="I950">
        <f xml:space="preserve"> IF(Table1[[#This Row],[Unit  Of Storage]]="TB",Table1[[#This Row],[Storage]]*1024,IF(Table1[[#This Row],[Unit  Of Storage]]="MB",Table1[[#This Row],[Storage]]/1024,Table1[[#This Row],[Storage]]))</f>
        <v>256</v>
      </c>
      <c r="J950" t="s">
        <v>11</v>
      </c>
      <c r="K950" s="2">
        <v>4.2</v>
      </c>
      <c r="L950" s="3">
        <v>54999</v>
      </c>
      <c r="M950" s="3">
        <v>59999</v>
      </c>
      <c r="N950" t="s">
        <v>910</v>
      </c>
      <c r="O950" s="3">
        <f>Table1[[#This Row],[Original Price]]-Table1[[#This Row],[Selling Price]]</f>
        <v>5000</v>
      </c>
      <c r="P950" s="4">
        <f>(Table1[[#This Row],[Discount]]/Table1[[#This Row],[Original Price]])</f>
        <v>8.3334722245370751E-2</v>
      </c>
    </row>
    <row r="951" spans="1:16" x14ac:dyDescent="0.3">
      <c r="A951" s="1" t="s">
        <v>1558</v>
      </c>
      <c r="B951" s="1" t="s">
        <v>1704</v>
      </c>
      <c r="C951" t="s">
        <v>43</v>
      </c>
      <c r="D951">
        <v>3</v>
      </c>
      <c r="E951" t="s">
        <v>1796</v>
      </c>
      <c r="F951">
        <f>IF(Table1[[#This Row],[Unit]]="GB",Table1[[#This Row],[Memory]],Table1[[#This Row],[Memory]]/1024)</f>
        <v>3</v>
      </c>
      <c r="G951">
        <v>32</v>
      </c>
      <c r="H951" t="s">
        <v>1796</v>
      </c>
      <c r="I951">
        <f xml:space="preserve"> IF(Table1[[#This Row],[Unit  Of Storage]]="TB",Table1[[#This Row],[Storage]]*1024,IF(Table1[[#This Row],[Unit  Of Storage]]="MB",Table1[[#This Row],[Storage]]/1024,Table1[[#This Row],[Storage]]))</f>
        <v>32</v>
      </c>
      <c r="J951" t="s">
        <v>11</v>
      </c>
      <c r="K951" s="2">
        <v>3.9</v>
      </c>
      <c r="L951" s="3">
        <v>13649</v>
      </c>
      <c r="M951" s="3">
        <v>13649</v>
      </c>
      <c r="N951" t="s">
        <v>2212</v>
      </c>
      <c r="O951" s="3">
        <f>Table1[[#This Row],[Original Price]]-Table1[[#This Row],[Selling Price]]</f>
        <v>0</v>
      </c>
      <c r="P951" s="4">
        <f>(Table1[[#This Row],[Discount]]/Table1[[#This Row],[Original Price]])</f>
        <v>0</v>
      </c>
    </row>
    <row r="952" spans="1:16" x14ac:dyDescent="0.3">
      <c r="A952" s="1" t="s">
        <v>1562</v>
      </c>
      <c r="B952" s="1" t="s">
        <v>911</v>
      </c>
      <c r="C952" t="s">
        <v>912</v>
      </c>
      <c r="D952">
        <v>2</v>
      </c>
      <c r="E952" t="s">
        <v>1796</v>
      </c>
      <c r="F952">
        <f>IF(Table1[[#This Row],[Unit]]="GB",Table1[[#This Row],[Memory]],Table1[[#This Row],[Memory]]/1024)</f>
        <v>2</v>
      </c>
      <c r="G952">
        <v>16</v>
      </c>
      <c r="H952" t="s">
        <v>1796</v>
      </c>
      <c r="I952">
        <f xml:space="preserve"> IF(Table1[[#This Row],[Unit  Of Storage]]="TB",Table1[[#This Row],[Storage]]*1024,IF(Table1[[#This Row],[Unit  Of Storage]]="MB",Table1[[#This Row],[Storage]]/1024,Table1[[#This Row],[Storage]]))</f>
        <v>16</v>
      </c>
      <c r="J952" t="s">
        <v>11</v>
      </c>
      <c r="K952" s="2">
        <v>3.8</v>
      </c>
      <c r="L952" s="3">
        <v>12570</v>
      </c>
      <c r="M952" s="3">
        <v>12570</v>
      </c>
      <c r="N952" t="s">
        <v>2213</v>
      </c>
      <c r="O952" s="3">
        <f>Table1[[#This Row],[Original Price]]-Table1[[#This Row],[Selling Price]]</f>
        <v>0</v>
      </c>
      <c r="P952" s="4">
        <f>(Table1[[#This Row],[Discount]]/Table1[[#This Row],[Original Price]])</f>
        <v>0</v>
      </c>
    </row>
    <row r="953" spans="1:16" x14ac:dyDescent="0.3">
      <c r="A953" s="1" t="s">
        <v>1557</v>
      </c>
      <c r="B953" s="1" t="s">
        <v>558</v>
      </c>
      <c r="C953" t="s">
        <v>460</v>
      </c>
      <c r="D953">
        <v>3</v>
      </c>
      <c r="E953" t="s">
        <v>1796</v>
      </c>
      <c r="F953">
        <f>IF(Table1[[#This Row],[Unit]]="GB",Table1[[#This Row],[Memory]],Table1[[#This Row],[Memory]]/1024)</f>
        <v>3</v>
      </c>
      <c r="G953">
        <v>32</v>
      </c>
      <c r="H953" t="s">
        <v>1796</v>
      </c>
      <c r="I953">
        <f xml:space="preserve"> IF(Table1[[#This Row],[Unit  Of Storage]]="TB",Table1[[#This Row],[Storage]]*1024,IF(Table1[[#This Row],[Unit  Of Storage]]="MB",Table1[[#This Row],[Storage]]/1024,Table1[[#This Row],[Storage]]))</f>
        <v>32</v>
      </c>
      <c r="J953" t="s">
        <v>11</v>
      </c>
      <c r="K953" s="2">
        <v>4.4000000000000004</v>
      </c>
      <c r="L953" s="3">
        <v>8999</v>
      </c>
      <c r="M953" s="3">
        <v>10999</v>
      </c>
      <c r="N953" t="s">
        <v>2074</v>
      </c>
      <c r="O953" s="3">
        <f>Table1[[#This Row],[Original Price]]-Table1[[#This Row],[Selling Price]]</f>
        <v>2000</v>
      </c>
      <c r="P953" s="4">
        <f>(Table1[[#This Row],[Discount]]/Table1[[#This Row],[Original Price]])</f>
        <v>0.18183471224656786</v>
      </c>
    </row>
    <row r="954" spans="1:16" x14ac:dyDescent="0.3">
      <c r="A954" s="1" t="s">
        <v>17</v>
      </c>
      <c r="B954" s="1" t="s">
        <v>726</v>
      </c>
      <c r="C954" t="s">
        <v>528</v>
      </c>
      <c r="D954">
        <v>2</v>
      </c>
      <c r="E954" t="s">
        <v>1796</v>
      </c>
      <c r="F954">
        <f>IF(Table1[[#This Row],[Unit]]="GB",Table1[[#This Row],[Memory]],Table1[[#This Row],[Memory]]/1024)</f>
        <v>2</v>
      </c>
      <c r="G954">
        <v>32</v>
      </c>
      <c r="H954" t="s">
        <v>1796</v>
      </c>
      <c r="I954">
        <f xml:space="preserve"> IF(Table1[[#This Row],[Unit  Of Storage]]="TB",Table1[[#This Row],[Storage]]*1024,IF(Table1[[#This Row],[Unit  Of Storage]]="MB",Table1[[#This Row],[Storage]]/1024,Table1[[#This Row],[Storage]]))</f>
        <v>32</v>
      </c>
      <c r="J954" t="s">
        <v>11</v>
      </c>
      <c r="K954" s="2">
        <v>4.2</v>
      </c>
      <c r="L954" s="3">
        <v>7999</v>
      </c>
      <c r="M954" s="3">
        <v>7999</v>
      </c>
      <c r="N954" t="s">
        <v>728</v>
      </c>
      <c r="O954" s="3">
        <f>Table1[[#This Row],[Original Price]]-Table1[[#This Row],[Selling Price]]</f>
        <v>0</v>
      </c>
      <c r="P954" s="4">
        <f>(Table1[[#This Row],[Discount]]/Table1[[#This Row],[Original Price]])</f>
        <v>0</v>
      </c>
    </row>
    <row r="955" spans="1:16" x14ac:dyDescent="0.3">
      <c r="A955" s="1" t="s">
        <v>12</v>
      </c>
      <c r="B955" s="1" t="s">
        <v>344</v>
      </c>
      <c r="C955" t="s">
        <v>679</v>
      </c>
      <c r="D955">
        <v>2</v>
      </c>
      <c r="E955" t="s">
        <v>1796</v>
      </c>
      <c r="F955">
        <f>IF(Table1[[#This Row],[Unit]]="GB",Table1[[#This Row],[Memory]],Table1[[#This Row],[Memory]]/1024)</f>
        <v>2</v>
      </c>
      <c r="G955">
        <v>16</v>
      </c>
      <c r="H955" t="s">
        <v>1796</v>
      </c>
      <c r="I955">
        <f xml:space="preserve"> IF(Table1[[#This Row],[Unit  Of Storage]]="TB",Table1[[#This Row],[Storage]]*1024,IF(Table1[[#This Row],[Unit  Of Storage]]="MB",Table1[[#This Row],[Storage]]/1024,Table1[[#This Row],[Storage]]))</f>
        <v>16</v>
      </c>
      <c r="J955" t="s">
        <v>11</v>
      </c>
      <c r="K955" s="2">
        <v>3.7</v>
      </c>
      <c r="L955" s="3">
        <v>7299</v>
      </c>
      <c r="M955" s="3">
        <v>7299</v>
      </c>
      <c r="N955" t="s">
        <v>560</v>
      </c>
      <c r="O955" s="3">
        <f>Table1[[#This Row],[Original Price]]-Table1[[#This Row],[Selling Price]]</f>
        <v>0</v>
      </c>
      <c r="P955" s="4">
        <f>(Table1[[#This Row],[Discount]]/Table1[[#This Row],[Original Price]])</f>
        <v>0</v>
      </c>
    </row>
    <row r="956" spans="1:16" x14ac:dyDescent="0.3">
      <c r="A956" s="1" t="s">
        <v>12</v>
      </c>
      <c r="B956" s="1" t="s">
        <v>1655</v>
      </c>
      <c r="C956" t="s">
        <v>55</v>
      </c>
      <c r="D956">
        <v>4</v>
      </c>
      <c r="E956" t="s">
        <v>1796</v>
      </c>
      <c r="F956">
        <f>IF(Table1[[#This Row],[Unit]]="GB",Table1[[#This Row],[Memory]],Table1[[#This Row],[Memory]]/1024)</f>
        <v>4</v>
      </c>
      <c r="G956">
        <v>32</v>
      </c>
      <c r="H956" t="s">
        <v>1796</v>
      </c>
      <c r="I956">
        <f xml:space="preserve"> IF(Table1[[#This Row],[Unit  Of Storage]]="TB",Table1[[#This Row],[Storage]]*1024,IF(Table1[[#This Row],[Unit  Of Storage]]="MB",Table1[[#This Row],[Storage]]/1024,Table1[[#This Row],[Storage]]))</f>
        <v>32</v>
      </c>
      <c r="J956" t="s">
        <v>11</v>
      </c>
      <c r="K956" s="2">
        <v>4</v>
      </c>
      <c r="L956" s="3">
        <v>17000</v>
      </c>
      <c r="M956" s="3">
        <v>17000</v>
      </c>
      <c r="N956" t="s">
        <v>498</v>
      </c>
      <c r="O956" s="3">
        <f>Table1[[#This Row],[Original Price]]-Table1[[#This Row],[Selling Price]]</f>
        <v>0</v>
      </c>
      <c r="P956" s="4">
        <f>(Table1[[#This Row],[Discount]]/Table1[[#This Row],[Original Price]])</f>
        <v>0</v>
      </c>
    </row>
    <row r="957" spans="1:16" x14ac:dyDescent="0.3">
      <c r="A957" s="1" t="s">
        <v>83</v>
      </c>
      <c r="B957" s="1" t="s">
        <v>1628</v>
      </c>
      <c r="C957" t="s">
        <v>913</v>
      </c>
      <c r="D957">
        <v>4</v>
      </c>
      <c r="E957" t="s">
        <v>1796</v>
      </c>
      <c r="F957">
        <f>IF(Table1[[#This Row],[Unit]]="GB",Table1[[#This Row],[Memory]],Table1[[#This Row],[Memory]]/1024)</f>
        <v>4</v>
      </c>
      <c r="G957">
        <v>128</v>
      </c>
      <c r="H957" t="s">
        <v>1796</v>
      </c>
      <c r="I957">
        <f xml:space="preserve"> IF(Table1[[#This Row],[Unit  Of Storage]]="TB",Table1[[#This Row],[Storage]]*1024,IF(Table1[[#This Row],[Unit  Of Storage]]="MB",Table1[[#This Row],[Storage]]/1024,Table1[[#This Row],[Storage]]))</f>
        <v>128</v>
      </c>
      <c r="J957" t="s">
        <v>11</v>
      </c>
      <c r="K957" s="2">
        <v>4.5999999999999996</v>
      </c>
      <c r="L957" s="3">
        <v>92000</v>
      </c>
      <c r="M957" s="3">
        <v>92000</v>
      </c>
      <c r="N957" t="s">
        <v>1988</v>
      </c>
      <c r="O957" s="3">
        <f>Table1[[#This Row],[Original Price]]-Table1[[#This Row],[Selling Price]]</f>
        <v>0</v>
      </c>
      <c r="P957" s="4">
        <f>(Table1[[#This Row],[Discount]]/Table1[[#This Row],[Original Price]])</f>
        <v>0</v>
      </c>
    </row>
    <row r="958" spans="1:16" x14ac:dyDescent="0.3">
      <c r="A958" s="1" t="s">
        <v>28</v>
      </c>
      <c r="B958" s="1" t="s">
        <v>1614</v>
      </c>
      <c r="C958" t="s">
        <v>153</v>
      </c>
      <c r="D958">
        <v>6</v>
      </c>
      <c r="E958" t="s">
        <v>1796</v>
      </c>
      <c r="F958">
        <f>IF(Table1[[#This Row],[Unit]]="GB",Table1[[#This Row],[Memory]],Table1[[#This Row],[Memory]]/1024)</f>
        <v>6</v>
      </c>
      <c r="G958">
        <v>128</v>
      </c>
      <c r="H958" t="s">
        <v>1796</v>
      </c>
      <c r="I958">
        <f xml:space="preserve"> IF(Table1[[#This Row],[Unit  Of Storage]]="TB",Table1[[#This Row],[Storage]]*1024,IF(Table1[[#This Row],[Unit  Of Storage]]="MB",Table1[[#This Row],[Storage]]/1024,Table1[[#This Row],[Storage]]))</f>
        <v>128</v>
      </c>
      <c r="J958" t="s">
        <v>11</v>
      </c>
      <c r="K958" s="2">
        <v>4.2</v>
      </c>
      <c r="L958" s="3">
        <v>13499</v>
      </c>
      <c r="M958" s="3">
        <v>16999</v>
      </c>
      <c r="N958" t="s">
        <v>1953</v>
      </c>
      <c r="O958" s="3">
        <f>Table1[[#This Row],[Original Price]]-Table1[[#This Row],[Selling Price]]</f>
        <v>3500</v>
      </c>
      <c r="P958" s="4">
        <f>(Table1[[#This Row],[Discount]]/Table1[[#This Row],[Original Price]])</f>
        <v>0.20589446438025766</v>
      </c>
    </row>
    <row r="959" spans="1:16" x14ac:dyDescent="0.3">
      <c r="A959" s="1" t="s">
        <v>1556</v>
      </c>
      <c r="B959" s="1" t="s">
        <v>914</v>
      </c>
      <c r="C959" t="s">
        <v>915</v>
      </c>
      <c r="D959">
        <v>1</v>
      </c>
      <c r="E959" t="s">
        <v>1796</v>
      </c>
      <c r="F959">
        <f>IF(Table1[[#This Row],[Unit]]="GB",Table1[[#This Row],[Memory]],Table1[[#This Row],[Memory]]/1024)</f>
        <v>1</v>
      </c>
      <c r="G959">
        <v>8</v>
      </c>
      <c r="H959" t="s">
        <v>1796</v>
      </c>
      <c r="I959">
        <f xml:space="preserve"> IF(Table1[[#This Row],[Unit  Of Storage]]="TB",Table1[[#This Row],[Storage]]*1024,IF(Table1[[#This Row],[Unit  Of Storage]]="MB",Table1[[#This Row],[Storage]]/1024,Table1[[#This Row],[Storage]]))</f>
        <v>8</v>
      </c>
      <c r="J959" t="s">
        <v>11</v>
      </c>
      <c r="K959" s="2">
        <v>4</v>
      </c>
      <c r="L959" s="3">
        <v>14700</v>
      </c>
      <c r="M959" s="3">
        <v>14700</v>
      </c>
      <c r="N959" t="s">
        <v>2214</v>
      </c>
      <c r="O959" s="3">
        <f>Table1[[#This Row],[Original Price]]-Table1[[#This Row],[Selling Price]]</f>
        <v>0</v>
      </c>
      <c r="P959" s="4">
        <f>(Table1[[#This Row],[Discount]]/Table1[[#This Row],[Original Price]])</f>
        <v>0</v>
      </c>
    </row>
    <row r="960" spans="1:16" x14ac:dyDescent="0.3">
      <c r="A960" s="1" t="s">
        <v>1563</v>
      </c>
      <c r="B960" s="1" t="s">
        <v>916</v>
      </c>
      <c r="C960" t="s">
        <v>27</v>
      </c>
      <c r="D960">
        <v>2</v>
      </c>
      <c r="E960" t="s">
        <v>1796</v>
      </c>
      <c r="F960">
        <f>IF(Table1[[#This Row],[Unit]]="GB",Table1[[#This Row],[Memory]],Table1[[#This Row],[Memory]]/1024)</f>
        <v>2</v>
      </c>
      <c r="G960">
        <v>16</v>
      </c>
      <c r="H960" t="s">
        <v>1796</v>
      </c>
      <c r="I960">
        <f xml:space="preserve"> IF(Table1[[#This Row],[Unit  Of Storage]]="TB",Table1[[#This Row],[Storage]]*1024,IF(Table1[[#This Row],[Unit  Of Storage]]="MB",Table1[[#This Row],[Storage]]/1024,Table1[[#This Row],[Storage]]))</f>
        <v>16</v>
      </c>
      <c r="J960" t="s">
        <v>11</v>
      </c>
      <c r="K960" s="2">
        <v>4.0999999999999996</v>
      </c>
      <c r="L960" s="3">
        <v>9999</v>
      </c>
      <c r="M960" s="3">
        <v>9999</v>
      </c>
      <c r="N960" t="s">
        <v>2215</v>
      </c>
      <c r="O960" s="3">
        <f>Table1[[#This Row],[Original Price]]-Table1[[#This Row],[Selling Price]]</f>
        <v>0</v>
      </c>
      <c r="P960" s="4">
        <f>(Table1[[#This Row],[Discount]]/Table1[[#This Row],[Original Price]])</f>
        <v>0</v>
      </c>
    </row>
    <row r="961" spans="1:16" x14ac:dyDescent="0.3">
      <c r="A961" s="1" t="s">
        <v>1558</v>
      </c>
      <c r="B961" s="1" t="s">
        <v>200</v>
      </c>
      <c r="C961" t="s">
        <v>43</v>
      </c>
      <c r="D961">
        <v>1</v>
      </c>
      <c r="E961" t="s">
        <v>1796</v>
      </c>
      <c r="F961">
        <f>IF(Table1[[#This Row],[Unit]]="GB",Table1[[#This Row],[Memory]],Table1[[#This Row],[Memory]]/1024)</f>
        <v>1</v>
      </c>
      <c r="G961">
        <v>16</v>
      </c>
      <c r="H961" t="s">
        <v>1796</v>
      </c>
      <c r="I961">
        <f xml:space="preserve"> IF(Table1[[#This Row],[Unit  Of Storage]]="TB",Table1[[#This Row],[Storage]]*1024,IF(Table1[[#This Row],[Unit  Of Storage]]="MB",Table1[[#This Row],[Storage]]/1024,Table1[[#This Row],[Storage]]))</f>
        <v>16</v>
      </c>
      <c r="J961" t="s">
        <v>11</v>
      </c>
      <c r="K961" s="2">
        <v>3.7</v>
      </c>
      <c r="L961" s="3">
        <v>4290</v>
      </c>
      <c r="M961" s="3">
        <v>4290</v>
      </c>
      <c r="N961" t="s">
        <v>1894</v>
      </c>
      <c r="O961" s="3">
        <f>Table1[[#This Row],[Original Price]]-Table1[[#This Row],[Selling Price]]</f>
        <v>0</v>
      </c>
      <c r="P961" s="4">
        <f>(Table1[[#This Row],[Discount]]/Table1[[#This Row],[Original Price]])</f>
        <v>0</v>
      </c>
    </row>
    <row r="962" spans="1:16" x14ac:dyDescent="0.3">
      <c r="A962" s="1" t="s">
        <v>1559</v>
      </c>
      <c r="B962" s="1" t="s">
        <v>1653</v>
      </c>
      <c r="C962" t="s">
        <v>49</v>
      </c>
      <c r="D962">
        <v>3</v>
      </c>
      <c r="E962" t="s">
        <v>1796</v>
      </c>
      <c r="F962">
        <f>IF(Table1[[#This Row],[Unit]]="GB",Table1[[#This Row],[Memory]],Table1[[#This Row],[Memory]]/1024)</f>
        <v>3</v>
      </c>
      <c r="G962">
        <v>16</v>
      </c>
      <c r="H962" t="s">
        <v>1796</v>
      </c>
      <c r="I962">
        <f xml:space="preserve"> IF(Table1[[#This Row],[Unit  Of Storage]]="TB",Table1[[#This Row],[Storage]]*1024,IF(Table1[[#This Row],[Unit  Of Storage]]="MB",Table1[[#This Row],[Storage]]/1024,Table1[[#This Row],[Storage]]))</f>
        <v>16</v>
      </c>
      <c r="J962" t="s">
        <v>11</v>
      </c>
      <c r="K962" s="2">
        <v>4.4000000000000004</v>
      </c>
      <c r="L962" s="3">
        <v>10990</v>
      </c>
      <c r="M962" s="3">
        <v>10990</v>
      </c>
      <c r="N962" t="s">
        <v>2042</v>
      </c>
      <c r="O962" s="3">
        <f>Table1[[#This Row],[Original Price]]-Table1[[#This Row],[Selling Price]]</f>
        <v>0</v>
      </c>
      <c r="P962" s="4">
        <f>(Table1[[#This Row],[Discount]]/Table1[[#This Row],[Original Price]])</f>
        <v>0</v>
      </c>
    </row>
    <row r="963" spans="1:16" x14ac:dyDescent="0.3">
      <c r="A963" s="1" t="s">
        <v>1557</v>
      </c>
      <c r="B963" s="1" t="s">
        <v>1602</v>
      </c>
      <c r="C963" t="s">
        <v>917</v>
      </c>
      <c r="D963">
        <v>8</v>
      </c>
      <c r="E963" t="s">
        <v>1796</v>
      </c>
      <c r="F963">
        <f>IF(Table1[[#This Row],[Unit]]="GB",Table1[[#This Row],[Memory]],Table1[[#This Row],[Memory]]/1024)</f>
        <v>8</v>
      </c>
      <c r="G963">
        <v>128</v>
      </c>
      <c r="H963" t="s">
        <v>1796</v>
      </c>
      <c r="I963">
        <f xml:space="preserve"> IF(Table1[[#This Row],[Unit  Of Storage]]="TB",Table1[[#This Row],[Storage]]*1024,IF(Table1[[#This Row],[Unit  Of Storage]]="MB",Table1[[#This Row],[Storage]]/1024,Table1[[#This Row],[Storage]]))</f>
        <v>128</v>
      </c>
      <c r="J963" t="s">
        <v>11</v>
      </c>
      <c r="K963" s="2">
        <v>4.3</v>
      </c>
      <c r="L963" s="3">
        <v>37999</v>
      </c>
      <c r="M963" s="3">
        <v>40999</v>
      </c>
      <c r="N963" t="s">
        <v>1915</v>
      </c>
      <c r="O963" s="3">
        <f>Table1[[#This Row],[Original Price]]-Table1[[#This Row],[Selling Price]]</f>
        <v>3000</v>
      </c>
      <c r="P963" s="4">
        <f>(Table1[[#This Row],[Discount]]/Table1[[#This Row],[Original Price]])</f>
        <v>7.3172516402839088E-2</v>
      </c>
    </row>
    <row r="964" spans="1:16" x14ac:dyDescent="0.3">
      <c r="A964" s="1" t="s">
        <v>50</v>
      </c>
      <c r="B964" s="1" t="s">
        <v>918</v>
      </c>
      <c r="C964" t="s">
        <v>919</v>
      </c>
      <c r="D964">
        <v>3</v>
      </c>
      <c r="E964" t="s">
        <v>1796</v>
      </c>
      <c r="F964">
        <f>IF(Table1[[#This Row],[Unit]]="GB",Table1[[#This Row],[Memory]],Table1[[#This Row],[Memory]]/1024)</f>
        <v>3</v>
      </c>
      <c r="G964">
        <v>16</v>
      </c>
      <c r="H964" t="s">
        <v>1796</v>
      </c>
      <c r="I964">
        <f xml:space="preserve"> IF(Table1[[#This Row],[Unit  Of Storage]]="TB",Table1[[#This Row],[Storage]]*1024,IF(Table1[[#This Row],[Unit  Of Storage]]="MB",Table1[[#This Row],[Storage]]/1024,Table1[[#This Row],[Storage]]))</f>
        <v>16</v>
      </c>
      <c r="J964" t="s">
        <v>11</v>
      </c>
      <c r="K964" s="2">
        <v>4.2</v>
      </c>
      <c r="L964" s="3">
        <v>5450</v>
      </c>
      <c r="M964" s="3">
        <v>5450</v>
      </c>
      <c r="N964" t="s">
        <v>920</v>
      </c>
      <c r="O964" s="3">
        <f>Table1[[#This Row],[Original Price]]-Table1[[#This Row],[Selling Price]]</f>
        <v>0</v>
      </c>
      <c r="P964" s="4">
        <f>(Table1[[#This Row],[Discount]]/Table1[[#This Row],[Original Price]])</f>
        <v>0</v>
      </c>
    </row>
    <row r="965" spans="1:16" x14ac:dyDescent="0.3">
      <c r="A965" s="1" t="s">
        <v>1556</v>
      </c>
      <c r="B965" s="1" t="s">
        <v>921</v>
      </c>
      <c r="C965" t="s">
        <v>55</v>
      </c>
      <c r="D965">
        <v>512</v>
      </c>
      <c r="E965" t="s">
        <v>1797</v>
      </c>
      <c r="F965">
        <f>IF(Table1[[#This Row],[Unit]]="GB",Table1[[#This Row],[Memory]],Table1[[#This Row],[Memory]]/1024)</f>
        <v>0.5</v>
      </c>
      <c r="G965">
        <v>4</v>
      </c>
      <c r="H965" t="s">
        <v>1796</v>
      </c>
      <c r="I965">
        <f xml:space="preserve"> IF(Table1[[#This Row],[Unit  Of Storage]]="TB",Table1[[#This Row],[Storage]]*1024,IF(Table1[[#This Row],[Unit  Of Storage]]="MB",Table1[[#This Row],[Storage]]/1024,Table1[[#This Row],[Storage]]))</f>
        <v>4</v>
      </c>
      <c r="J965" t="s">
        <v>11</v>
      </c>
      <c r="K965" s="2">
        <v>3.9</v>
      </c>
      <c r="L965" s="3">
        <v>4890</v>
      </c>
      <c r="M965" s="3">
        <v>4890</v>
      </c>
      <c r="N965" t="s">
        <v>2216</v>
      </c>
      <c r="O965" s="3">
        <f>Table1[[#This Row],[Original Price]]-Table1[[#This Row],[Selling Price]]</f>
        <v>0</v>
      </c>
      <c r="P965" s="4">
        <f>(Table1[[#This Row],[Discount]]/Table1[[#This Row],[Original Price]])</f>
        <v>0</v>
      </c>
    </row>
    <row r="966" spans="1:16" x14ac:dyDescent="0.3">
      <c r="A966" s="1" t="s">
        <v>17</v>
      </c>
      <c r="B966" s="1" t="s">
        <v>18</v>
      </c>
      <c r="C966" t="s">
        <v>922</v>
      </c>
      <c r="D966">
        <v>4</v>
      </c>
      <c r="E966" t="s">
        <v>1796</v>
      </c>
      <c r="F966">
        <f>IF(Table1[[#This Row],[Unit]]="GB",Table1[[#This Row],[Memory]],Table1[[#This Row],[Memory]]/1024)</f>
        <v>4</v>
      </c>
      <c r="G966">
        <v>64</v>
      </c>
      <c r="H966" t="s">
        <v>1796</v>
      </c>
      <c r="I966">
        <f xml:space="preserve"> IF(Table1[[#This Row],[Unit  Of Storage]]="TB",Table1[[#This Row],[Storage]]*1024,IF(Table1[[#This Row],[Unit  Of Storage]]="MB",Table1[[#This Row],[Storage]]/1024,Table1[[#This Row],[Storage]]))</f>
        <v>64</v>
      </c>
      <c r="J966" t="s">
        <v>11</v>
      </c>
      <c r="K966" s="2">
        <v>4.2</v>
      </c>
      <c r="L966" s="3">
        <v>12999</v>
      </c>
      <c r="M966" s="3">
        <v>12999</v>
      </c>
      <c r="N966" t="s">
        <v>20</v>
      </c>
      <c r="O966" s="3">
        <f>Table1[[#This Row],[Original Price]]-Table1[[#This Row],[Selling Price]]</f>
        <v>0</v>
      </c>
      <c r="P966" s="4">
        <f>(Table1[[#This Row],[Discount]]/Table1[[#This Row],[Original Price]])</f>
        <v>0</v>
      </c>
    </row>
    <row r="967" spans="1:16" x14ac:dyDescent="0.3">
      <c r="A967" s="1" t="s">
        <v>17</v>
      </c>
      <c r="B967" s="1" t="s">
        <v>923</v>
      </c>
      <c r="C967" t="s">
        <v>685</v>
      </c>
      <c r="D967">
        <v>2</v>
      </c>
      <c r="E967" t="s">
        <v>1796</v>
      </c>
      <c r="F967">
        <f>IF(Table1[[#This Row],[Unit]]="GB",Table1[[#This Row],[Memory]],Table1[[#This Row],[Memory]]/1024)</f>
        <v>2</v>
      </c>
      <c r="G967">
        <v>32</v>
      </c>
      <c r="H967" t="s">
        <v>1796</v>
      </c>
      <c r="I967">
        <f xml:space="preserve"> IF(Table1[[#This Row],[Unit  Of Storage]]="TB",Table1[[#This Row],[Storage]]*1024,IF(Table1[[#This Row],[Unit  Of Storage]]="MB",Table1[[#This Row],[Storage]]/1024,Table1[[#This Row],[Storage]]))</f>
        <v>32</v>
      </c>
      <c r="J967" t="s">
        <v>11</v>
      </c>
      <c r="K967" s="2">
        <v>4.4000000000000004</v>
      </c>
      <c r="L967" s="3">
        <v>7199</v>
      </c>
      <c r="M967" s="3">
        <v>7999</v>
      </c>
      <c r="N967" t="s">
        <v>924</v>
      </c>
      <c r="O967" s="3">
        <f>Table1[[#This Row],[Original Price]]-Table1[[#This Row],[Selling Price]]</f>
        <v>800</v>
      </c>
      <c r="P967" s="4">
        <f>(Table1[[#This Row],[Discount]]/Table1[[#This Row],[Original Price]])</f>
        <v>0.10001250156269534</v>
      </c>
    </row>
    <row r="968" spans="1:16" x14ac:dyDescent="0.3">
      <c r="A968" s="1" t="s">
        <v>1556</v>
      </c>
      <c r="B968" s="1" t="s">
        <v>508</v>
      </c>
      <c r="C968" t="s">
        <v>509</v>
      </c>
      <c r="D968">
        <v>8</v>
      </c>
      <c r="E968" t="s">
        <v>1796</v>
      </c>
      <c r="F968">
        <f>IF(Table1[[#This Row],[Unit]]="GB",Table1[[#This Row],[Memory]],Table1[[#This Row],[Memory]]/1024)</f>
        <v>8</v>
      </c>
      <c r="G968">
        <v>128</v>
      </c>
      <c r="H968" t="s">
        <v>1796</v>
      </c>
      <c r="I968">
        <f xml:space="preserve"> IF(Table1[[#This Row],[Unit  Of Storage]]="TB",Table1[[#This Row],[Storage]]*1024,IF(Table1[[#This Row],[Unit  Of Storage]]="MB",Table1[[#This Row],[Storage]]/1024,Table1[[#This Row],[Storage]]))</f>
        <v>128</v>
      </c>
      <c r="J968" t="s">
        <v>11</v>
      </c>
      <c r="K968" s="2">
        <v>4.3</v>
      </c>
      <c r="L968" s="3">
        <v>69999</v>
      </c>
      <c r="M968" s="3">
        <v>83999</v>
      </c>
      <c r="N968" t="s">
        <v>2051</v>
      </c>
      <c r="O968" s="3">
        <f>Table1[[#This Row],[Original Price]]-Table1[[#This Row],[Selling Price]]</f>
        <v>14000</v>
      </c>
      <c r="P968" s="4">
        <f>(Table1[[#This Row],[Discount]]/Table1[[#This Row],[Original Price]])</f>
        <v>0.16666865081727164</v>
      </c>
    </row>
    <row r="969" spans="1:16" x14ac:dyDescent="0.3">
      <c r="A969" s="1" t="s">
        <v>17</v>
      </c>
      <c r="B969" s="1" t="s">
        <v>321</v>
      </c>
      <c r="C969" t="s">
        <v>732</v>
      </c>
      <c r="D969">
        <v>6</v>
      </c>
      <c r="E969" t="s">
        <v>1796</v>
      </c>
      <c r="F969">
        <f>IF(Table1[[#This Row],[Unit]]="GB",Table1[[#This Row],[Memory]],Table1[[#This Row],[Memory]]/1024)</f>
        <v>6</v>
      </c>
      <c r="G969">
        <v>128</v>
      </c>
      <c r="H969" t="s">
        <v>1796</v>
      </c>
      <c r="I969">
        <f xml:space="preserve"> IF(Table1[[#This Row],[Unit  Of Storage]]="TB",Table1[[#This Row],[Storage]]*1024,IF(Table1[[#This Row],[Unit  Of Storage]]="MB",Table1[[#This Row],[Storage]]/1024,Table1[[#This Row],[Storage]]))</f>
        <v>128</v>
      </c>
      <c r="J969" t="s">
        <v>11</v>
      </c>
      <c r="K969" s="2">
        <v>4.2</v>
      </c>
      <c r="L969" s="3">
        <v>12499</v>
      </c>
      <c r="M969" s="3">
        <v>14999</v>
      </c>
      <c r="N969" t="s">
        <v>322</v>
      </c>
      <c r="O969" s="3">
        <f>Table1[[#This Row],[Original Price]]-Table1[[#This Row],[Selling Price]]</f>
        <v>2500</v>
      </c>
      <c r="P969" s="4">
        <f>(Table1[[#This Row],[Discount]]/Table1[[#This Row],[Original Price]])</f>
        <v>0.16667777851856791</v>
      </c>
    </row>
    <row r="970" spans="1:16" x14ac:dyDescent="0.3">
      <c r="A970" s="1" t="s">
        <v>1559</v>
      </c>
      <c r="B970" s="1" t="s">
        <v>160</v>
      </c>
      <c r="C970" t="s">
        <v>161</v>
      </c>
      <c r="D970">
        <v>8</v>
      </c>
      <c r="E970" t="s">
        <v>1796</v>
      </c>
      <c r="F970">
        <f>IF(Table1[[#This Row],[Unit]]="GB",Table1[[#This Row],[Memory]],Table1[[#This Row],[Memory]]/1024)</f>
        <v>8</v>
      </c>
      <c r="G970">
        <v>128</v>
      </c>
      <c r="H970" t="s">
        <v>1796</v>
      </c>
      <c r="I970">
        <f xml:space="preserve"> IF(Table1[[#This Row],[Unit  Of Storage]]="TB",Table1[[#This Row],[Storage]]*1024,IF(Table1[[#This Row],[Unit  Of Storage]]="MB",Table1[[#This Row],[Storage]]/1024,Table1[[#This Row],[Storage]]))</f>
        <v>128</v>
      </c>
      <c r="J970" t="s">
        <v>11</v>
      </c>
      <c r="K970" s="2">
        <v>4.3</v>
      </c>
      <c r="L970" s="3">
        <v>21990</v>
      </c>
      <c r="M970" s="3">
        <v>23990</v>
      </c>
      <c r="N970" t="s">
        <v>1870</v>
      </c>
      <c r="O970" s="3">
        <f>Table1[[#This Row],[Original Price]]-Table1[[#This Row],[Selling Price]]</f>
        <v>2000</v>
      </c>
      <c r="P970" s="4">
        <f>(Table1[[#This Row],[Discount]]/Table1[[#This Row],[Original Price]])</f>
        <v>8.3368070029178828E-2</v>
      </c>
    </row>
    <row r="971" spans="1:16" x14ac:dyDescent="0.3">
      <c r="A971" s="1" t="s">
        <v>1556</v>
      </c>
      <c r="B971" s="1" t="s">
        <v>925</v>
      </c>
      <c r="C971" t="s">
        <v>22</v>
      </c>
      <c r="D971">
        <v>768</v>
      </c>
      <c r="E971" t="s">
        <v>1797</v>
      </c>
      <c r="F971">
        <f>IF(Table1[[#This Row],[Unit]]="GB",Table1[[#This Row],[Memory]],Table1[[#This Row],[Memory]]/1024)</f>
        <v>0.75</v>
      </c>
      <c r="G971">
        <v>4</v>
      </c>
      <c r="H971" t="s">
        <v>1796</v>
      </c>
      <c r="I971">
        <f xml:space="preserve"> IF(Table1[[#This Row],[Unit  Of Storage]]="TB",Table1[[#This Row],[Storage]]*1024,IF(Table1[[#This Row],[Unit  Of Storage]]="MB",Table1[[#This Row],[Storage]]/1024,Table1[[#This Row],[Storage]]))</f>
        <v>4</v>
      </c>
      <c r="J971" t="s">
        <v>11</v>
      </c>
      <c r="K971" s="2">
        <v>3.9</v>
      </c>
      <c r="L971" s="3">
        <v>5920</v>
      </c>
      <c r="M971" s="3">
        <v>5920</v>
      </c>
      <c r="N971" t="s">
        <v>2217</v>
      </c>
      <c r="O971" s="3">
        <f>Table1[[#This Row],[Original Price]]-Table1[[#This Row],[Selling Price]]</f>
        <v>0</v>
      </c>
      <c r="P971" s="4">
        <f>(Table1[[#This Row],[Discount]]/Table1[[#This Row],[Original Price]])</f>
        <v>0</v>
      </c>
    </row>
    <row r="972" spans="1:16" x14ac:dyDescent="0.3">
      <c r="A972" s="1" t="s">
        <v>1558</v>
      </c>
      <c r="B972" s="1" t="s">
        <v>536</v>
      </c>
      <c r="C972" t="s">
        <v>22</v>
      </c>
      <c r="D972">
        <v>8</v>
      </c>
      <c r="E972" t="s">
        <v>1797</v>
      </c>
      <c r="F972">
        <f>IF(Table1[[#This Row],[Unit]]="GB",Table1[[#This Row],[Memory]],Table1[[#This Row],[Memory]]/1024)</f>
        <v>7.8125E-3</v>
      </c>
      <c r="G972">
        <v>16</v>
      </c>
      <c r="H972" t="s">
        <v>1797</v>
      </c>
      <c r="I972">
        <f xml:space="preserve"> IF(Table1[[#This Row],[Unit  Of Storage]]="TB",Table1[[#This Row],[Storage]]*1024,IF(Table1[[#This Row],[Unit  Of Storage]]="MB",Table1[[#This Row],[Storage]]/1024,Table1[[#This Row],[Storage]]))</f>
        <v>1.5625E-2</v>
      </c>
      <c r="J972" t="s">
        <v>11</v>
      </c>
      <c r="K972" s="2">
        <v>3.9</v>
      </c>
      <c r="L972" s="3">
        <v>1099</v>
      </c>
      <c r="M972" s="3">
        <v>1099</v>
      </c>
      <c r="N972" t="s">
        <v>2063</v>
      </c>
      <c r="O972" s="3">
        <f>Table1[[#This Row],[Original Price]]-Table1[[#This Row],[Selling Price]]</f>
        <v>0</v>
      </c>
      <c r="P972" s="4">
        <f>(Table1[[#This Row],[Discount]]/Table1[[#This Row],[Original Price]])</f>
        <v>0</v>
      </c>
    </row>
    <row r="973" spans="1:16" x14ac:dyDescent="0.3">
      <c r="A973" s="1" t="s">
        <v>17</v>
      </c>
      <c r="B973" s="1" t="s">
        <v>453</v>
      </c>
      <c r="C973" t="s">
        <v>926</v>
      </c>
      <c r="D973">
        <v>4</v>
      </c>
      <c r="E973" t="s">
        <v>1796</v>
      </c>
      <c r="F973">
        <f>IF(Table1[[#This Row],[Unit]]="GB",Table1[[#This Row],[Memory]],Table1[[#This Row],[Memory]]/1024)</f>
        <v>4</v>
      </c>
      <c r="G973">
        <v>64</v>
      </c>
      <c r="H973" t="s">
        <v>1796</v>
      </c>
      <c r="I973">
        <f xml:space="preserve"> IF(Table1[[#This Row],[Unit  Of Storage]]="TB",Table1[[#This Row],[Storage]]*1024,IF(Table1[[#This Row],[Unit  Of Storage]]="MB",Table1[[#This Row],[Storage]]/1024,Table1[[#This Row],[Storage]]))</f>
        <v>64</v>
      </c>
      <c r="J973" t="s">
        <v>11</v>
      </c>
      <c r="K973" s="2">
        <v>4.0999999999999996</v>
      </c>
      <c r="L973" s="3">
        <v>11999</v>
      </c>
      <c r="M973" s="3">
        <v>11999</v>
      </c>
      <c r="N973" t="s">
        <v>455</v>
      </c>
      <c r="O973" s="3">
        <f>Table1[[#This Row],[Original Price]]-Table1[[#This Row],[Selling Price]]</f>
        <v>0</v>
      </c>
      <c r="P973" s="4">
        <f>(Table1[[#This Row],[Discount]]/Table1[[#This Row],[Original Price]])</f>
        <v>0</v>
      </c>
    </row>
    <row r="974" spans="1:16" x14ac:dyDescent="0.3">
      <c r="A974" s="1" t="s">
        <v>1557</v>
      </c>
      <c r="B974" s="1" t="s">
        <v>927</v>
      </c>
      <c r="C974" t="s">
        <v>460</v>
      </c>
      <c r="D974">
        <v>4</v>
      </c>
      <c r="E974" t="s">
        <v>1796</v>
      </c>
      <c r="F974">
        <f>IF(Table1[[#This Row],[Unit]]="GB",Table1[[#This Row],[Memory]],Table1[[#This Row],[Memory]]/1024)</f>
        <v>4</v>
      </c>
      <c r="G974">
        <v>64</v>
      </c>
      <c r="H974" t="s">
        <v>1796</v>
      </c>
      <c r="I974">
        <f xml:space="preserve"> IF(Table1[[#This Row],[Unit  Of Storage]]="TB",Table1[[#This Row],[Storage]]*1024,IF(Table1[[#This Row],[Unit  Of Storage]]="MB",Table1[[#This Row],[Storage]]/1024,Table1[[#This Row],[Storage]]))</f>
        <v>64</v>
      </c>
      <c r="J974" t="s">
        <v>11</v>
      </c>
      <c r="K974" s="2">
        <v>4.4000000000000004</v>
      </c>
      <c r="L974" s="3">
        <v>12999</v>
      </c>
      <c r="M974" s="3">
        <v>12999</v>
      </c>
      <c r="N974" t="s">
        <v>2218</v>
      </c>
      <c r="O974" s="3">
        <f>Table1[[#This Row],[Original Price]]-Table1[[#This Row],[Selling Price]]</f>
        <v>0</v>
      </c>
      <c r="P974" s="4">
        <f>(Table1[[#This Row],[Discount]]/Table1[[#This Row],[Original Price]])</f>
        <v>0</v>
      </c>
    </row>
    <row r="975" spans="1:16" x14ac:dyDescent="0.3">
      <c r="A975" s="1" t="s">
        <v>50</v>
      </c>
      <c r="B975" s="1" t="s">
        <v>928</v>
      </c>
      <c r="C975" t="s">
        <v>695</v>
      </c>
      <c r="D975">
        <v>6</v>
      </c>
      <c r="E975" t="s">
        <v>1796</v>
      </c>
      <c r="F975">
        <f>IF(Table1[[#This Row],[Unit]]="GB",Table1[[#This Row],[Memory]],Table1[[#This Row],[Memory]]/1024)</f>
        <v>6</v>
      </c>
      <c r="G975">
        <v>64</v>
      </c>
      <c r="H975" t="s">
        <v>1796</v>
      </c>
      <c r="I975">
        <f xml:space="preserve"> IF(Table1[[#This Row],[Unit  Of Storage]]="TB",Table1[[#This Row],[Storage]]*1024,IF(Table1[[#This Row],[Unit  Of Storage]]="MB",Table1[[#This Row],[Storage]]/1024,Table1[[#This Row],[Storage]]))</f>
        <v>64</v>
      </c>
      <c r="J975" t="s">
        <v>11</v>
      </c>
      <c r="K975" s="2">
        <v>4.3</v>
      </c>
      <c r="L975" s="3">
        <v>11829</v>
      </c>
      <c r="M975" s="3">
        <v>11829</v>
      </c>
      <c r="N975" t="s">
        <v>929</v>
      </c>
      <c r="O975" s="3">
        <f>Table1[[#This Row],[Original Price]]-Table1[[#This Row],[Selling Price]]</f>
        <v>0</v>
      </c>
      <c r="P975" s="4">
        <f>(Table1[[#This Row],[Discount]]/Table1[[#This Row],[Original Price]])</f>
        <v>0</v>
      </c>
    </row>
    <row r="976" spans="1:16" x14ac:dyDescent="0.3">
      <c r="A976" s="1" t="s">
        <v>1559</v>
      </c>
      <c r="B976" s="1" t="s">
        <v>1591</v>
      </c>
      <c r="C976" t="s">
        <v>22</v>
      </c>
      <c r="D976">
        <v>2</v>
      </c>
      <c r="E976" t="s">
        <v>1796</v>
      </c>
      <c r="F976">
        <f>IF(Table1[[#This Row],[Unit]]="GB",Table1[[#This Row],[Memory]],Table1[[#This Row],[Memory]]/1024)</f>
        <v>2</v>
      </c>
      <c r="G976">
        <v>16</v>
      </c>
      <c r="H976" t="s">
        <v>1796</v>
      </c>
      <c r="I976">
        <f xml:space="preserve"> IF(Table1[[#This Row],[Unit  Of Storage]]="TB",Table1[[#This Row],[Storage]]*1024,IF(Table1[[#This Row],[Unit  Of Storage]]="MB",Table1[[#This Row],[Storage]]/1024,Table1[[#This Row],[Storage]]))</f>
        <v>16</v>
      </c>
      <c r="J976" t="s">
        <v>11</v>
      </c>
      <c r="K976" s="2">
        <v>4.2</v>
      </c>
      <c r="L976" s="3">
        <v>9990</v>
      </c>
      <c r="M976" s="3">
        <v>9990</v>
      </c>
      <c r="N976" t="s">
        <v>1881</v>
      </c>
      <c r="O976" s="3">
        <f>Table1[[#This Row],[Original Price]]-Table1[[#This Row],[Selling Price]]</f>
        <v>0</v>
      </c>
      <c r="P976" s="4">
        <f>(Table1[[#This Row],[Discount]]/Table1[[#This Row],[Original Price]])</f>
        <v>0</v>
      </c>
    </row>
    <row r="977" spans="1:16" x14ac:dyDescent="0.3">
      <c r="A977" s="1" t="s">
        <v>28</v>
      </c>
      <c r="B977" s="1" t="s">
        <v>368</v>
      </c>
      <c r="C977" t="s">
        <v>930</v>
      </c>
      <c r="D977">
        <v>4</v>
      </c>
      <c r="E977" t="s">
        <v>1796</v>
      </c>
      <c r="F977">
        <f>IF(Table1[[#This Row],[Unit]]="GB",Table1[[#This Row],[Memory]],Table1[[#This Row],[Memory]]/1024)</f>
        <v>4</v>
      </c>
      <c r="G977">
        <v>64</v>
      </c>
      <c r="H977" t="s">
        <v>1796</v>
      </c>
      <c r="I977">
        <f xml:space="preserve"> IF(Table1[[#This Row],[Unit  Of Storage]]="TB",Table1[[#This Row],[Storage]]*1024,IF(Table1[[#This Row],[Unit  Of Storage]]="MB",Table1[[#This Row],[Storage]]/1024,Table1[[#This Row],[Storage]]))</f>
        <v>64</v>
      </c>
      <c r="J977" t="s">
        <v>11</v>
      </c>
      <c r="K977" s="2">
        <v>4.3</v>
      </c>
      <c r="L977" s="3">
        <v>14999</v>
      </c>
      <c r="M977" s="3">
        <v>14999</v>
      </c>
      <c r="N977" t="s">
        <v>370</v>
      </c>
      <c r="O977" s="3">
        <f>Table1[[#This Row],[Original Price]]-Table1[[#This Row],[Selling Price]]</f>
        <v>0</v>
      </c>
      <c r="P977" s="4">
        <f>(Table1[[#This Row],[Discount]]/Table1[[#This Row],[Original Price]])</f>
        <v>0</v>
      </c>
    </row>
    <row r="978" spans="1:16" x14ac:dyDescent="0.3">
      <c r="A978" s="1" t="s">
        <v>1556</v>
      </c>
      <c r="B978" s="1" t="s">
        <v>26</v>
      </c>
      <c r="C978" t="s">
        <v>55</v>
      </c>
      <c r="D978">
        <v>1.5</v>
      </c>
      <c r="E978" t="s">
        <v>1796</v>
      </c>
      <c r="F978">
        <f>IF(Table1[[#This Row],[Unit]]="GB",Table1[[#This Row],[Memory]],Table1[[#This Row],[Memory]]/1024)</f>
        <v>1.5</v>
      </c>
      <c r="G978">
        <v>16</v>
      </c>
      <c r="H978" t="s">
        <v>1796</v>
      </c>
      <c r="I978">
        <f xml:space="preserve"> IF(Table1[[#This Row],[Unit  Of Storage]]="TB",Table1[[#This Row],[Storage]]*1024,IF(Table1[[#This Row],[Unit  Of Storage]]="MB",Table1[[#This Row],[Storage]]/1024,Table1[[#This Row],[Storage]]))</f>
        <v>16</v>
      </c>
      <c r="J978" t="s">
        <v>11</v>
      </c>
      <c r="K978" s="2">
        <v>4.2</v>
      </c>
      <c r="L978" s="3">
        <v>8490</v>
      </c>
      <c r="M978" s="3">
        <v>8490</v>
      </c>
      <c r="N978" t="s">
        <v>1804</v>
      </c>
      <c r="O978" s="3">
        <f>Table1[[#This Row],[Original Price]]-Table1[[#This Row],[Selling Price]]</f>
        <v>0</v>
      </c>
      <c r="P978" s="4">
        <f>(Table1[[#This Row],[Discount]]/Table1[[#This Row],[Original Price]])</f>
        <v>0</v>
      </c>
    </row>
    <row r="979" spans="1:16" x14ac:dyDescent="0.3">
      <c r="A979" s="1" t="s">
        <v>1560</v>
      </c>
      <c r="B979" s="1" t="s">
        <v>1705</v>
      </c>
      <c r="C979" t="s">
        <v>415</v>
      </c>
      <c r="D979">
        <v>6</v>
      </c>
      <c r="E979" t="s">
        <v>1796</v>
      </c>
      <c r="F979">
        <f>IF(Table1[[#This Row],[Unit]]="GB",Table1[[#This Row],[Memory]],Table1[[#This Row],[Memory]]/1024)</f>
        <v>6</v>
      </c>
      <c r="G979">
        <v>64</v>
      </c>
      <c r="H979" t="s">
        <v>1796</v>
      </c>
      <c r="I979">
        <f xml:space="preserve"> IF(Table1[[#This Row],[Unit  Of Storage]]="TB",Table1[[#This Row],[Storage]]*1024,IF(Table1[[#This Row],[Unit  Of Storage]]="MB",Table1[[#This Row],[Storage]]/1024,Table1[[#This Row],[Storage]]))</f>
        <v>64</v>
      </c>
      <c r="J979" t="s">
        <v>11</v>
      </c>
      <c r="K979" s="2">
        <v>4.5</v>
      </c>
      <c r="L979" s="3">
        <v>19990</v>
      </c>
      <c r="M979" s="3">
        <v>24990</v>
      </c>
      <c r="N979" t="s">
        <v>2219</v>
      </c>
      <c r="O979" s="3">
        <f>Table1[[#This Row],[Original Price]]-Table1[[#This Row],[Selling Price]]</f>
        <v>5000</v>
      </c>
      <c r="P979" s="4">
        <f>(Table1[[#This Row],[Discount]]/Table1[[#This Row],[Original Price]])</f>
        <v>0.20008003201280511</v>
      </c>
    </row>
    <row r="980" spans="1:16" x14ac:dyDescent="0.3">
      <c r="A980" s="1" t="s">
        <v>1557</v>
      </c>
      <c r="B980" s="1" t="s">
        <v>183</v>
      </c>
      <c r="C980" t="s">
        <v>657</v>
      </c>
      <c r="D980">
        <v>4</v>
      </c>
      <c r="E980" t="s">
        <v>1796</v>
      </c>
      <c r="F980">
        <f>IF(Table1[[#This Row],[Unit]]="GB",Table1[[#This Row],[Memory]],Table1[[#This Row],[Memory]]/1024)</f>
        <v>4</v>
      </c>
      <c r="G980">
        <v>128</v>
      </c>
      <c r="H980" t="s">
        <v>1796</v>
      </c>
      <c r="I980">
        <f xml:space="preserve"> IF(Table1[[#This Row],[Unit  Of Storage]]="TB",Table1[[#This Row],[Storage]]*1024,IF(Table1[[#This Row],[Unit  Of Storage]]="MB",Table1[[#This Row],[Storage]]/1024,Table1[[#This Row],[Storage]]))</f>
        <v>128</v>
      </c>
      <c r="J980" t="s">
        <v>11</v>
      </c>
      <c r="K980" s="2">
        <v>4.3</v>
      </c>
      <c r="L980" s="3">
        <v>16499</v>
      </c>
      <c r="M980" s="3">
        <v>16999</v>
      </c>
      <c r="N980" t="s">
        <v>1885</v>
      </c>
      <c r="O980" s="3">
        <f>Table1[[#This Row],[Original Price]]-Table1[[#This Row],[Selling Price]]</f>
        <v>500</v>
      </c>
      <c r="P980" s="4">
        <f>(Table1[[#This Row],[Discount]]/Table1[[#This Row],[Original Price]])</f>
        <v>2.9413494911465381E-2</v>
      </c>
    </row>
    <row r="981" spans="1:16" x14ac:dyDescent="0.3">
      <c r="A981" s="1" t="s">
        <v>28</v>
      </c>
      <c r="B981" s="1" t="s">
        <v>572</v>
      </c>
      <c r="C981" t="s">
        <v>49</v>
      </c>
      <c r="D981">
        <v>4</v>
      </c>
      <c r="E981" t="s">
        <v>1796</v>
      </c>
      <c r="F981">
        <f>IF(Table1[[#This Row],[Unit]]="GB",Table1[[#This Row],[Memory]],Table1[[#This Row],[Memory]]/1024)</f>
        <v>4</v>
      </c>
      <c r="G981">
        <v>64</v>
      </c>
      <c r="H981" t="s">
        <v>1796</v>
      </c>
      <c r="I981">
        <f xml:space="preserve"> IF(Table1[[#This Row],[Unit  Of Storage]]="TB",Table1[[#This Row],[Storage]]*1024,IF(Table1[[#This Row],[Unit  Of Storage]]="MB",Table1[[#This Row],[Storage]]/1024,Table1[[#This Row],[Storage]]))</f>
        <v>64</v>
      </c>
      <c r="J981" t="s">
        <v>11</v>
      </c>
      <c r="K981" s="2">
        <v>4.3</v>
      </c>
      <c r="L981" s="3">
        <v>10999</v>
      </c>
      <c r="M981" s="3">
        <v>10999</v>
      </c>
      <c r="N981" t="s">
        <v>573</v>
      </c>
      <c r="O981" s="3">
        <f>Table1[[#This Row],[Original Price]]-Table1[[#This Row],[Selling Price]]</f>
        <v>0</v>
      </c>
      <c r="P981" s="4">
        <f>(Table1[[#This Row],[Discount]]/Table1[[#This Row],[Original Price]])</f>
        <v>0</v>
      </c>
    </row>
    <row r="982" spans="1:16" x14ac:dyDescent="0.3">
      <c r="A982" s="1" t="s">
        <v>21</v>
      </c>
      <c r="B982" s="1" t="s">
        <v>1586</v>
      </c>
      <c r="C982" t="s">
        <v>73</v>
      </c>
      <c r="D982">
        <v>4</v>
      </c>
      <c r="E982" t="s">
        <v>1796</v>
      </c>
      <c r="F982">
        <f>IF(Table1[[#This Row],[Unit]]="GB",Table1[[#This Row],[Memory]],Table1[[#This Row],[Memory]]/1024)</f>
        <v>4</v>
      </c>
      <c r="G982">
        <v>64</v>
      </c>
      <c r="H982" t="s">
        <v>1796</v>
      </c>
      <c r="I982">
        <f xml:space="preserve"> IF(Table1[[#This Row],[Unit  Of Storage]]="TB",Table1[[#This Row],[Storage]]*1024,IF(Table1[[#This Row],[Unit  Of Storage]]="MB",Table1[[#This Row],[Storage]]/1024,Table1[[#This Row],[Storage]]))</f>
        <v>64</v>
      </c>
      <c r="J982" t="s">
        <v>11</v>
      </c>
      <c r="K982" s="2">
        <v>4.5999999999999996</v>
      </c>
      <c r="L982" s="3">
        <v>63999</v>
      </c>
      <c r="M982" s="3">
        <v>65900</v>
      </c>
      <c r="N982" t="s">
        <v>1866</v>
      </c>
      <c r="O982" s="3">
        <f>Table1[[#This Row],[Original Price]]-Table1[[#This Row],[Selling Price]]</f>
        <v>1901</v>
      </c>
      <c r="P982" s="4">
        <f>(Table1[[#This Row],[Discount]]/Table1[[#This Row],[Original Price]])</f>
        <v>2.8846737481031868E-2</v>
      </c>
    </row>
    <row r="983" spans="1:16" x14ac:dyDescent="0.3">
      <c r="A983" s="1" t="s">
        <v>17</v>
      </c>
      <c r="B983" s="1" t="s">
        <v>858</v>
      </c>
      <c r="C983" t="s">
        <v>94</v>
      </c>
      <c r="D983">
        <v>6</v>
      </c>
      <c r="E983" t="s">
        <v>1796</v>
      </c>
      <c r="F983">
        <f>IF(Table1[[#This Row],[Unit]]="GB",Table1[[#This Row],[Memory]],Table1[[#This Row],[Memory]]/1024)</f>
        <v>6</v>
      </c>
      <c r="G983">
        <v>64</v>
      </c>
      <c r="H983" t="s">
        <v>1796</v>
      </c>
      <c r="I983">
        <f xml:space="preserve"> IF(Table1[[#This Row],[Unit  Of Storage]]="TB",Table1[[#This Row],[Storage]]*1024,IF(Table1[[#This Row],[Unit  Of Storage]]="MB",Table1[[#This Row],[Storage]]/1024,Table1[[#This Row],[Storage]]))</f>
        <v>64</v>
      </c>
      <c r="J983" t="s">
        <v>11</v>
      </c>
      <c r="K983" s="2">
        <v>4.3</v>
      </c>
      <c r="L983" s="3">
        <v>10999</v>
      </c>
      <c r="M983" s="3">
        <v>13999</v>
      </c>
      <c r="N983" t="s">
        <v>859</v>
      </c>
      <c r="O983" s="3">
        <f>Table1[[#This Row],[Original Price]]-Table1[[#This Row],[Selling Price]]</f>
        <v>3000</v>
      </c>
      <c r="P983" s="4">
        <f>(Table1[[#This Row],[Discount]]/Table1[[#This Row],[Original Price]])</f>
        <v>0.21430102150153582</v>
      </c>
    </row>
    <row r="984" spans="1:16" x14ac:dyDescent="0.3">
      <c r="A984" s="1" t="s">
        <v>17</v>
      </c>
      <c r="B984" s="1" t="s">
        <v>931</v>
      </c>
      <c r="C984" t="s">
        <v>71</v>
      </c>
      <c r="D984">
        <v>4</v>
      </c>
      <c r="E984" t="s">
        <v>1796</v>
      </c>
      <c r="F984">
        <f>IF(Table1[[#This Row],[Unit]]="GB",Table1[[#This Row],[Memory]],Table1[[#This Row],[Memory]]/1024)</f>
        <v>4</v>
      </c>
      <c r="G984">
        <v>64</v>
      </c>
      <c r="H984" t="s">
        <v>1796</v>
      </c>
      <c r="I984">
        <f xml:space="preserve"> IF(Table1[[#This Row],[Unit  Of Storage]]="TB",Table1[[#This Row],[Storage]]*1024,IF(Table1[[#This Row],[Unit  Of Storage]]="MB",Table1[[#This Row],[Storage]]/1024,Table1[[#This Row],[Storage]]))</f>
        <v>64</v>
      </c>
      <c r="J984" t="s">
        <v>11</v>
      </c>
      <c r="K984" s="2">
        <v>3.9</v>
      </c>
      <c r="L984" s="3">
        <v>16999</v>
      </c>
      <c r="M984" s="3">
        <v>16999</v>
      </c>
      <c r="N984" t="s">
        <v>932</v>
      </c>
      <c r="O984" s="3">
        <f>Table1[[#This Row],[Original Price]]-Table1[[#This Row],[Selling Price]]</f>
        <v>0</v>
      </c>
      <c r="P984" s="4">
        <f>(Table1[[#This Row],[Discount]]/Table1[[#This Row],[Original Price]])</f>
        <v>0</v>
      </c>
    </row>
    <row r="985" spans="1:16" x14ac:dyDescent="0.3">
      <c r="A985" s="1" t="s">
        <v>1556</v>
      </c>
      <c r="B985" s="1" t="s">
        <v>933</v>
      </c>
      <c r="C985" t="s">
        <v>934</v>
      </c>
      <c r="D985">
        <v>3</v>
      </c>
      <c r="E985" t="s">
        <v>1796</v>
      </c>
      <c r="F985">
        <f>IF(Table1[[#This Row],[Unit]]="GB",Table1[[#This Row],[Memory]],Table1[[#This Row],[Memory]]/1024)</f>
        <v>3</v>
      </c>
      <c r="G985">
        <v>32</v>
      </c>
      <c r="H985" t="s">
        <v>1796</v>
      </c>
      <c r="I985">
        <f xml:space="preserve"> IF(Table1[[#This Row],[Unit  Of Storage]]="TB",Table1[[#This Row],[Storage]]*1024,IF(Table1[[#This Row],[Unit  Of Storage]]="MB",Table1[[#This Row],[Storage]]/1024,Table1[[#This Row],[Storage]]))</f>
        <v>32</v>
      </c>
      <c r="J985" t="s">
        <v>11</v>
      </c>
      <c r="K985" s="2">
        <v>4.2</v>
      </c>
      <c r="L985" s="3">
        <v>50650</v>
      </c>
      <c r="M985" s="3">
        <v>50650</v>
      </c>
      <c r="N985" t="s">
        <v>2220</v>
      </c>
      <c r="O985" s="3">
        <f>Table1[[#This Row],[Original Price]]-Table1[[#This Row],[Selling Price]]</f>
        <v>0</v>
      </c>
      <c r="P985" s="4">
        <f>(Table1[[#This Row],[Discount]]/Table1[[#This Row],[Original Price]])</f>
        <v>0</v>
      </c>
    </row>
    <row r="986" spans="1:16" x14ac:dyDescent="0.3">
      <c r="A986" s="1" t="s">
        <v>1557</v>
      </c>
      <c r="B986" s="1" t="s">
        <v>927</v>
      </c>
      <c r="C986" t="s">
        <v>935</v>
      </c>
      <c r="D986">
        <v>4</v>
      </c>
      <c r="E986" t="s">
        <v>1796</v>
      </c>
      <c r="F986">
        <f>IF(Table1[[#This Row],[Unit]]="GB",Table1[[#This Row],[Memory]],Table1[[#This Row],[Memory]]/1024)</f>
        <v>4</v>
      </c>
      <c r="G986">
        <v>64</v>
      </c>
      <c r="H986" t="s">
        <v>1796</v>
      </c>
      <c r="I986">
        <f xml:space="preserve"> IF(Table1[[#This Row],[Unit  Of Storage]]="TB",Table1[[#This Row],[Storage]]*1024,IF(Table1[[#This Row],[Unit  Of Storage]]="MB",Table1[[#This Row],[Storage]]/1024,Table1[[#This Row],[Storage]]))</f>
        <v>64</v>
      </c>
      <c r="J986" t="s">
        <v>11</v>
      </c>
      <c r="K986" s="2">
        <v>4.4000000000000004</v>
      </c>
      <c r="L986" s="3">
        <v>12999</v>
      </c>
      <c r="M986" s="3">
        <v>12999</v>
      </c>
      <c r="N986" t="s">
        <v>2218</v>
      </c>
      <c r="O986" s="3">
        <f>Table1[[#This Row],[Original Price]]-Table1[[#This Row],[Selling Price]]</f>
        <v>0</v>
      </c>
      <c r="P986" s="4">
        <f>(Table1[[#This Row],[Discount]]/Table1[[#This Row],[Original Price]])</f>
        <v>0</v>
      </c>
    </row>
    <row r="987" spans="1:16" x14ac:dyDescent="0.3">
      <c r="A987" s="1" t="s">
        <v>21</v>
      </c>
      <c r="B987" s="1" t="s">
        <v>1662</v>
      </c>
      <c r="C987" t="s">
        <v>33</v>
      </c>
      <c r="D987">
        <v>2</v>
      </c>
      <c r="E987" t="s">
        <v>1796</v>
      </c>
      <c r="F987">
        <f>IF(Table1[[#This Row],[Unit]]="GB",Table1[[#This Row],[Memory]],Table1[[#This Row],[Memory]]/1024)</f>
        <v>2</v>
      </c>
      <c r="G987">
        <v>256</v>
      </c>
      <c r="H987" t="s">
        <v>1796</v>
      </c>
      <c r="I987">
        <f xml:space="preserve"> IF(Table1[[#This Row],[Unit  Of Storage]]="TB",Table1[[#This Row],[Storage]]*1024,IF(Table1[[#This Row],[Unit  Of Storage]]="MB",Table1[[#This Row],[Storage]]/1024,Table1[[#This Row],[Storage]]))</f>
        <v>256</v>
      </c>
      <c r="J987" t="s">
        <v>11</v>
      </c>
      <c r="K987" s="2">
        <v>4.5</v>
      </c>
      <c r="L987" s="3">
        <v>54900</v>
      </c>
      <c r="M987" s="3">
        <v>54900</v>
      </c>
      <c r="N987" t="s">
        <v>2069</v>
      </c>
      <c r="O987" s="3">
        <f>Table1[[#This Row],[Original Price]]-Table1[[#This Row],[Selling Price]]</f>
        <v>0</v>
      </c>
      <c r="P987" s="4">
        <f>(Table1[[#This Row],[Discount]]/Table1[[#This Row],[Original Price]])</f>
        <v>0</v>
      </c>
    </row>
    <row r="988" spans="1:16" x14ac:dyDescent="0.3">
      <c r="A988" s="1" t="s">
        <v>1557</v>
      </c>
      <c r="B988" s="1" t="s">
        <v>936</v>
      </c>
      <c r="C988" t="s">
        <v>937</v>
      </c>
      <c r="D988">
        <v>3</v>
      </c>
      <c r="E988" t="s">
        <v>1796</v>
      </c>
      <c r="F988">
        <f>IF(Table1[[#This Row],[Unit]]="GB",Table1[[#This Row],[Memory]],Table1[[#This Row],[Memory]]/1024)</f>
        <v>3</v>
      </c>
      <c r="G988">
        <v>32</v>
      </c>
      <c r="H988" t="s">
        <v>1796</v>
      </c>
      <c r="I988">
        <f xml:space="preserve"> IF(Table1[[#This Row],[Unit  Of Storage]]="TB",Table1[[#This Row],[Storage]]*1024,IF(Table1[[#This Row],[Unit  Of Storage]]="MB",Table1[[#This Row],[Storage]]/1024,Table1[[#This Row],[Storage]]))</f>
        <v>32</v>
      </c>
      <c r="J988" t="s">
        <v>11</v>
      </c>
      <c r="K988" s="2">
        <v>4.5</v>
      </c>
      <c r="L988" s="3">
        <v>8999</v>
      </c>
      <c r="M988" s="3">
        <v>9999</v>
      </c>
      <c r="N988" t="s">
        <v>2221</v>
      </c>
      <c r="O988" s="3">
        <f>Table1[[#This Row],[Original Price]]-Table1[[#This Row],[Selling Price]]</f>
        <v>1000</v>
      </c>
      <c r="P988" s="4">
        <f>(Table1[[#This Row],[Discount]]/Table1[[#This Row],[Original Price]])</f>
        <v>0.1000100010001</v>
      </c>
    </row>
    <row r="989" spans="1:16" x14ac:dyDescent="0.3">
      <c r="A989" s="1" t="s">
        <v>1561</v>
      </c>
      <c r="B989" s="1" t="s">
        <v>210</v>
      </c>
      <c r="C989" t="s">
        <v>43</v>
      </c>
      <c r="D989">
        <v>1</v>
      </c>
      <c r="E989" t="s">
        <v>1796</v>
      </c>
      <c r="F989">
        <f>IF(Table1[[#This Row],[Unit]]="GB",Table1[[#This Row],[Memory]],Table1[[#This Row],[Memory]]/1024)</f>
        <v>1</v>
      </c>
      <c r="G989">
        <v>8</v>
      </c>
      <c r="H989" t="s">
        <v>1796</v>
      </c>
      <c r="I989">
        <f xml:space="preserve"> IF(Table1[[#This Row],[Unit  Of Storage]]="TB",Table1[[#This Row],[Storage]]*1024,IF(Table1[[#This Row],[Unit  Of Storage]]="MB",Table1[[#This Row],[Storage]]/1024,Table1[[#This Row],[Storage]]))</f>
        <v>8</v>
      </c>
      <c r="J989" t="s">
        <v>11</v>
      </c>
      <c r="K989" s="2">
        <v>3.8</v>
      </c>
      <c r="L989" s="3">
        <v>4649</v>
      </c>
      <c r="M989" s="3">
        <v>4649</v>
      </c>
      <c r="N989" t="s">
        <v>1904</v>
      </c>
      <c r="O989" s="3">
        <f>Table1[[#This Row],[Original Price]]-Table1[[#This Row],[Selling Price]]</f>
        <v>0</v>
      </c>
      <c r="P989" s="4">
        <f>(Table1[[#This Row],[Discount]]/Table1[[#This Row],[Original Price]])</f>
        <v>0</v>
      </c>
    </row>
    <row r="990" spans="1:16" x14ac:dyDescent="0.3">
      <c r="A990" s="1" t="s">
        <v>1559</v>
      </c>
      <c r="B990" s="1" t="s">
        <v>171</v>
      </c>
      <c r="C990" t="s">
        <v>595</v>
      </c>
      <c r="D990">
        <v>8</v>
      </c>
      <c r="E990" t="s">
        <v>1796</v>
      </c>
      <c r="F990">
        <f>IF(Table1[[#This Row],[Unit]]="GB",Table1[[#This Row],[Memory]],Table1[[#This Row],[Memory]]/1024)</f>
        <v>8</v>
      </c>
      <c r="G990">
        <v>128</v>
      </c>
      <c r="H990" t="s">
        <v>1796</v>
      </c>
      <c r="I990">
        <f xml:space="preserve"> IF(Table1[[#This Row],[Unit  Of Storage]]="TB",Table1[[#This Row],[Storage]]*1024,IF(Table1[[#This Row],[Unit  Of Storage]]="MB",Table1[[#This Row],[Storage]]/1024,Table1[[#This Row],[Storage]]))</f>
        <v>128</v>
      </c>
      <c r="J990" t="s">
        <v>11</v>
      </c>
      <c r="K990" s="2">
        <v>4.4000000000000004</v>
      </c>
      <c r="L990" s="3">
        <v>24989</v>
      </c>
      <c r="M990" s="3">
        <v>24989</v>
      </c>
      <c r="N990" t="s">
        <v>1875</v>
      </c>
      <c r="O990" s="3">
        <f>Table1[[#This Row],[Original Price]]-Table1[[#This Row],[Selling Price]]</f>
        <v>0</v>
      </c>
      <c r="P990" s="4">
        <f>(Table1[[#This Row],[Discount]]/Table1[[#This Row],[Original Price]])</f>
        <v>0</v>
      </c>
    </row>
    <row r="991" spans="1:16" x14ac:dyDescent="0.3">
      <c r="A991" s="1" t="s">
        <v>12</v>
      </c>
      <c r="B991" s="1" t="s">
        <v>1657</v>
      </c>
      <c r="C991" t="s">
        <v>49</v>
      </c>
      <c r="D991">
        <v>4</v>
      </c>
      <c r="E991" t="s">
        <v>1796</v>
      </c>
      <c r="F991">
        <f>IF(Table1[[#This Row],[Unit]]="GB",Table1[[#This Row],[Memory]],Table1[[#This Row],[Memory]]/1024)</f>
        <v>4</v>
      </c>
      <c r="G991">
        <v>64</v>
      </c>
      <c r="H991" t="s">
        <v>1796</v>
      </c>
      <c r="I991">
        <f xml:space="preserve"> IF(Table1[[#This Row],[Unit  Of Storage]]="TB",Table1[[#This Row],[Storage]]*1024,IF(Table1[[#This Row],[Unit  Of Storage]]="MB",Table1[[#This Row],[Storage]]/1024,Table1[[#This Row],[Storage]]))</f>
        <v>64</v>
      </c>
      <c r="J991" t="s">
        <v>11</v>
      </c>
      <c r="K991" s="2">
        <v>4.0999999999999996</v>
      </c>
      <c r="L991" s="3">
        <v>11199</v>
      </c>
      <c r="M991" s="3">
        <v>11199</v>
      </c>
      <c r="N991" t="s">
        <v>499</v>
      </c>
      <c r="O991" s="3">
        <f>Table1[[#This Row],[Original Price]]-Table1[[#This Row],[Selling Price]]</f>
        <v>0</v>
      </c>
      <c r="P991" s="4">
        <f>(Table1[[#This Row],[Discount]]/Table1[[#This Row],[Original Price]])</f>
        <v>0</v>
      </c>
    </row>
    <row r="992" spans="1:16" x14ac:dyDescent="0.3">
      <c r="A992" s="1" t="s">
        <v>12</v>
      </c>
      <c r="B992" s="1" t="s">
        <v>1706</v>
      </c>
      <c r="C992" t="s">
        <v>938</v>
      </c>
      <c r="D992">
        <v>1</v>
      </c>
      <c r="E992" t="s">
        <v>1796</v>
      </c>
      <c r="F992">
        <f>IF(Table1[[#This Row],[Unit]]="GB",Table1[[#This Row],[Memory]],Table1[[#This Row],[Memory]]/1024)</f>
        <v>1</v>
      </c>
      <c r="G992">
        <v>8</v>
      </c>
      <c r="H992" t="s">
        <v>1796</v>
      </c>
      <c r="I992">
        <f xml:space="preserve"> IF(Table1[[#This Row],[Unit  Of Storage]]="TB",Table1[[#This Row],[Storage]]*1024,IF(Table1[[#This Row],[Unit  Of Storage]]="MB",Table1[[#This Row],[Storage]]/1024,Table1[[#This Row],[Storage]]))</f>
        <v>8</v>
      </c>
      <c r="J992" t="s">
        <v>11</v>
      </c>
      <c r="K992" s="2">
        <v>4</v>
      </c>
      <c r="L992" s="3">
        <v>7712</v>
      </c>
      <c r="M992" s="3">
        <v>7712</v>
      </c>
      <c r="N992" t="s">
        <v>939</v>
      </c>
      <c r="O992" s="3">
        <f>Table1[[#This Row],[Original Price]]-Table1[[#This Row],[Selling Price]]</f>
        <v>0</v>
      </c>
      <c r="P992" s="4">
        <f>(Table1[[#This Row],[Discount]]/Table1[[#This Row],[Original Price]])</f>
        <v>0</v>
      </c>
    </row>
    <row r="993" spans="1:16" x14ac:dyDescent="0.3">
      <c r="A993" s="1" t="s">
        <v>1557</v>
      </c>
      <c r="B993" s="1" t="s">
        <v>228</v>
      </c>
      <c r="C993" t="s">
        <v>940</v>
      </c>
      <c r="D993">
        <v>4</v>
      </c>
      <c r="E993" t="s">
        <v>1796</v>
      </c>
      <c r="F993">
        <f>IF(Table1[[#This Row],[Unit]]="GB",Table1[[#This Row],[Memory]],Table1[[#This Row],[Memory]]/1024)</f>
        <v>4</v>
      </c>
      <c r="G993">
        <v>128</v>
      </c>
      <c r="H993" t="s">
        <v>1796</v>
      </c>
      <c r="I993">
        <f xml:space="preserve"> IF(Table1[[#This Row],[Unit  Of Storage]]="TB",Table1[[#This Row],[Storage]]*1024,IF(Table1[[#This Row],[Unit  Of Storage]]="MB",Table1[[#This Row],[Storage]]/1024,Table1[[#This Row],[Storage]]))</f>
        <v>128</v>
      </c>
      <c r="J993" t="s">
        <v>11</v>
      </c>
      <c r="K993" s="2">
        <v>4.5</v>
      </c>
      <c r="L993" s="3">
        <v>17999</v>
      </c>
      <c r="M993" s="3">
        <v>17999</v>
      </c>
      <c r="N993" t="s">
        <v>1920</v>
      </c>
      <c r="O993" s="3">
        <f>Table1[[#This Row],[Original Price]]-Table1[[#This Row],[Selling Price]]</f>
        <v>0</v>
      </c>
      <c r="P993" s="4">
        <f>(Table1[[#This Row],[Discount]]/Table1[[#This Row],[Original Price]])</f>
        <v>0</v>
      </c>
    </row>
    <row r="994" spans="1:16" x14ac:dyDescent="0.3">
      <c r="A994" s="1" t="s">
        <v>44</v>
      </c>
      <c r="B994" s="1" t="s">
        <v>705</v>
      </c>
      <c r="C994" t="s">
        <v>98</v>
      </c>
      <c r="D994">
        <v>2</v>
      </c>
      <c r="E994" t="s">
        <v>1796</v>
      </c>
      <c r="F994">
        <f>IF(Table1[[#This Row],[Unit]]="GB",Table1[[#This Row],[Memory]],Table1[[#This Row],[Memory]]/1024)</f>
        <v>2</v>
      </c>
      <c r="G994">
        <v>16</v>
      </c>
      <c r="H994" t="s">
        <v>1796</v>
      </c>
      <c r="I994">
        <f xml:space="preserve"> IF(Table1[[#This Row],[Unit  Of Storage]]="TB",Table1[[#This Row],[Storage]]*1024,IF(Table1[[#This Row],[Unit  Of Storage]]="MB",Table1[[#This Row],[Storage]]/1024,Table1[[#This Row],[Storage]]))</f>
        <v>16</v>
      </c>
      <c r="J994" t="s">
        <v>11</v>
      </c>
      <c r="K994" s="2">
        <v>4</v>
      </c>
      <c r="L994" s="3">
        <v>8499</v>
      </c>
      <c r="M994" s="3">
        <v>8499</v>
      </c>
      <c r="N994" t="s">
        <v>707</v>
      </c>
      <c r="O994" s="3">
        <f>Table1[[#This Row],[Original Price]]-Table1[[#This Row],[Selling Price]]</f>
        <v>0</v>
      </c>
      <c r="P994" s="4">
        <f>(Table1[[#This Row],[Discount]]/Table1[[#This Row],[Original Price]])</f>
        <v>0</v>
      </c>
    </row>
    <row r="995" spans="1:16" x14ac:dyDescent="0.3">
      <c r="A995" s="1" t="s">
        <v>21</v>
      </c>
      <c r="B995" s="1" t="s">
        <v>1617</v>
      </c>
      <c r="C995" t="s">
        <v>43</v>
      </c>
      <c r="D995">
        <v>4</v>
      </c>
      <c r="E995" t="s">
        <v>1796</v>
      </c>
      <c r="F995">
        <f>IF(Table1[[#This Row],[Unit]]="GB",Table1[[#This Row],[Memory]],Table1[[#This Row],[Memory]]/1024)</f>
        <v>4</v>
      </c>
      <c r="G995">
        <v>512</v>
      </c>
      <c r="H995" t="s">
        <v>1796</v>
      </c>
      <c r="I995">
        <f xml:space="preserve"> IF(Table1[[#This Row],[Unit  Of Storage]]="TB",Table1[[#This Row],[Storage]]*1024,IF(Table1[[#This Row],[Unit  Of Storage]]="MB",Table1[[#This Row],[Storage]]/1024,Table1[[#This Row],[Storage]]))</f>
        <v>512</v>
      </c>
      <c r="J995" t="s">
        <v>11</v>
      </c>
      <c r="K995" s="2">
        <v>4.5999999999999996</v>
      </c>
      <c r="L995" s="3">
        <v>144900</v>
      </c>
      <c r="M995" s="3">
        <v>144900</v>
      </c>
      <c r="N995" t="s">
        <v>1963</v>
      </c>
      <c r="O995" s="3">
        <f>Table1[[#This Row],[Original Price]]-Table1[[#This Row],[Selling Price]]</f>
        <v>0</v>
      </c>
      <c r="P995" s="4">
        <f>(Table1[[#This Row],[Discount]]/Table1[[#This Row],[Original Price]])</f>
        <v>0</v>
      </c>
    </row>
    <row r="996" spans="1:16" x14ac:dyDescent="0.3">
      <c r="A996" s="1" t="s">
        <v>1556</v>
      </c>
      <c r="B996" s="1" t="s">
        <v>648</v>
      </c>
      <c r="C996" t="s">
        <v>49</v>
      </c>
      <c r="D996">
        <v>4</v>
      </c>
      <c r="E996" t="s">
        <v>1796</v>
      </c>
      <c r="F996">
        <f>IF(Table1[[#This Row],[Unit]]="GB",Table1[[#This Row],[Memory]],Table1[[#This Row],[Memory]]/1024)</f>
        <v>4</v>
      </c>
      <c r="G996">
        <v>32</v>
      </c>
      <c r="H996" t="s">
        <v>1796</v>
      </c>
      <c r="I996">
        <f xml:space="preserve"> IF(Table1[[#This Row],[Unit  Of Storage]]="TB",Table1[[#This Row],[Storage]]*1024,IF(Table1[[#This Row],[Unit  Of Storage]]="MB",Table1[[#This Row],[Storage]]/1024,Table1[[#This Row],[Storage]]))</f>
        <v>32</v>
      </c>
      <c r="J996" t="s">
        <v>11</v>
      </c>
      <c r="K996" s="2">
        <v>4.3</v>
      </c>
      <c r="L996" s="3">
        <v>17990</v>
      </c>
      <c r="M996" s="3">
        <v>17990</v>
      </c>
      <c r="N996" t="s">
        <v>2102</v>
      </c>
      <c r="O996" s="3">
        <f>Table1[[#This Row],[Original Price]]-Table1[[#This Row],[Selling Price]]</f>
        <v>0</v>
      </c>
      <c r="P996" s="4">
        <f>(Table1[[#This Row],[Discount]]/Table1[[#This Row],[Original Price]])</f>
        <v>0</v>
      </c>
    </row>
    <row r="997" spans="1:16" x14ac:dyDescent="0.3">
      <c r="A997" s="1" t="s">
        <v>1556</v>
      </c>
      <c r="B997" s="1" t="s">
        <v>487</v>
      </c>
      <c r="C997" t="s">
        <v>108</v>
      </c>
      <c r="D997">
        <v>3</v>
      </c>
      <c r="E997" t="s">
        <v>1796</v>
      </c>
      <c r="F997">
        <f>IF(Table1[[#This Row],[Unit]]="GB",Table1[[#This Row],[Memory]],Table1[[#This Row],[Memory]]/1024)</f>
        <v>3</v>
      </c>
      <c r="G997">
        <v>32</v>
      </c>
      <c r="H997" t="s">
        <v>1796</v>
      </c>
      <c r="I997">
        <f xml:space="preserve"> IF(Table1[[#This Row],[Unit  Of Storage]]="TB",Table1[[#This Row],[Storage]]*1024,IF(Table1[[#This Row],[Unit  Of Storage]]="MB",Table1[[#This Row],[Storage]]/1024,Table1[[#This Row],[Storage]]))</f>
        <v>32</v>
      </c>
      <c r="J997" t="s">
        <v>11</v>
      </c>
      <c r="K997" s="2">
        <v>4.3</v>
      </c>
      <c r="L997" s="3">
        <v>10990</v>
      </c>
      <c r="M997" s="3">
        <v>11290</v>
      </c>
      <c r="N997" t="s">
        <v>2036</v>
      </c>
      <c r="O997" s="3">
        <f>Table1[[#This Row],[Original Price]]-Table1[[#This Row],[Selling Price]]</f>
        <v>300</v>
      </c>
      <c r="P997" s="4">
        <f>(Table1[[#This Row],[Discount]]/Table1[[#This Row],[Original Price]])</f>
        <v>2.6572187776793623E-2</v>
      </c>
    </row>
    <row r="998" spans="1:16" x14ac:dyDescent="0.3">
      <c r="A998" s="1" t="s">
        <v>1562</v>
      </c>
      <c r="B998" s="1" t="s">
        <v>941</v>
      </c>
      <c r="C998" t="s">
        <v>425</v>
      </c>
      <c r="D998">
        <v>2</v>
      </c>
      <c r="E998" t="s">
        <v>1796</v>
      </c>
      <c r="F998">
        <f>IF(Table1[[#This Row],[Unit]]="GB",Table1[[#This Row],[Memory]],Table1[[#This Row],[Memory]]/1024)</f>
        <v>2</v>
      </c>
      <c r="G998">
        <v>16</v>
      </c>
      <c r="H998" t="s">
        <v>1796</v>
      </c>
      <c r="I998">
        <f xml:space="preserve"> IF(Table1[[#This Row],[Unit  Of Storage]]="TB",Table1[[#This Row],[Storage]]*1024,IF(Table1[[#This Row],[Unit  Of Storage]]="MB",Table1[[#This Row],[Storage]]/1024,Table1[[#This Row],[Storage]]))</f>
        <v>16</v>
      </c>
      <c r="J998" t="s">
        <v>11</v>
      </c>
      <c r="K998" s="2">
        <v>4</v>
      </c>
      <c r="L998" s="3">
        <v>25999</v>
      </c>
      <c r="M998" s="3">
        <v>25999</v>
      </c>
      <c r="N998" t="s">
        <v>2222</v>
      </c>
      <c r="O998" s="3">
        <f>Table1[[#This Row],[Original Price]]-Table1[[#This Row],[Selling Price]]</f>
        <v>0</v>
      </c>
      <c r="P998" s="4">
        <f>(Table1[[#This Row],[Discount]]/Table1[[#This Row],[Original Price]])</f>
        <v>0</v>
      </c>
    </row>
    <row r="999" spans="1:16" x14ac:dyDescent="0.3">
      <c r="A999" s="1" t="s">
        <v>1560</v>
      </c>
      <c r="B999" s="1" t="s">
        <v>942</v>
      </c>
      <c r="C999" t="s">
        <v>69</v>
      </c>
      <c r="D999">
        <v>8</v>
      </c>
      <c r="E999" t="s">
        <v>1796</v>
      </c>
      <c r="F999">
        <f>IF(Table1[[#This Row],[Unit]]="GB",Table1[[#This Row],[Memory]],Table1[[#This Row],[Memory]]/1024)</f>
        <v>8</v>
      </c>
      <c r="G999">
        <v>128</v>
      </c>
      <c r="H999" t="s">
        <v>1796</v>
      </c>
      <c r="I999">
        <f xml:space="preserve"> IF(Table1[[#This Row],[Unit  Of Storage]]="TB",Table1[[#This Row],[Storage]]*1024,IF(Table1[[#This Row],[Unit  Of Storage]]="MB",Table1[[#This Row],[Storage]]/1024,Table1[[#This Row],[Storage]]))</f>
        <v>128</v>
      </c>
      <c r="J999" t="s">
        <v>11</v>
      </c>
      <c r="K999" s="2">
        <v>4.3</v>
      </c>
      <c r="L999" s="3">
        <v>13990</v>
      </c>
      <c r="M999" s="3">
        <v>16990</v>
      </c>
      <c r="N999" t="s">
        <v>2223</v>
      </c>
      <c r="O999" s="3">
        <f>Table1[[#This Row],[Original Price]]-Table1[[#This Row],[Selling Price]]</f>
        <v>3000</v>
      </c>
      <c r="P999" s="4">
        <f>(Table1[[#This Row],[Discount]]/Table1[[#This Row],[Original Price]])</f>
        <v>0.17657445556209536</v>
      </c>
    </row>
    <row r="1000" spans="1:16" x14ac:dyDescent="0.3">
      <c r="A1000" s="1" t="s">
        <v>28</v>
      </c>
      <c r="B1000" s="1" t="s">
        <v>943</v>
      </c>
      <c r="C1000" t="s">
        <v>325</v>
      </c>
      <c r="D1000">
        <v>4</v>
      </c>
      <c r="E1000" t="s">
        <v>1796</v>
      </c>
      <c r="F1000">
        <f>IF(Table1[[#This Row],[Unit]]="GB",Table1[[#This Row],[Memory]],Table1[[#This Row],[Memory]]/1024)</f>
        <v>4</v>
      </c>
      <c r="G1000">
        <v>64</v>
      </c>
      <c r="H1000" t="s">
        <v>1796</v>
      </c>
      <c r="I1000">
        <f xml:space="preserve"> IF(Table1[[#This Row],[Unit  Of Storage]]="TB",Table1[[#This Row],[Storage]]*1024,IF(Table1[[#This Row],[Unit  Of Storage]]="MB",Table1[[#This Row],[Storage]]/1024,Table1[[#This Row],[Storage]]))</f>
        <v>64</v>
      </c>
      <c r="J1000" t="s">
        <v>11</v>
      </c>
      <c r="K1000" s="2">
        <v>4.3</v>
      </c>
      <c r="L1000" s="3">
        <v>13500</v>
      </c>
      <c r="M1000" s="3">
        <v>13500</v>
      </c>
      <c r="N1000" t="s">
        <v>944</v>
      </c>
      <c r="O1000" s="3">
        <f>Table1[[#This Row],[Original Price]]-Table1[[#This Row],[Selling Price]]</f>
        <v>0</v>
      </c>
      <c r="P1000" s="4">
        <f>(Table1[[#This Row],[Discount]]/Table1[[#This Row],[Original Price]])</f>
        <v>0</v>
      </c>
    </row>
    <row r="1001" spans="1:16" x14ac:dyDescent="0.3">
      <c r="A1001" s="1" t="s">
        <v>12</v>
      </c>
      <c r="B1001" s="1" t="s">
        <v>1707</v>
      </c>
      <c r="C1001" t="s">
        <v>22</v>
      </c>
      <c r="D1001">
        <v>2</v>
      </c>
      <c r="E1001" t="s">
        <v>1796</v>
      </c>
      <c r="F1001">
        <f>IF(Table1[[#This Row],[Unit]]="GB",Table1[[#This Row],[Memory]],Table1[[#This Row],[Memory]]/1024)</f>
        <v>2</v>
      </c>
      <c r="G1001">
        <v>16</v>
      </c>
      <c r="H1001" t="s">
        <v>1796</v>
      </c>
      <c r="I1001">
        <f xml:space="preserve"> IF(Table1[[#This Row],[Unit  Of Storage]]="TB",Table1[[#This Row],[Storage]]*1024,IF(Table1[[#This Row],[Unit  Of Storage]]="MB",Table1[[#This Row],[Storage]]/1024,Table1[[#This Row],[Storage]]))</f>
        <v>16</v>
      </c>
      <c r="J1001" t="s">
        <v>11</v>
      </c>
      <c r="K1001" s="2">
        <v>3.9</v>
      </c>
      <c r="L1001" s="3">
        <v>10000</v>
      </c>
      <c r="M1001" s="3">
        <v>10000</v>
      </c>
      <c r="N1001" t="s">
        <v>945</v>
      </c>
      <c r="O1001" s="3">
        <f>Table1[[#This Row],[Original Price]]-Table1[[#This Row],[Selling Price]]</f>
        <v>0</v>
      </c>
      <c r="P1001" s="4">
        <f>(Table1[[#This Row],[Discount]]/Table1[[#This Row],[Original Price]])</f>
        <v>0</v>
      </c>
    </row>
    <row r="1002" spans="1:16" x14ac:dyDescent="0.3">
      <c r="A1002" s="1" t="s">
        <v>1557</v>
      </c>
      <c r="B1002" s="1" t="s">
        <v>15</v>
      </c>
      <c r="C1002" t="s">
        <v>220</v>
      </c>
      <c r="D1002">
        <v>2</v>
      </c>
      <c r="E1002" t="s">
        <v>1796</v>
      </c>
      <c r="F1002">
        <f>IF(Table1[[#This Row],[Unit]]="GB",Table1[[#This Row],[Memory]],Table1[[#This Row],[Memory]]/1024)</f>
        <v>2</v>
      </c>
      <c r="G1002">
        <v>16</v>
      </c>
      <c r="H1002" t="s">
        <v>1796</v>
      </c>
      <c r="I1002">
        <f xml:space="preserve"> IF(Table1[[#This Row],[Unit  Of Storage]]="TB",Table1[[#This Row],[Storage]]*1024,IF(Table1[[#This Row],[Unit  Of Storage]]="MB",Table1[[#This Row],[Storage]]/1024,Table1[[#This Row],[Storage]]))</f>
        <v>16</v>
      </c>
      <c r="J1002" t="s">
        <v>11</v>
      </c>
      <c r="K1002" s="2">
        <v>4.4000000000000004</v>
      </c>
      <c r="L1002" s="3">
        <v>6499</v>
      </c>
      <c r="M1002" s="3">
        <v>6999</v>
      </c>
      <c r="N1002" t="s">
        <v>1799</v>
      </c>
      <c r="O1002" s="3">
        <f>Table1[[#This Row],[Original Price]]-Table1[[#This Row],[Selling Price]]</f>
        <v>500</v>
      </c>
      <c r="P1002" s="4">
        <f>(Table1[[#This Row],[Discount]]/Table1[[#This Row],[Original Price]])</f>
        <v>7.1438776968138301E-2</v>
      </c>
    </row>
    <row r="1003" spans="1:16" x14ac:dyDescent="0.3">
      <c r="A1003" s="1" t="s">
        <v>12</v>
      </c>
      <c r="B1003" s="1" t="s">
        <v>946</v>
      </c>
      <c r="C1003" t="s">
        <v>55</v>
      </c>
      <c r="D1003">
        <v>512</v>
      </c>
      <c r="E1003" t="s">
        <v>1797</v>
      </c>
      <c r="F1003">
        <f>IF(Table1[[#This Row],[Unit]]="GB",Table1[[#This Row],[Memory]],Table1[[#This Row],[Memory]]/1024)</f>
        <v>0.5</v>
      </c>
      <c r="G1003">
        <v>32</v>
      </c>
      <c r="H1003" t="s">
        <v>1796</v>
      </c>
      <c r="I1003">
        <f xml:space="preserve"> IF(Table1[[#This Row],[Unit  Of Storage]]="TB",Table1[[#This Row],[Storage]]*1024,IF(Table1[[#This Row],[Unit  Of Storage]]="MB",Table1[[#This Row],[Storage]]/1024,Table1[[#This Row],[Storage]]))</f>
        <v>32</v>
      </c>
      <c r="J1003" t="s">
        <v>11</v>
      </c>
      <c r="K1003" s="2">
        <v>3.8</v>
      </c>
      <c r="L1003" s="3">
        <v>7399</v>
      </c>
      <c r="M1003" s="3">
        <v>7399</v>
      </c>
      <c r="N1003" t="s">
        <v>947</v>
      </c>
      <c r="O1003" s="3">
        <f>Table1[[#This Row],[Original Price]]-Table1[[#This Row],[Selling Price]]</f>
        <v>0</v>
      </c>
      <c r="P1003" s="4">
        <f>(Table1[[#This Row],[Discount]]/Table1[[#This Row],[Original Price]])</f>
        <v>0</v>
      </c>
    </row>
    <row r="1004" spans="1:16" x14ac:dyDescent="0.3">
      <c r="A1004" s="1" t="s">
        <v>1557</v>
      </c>
      <c r="B1004" s="1" t="s">
        <v>34</v>
      </c>
      <c r="C1004" t="s">
        <v>597</v>
      </c>
      <c r="D1004">
        <v>6</v>
      </c>
      <c r="E1004" t="s">
        <v>1796</v>
      </c>
      <c r="F1004">
        <f>IF(Table1[[#This Row],[Unit]]="GB",Table1[[#This Row],[Memory]],Table1[[#This Row],[Memory]]/1024)</f>
        <v>6</v>
      </c>
      <c r="G1004">
        <v>128</v>
      </c>
      <c r="H1004" t="s">
        <v>1796</v>
      </c>
      <c r="I1004">
        <f xml:space="preserve"> IF(Table1[[#This Row],[Unit  Of Storage]]="TB",Table1[[#This Row],[Storage]]*1024,IF(Table1[[#This Row],[Unit  Of Storage]]="MB",Table1[[#This Row],[Storage]]/1024,Table1[[#This Row],[Storage]]))</f>
        <v>128</v>
      </c>
      <c r="J1004" t="s">
        <v>11</v>
      </c>
      <c r="K1004" s="2">
        <v>4.3</v>
      </c>
      <c r="L1004" s="3">
        <v>19999</v>
      </c>
      <c r="M1004" s="3">
        <v>21999</v>
      </c>
      <c r="N1004" t="s">
        <v>1806</v>
      </c>
      <c r="O1004" s="3">
        <f>Table1[[#This Row],[Original Price]]-Table1[[#This Row],[Selling Price]]</f>
        <v>2000</v>
      </c>
      <c r="P1004" s="4">
        <f>(Table1[[#This Row],[Discount]]/Table1[[#This Row],[Original Price]])</f>
        <v>9.0913223328333112E-2</v>
      </c>
    </row>
    <row r="1005" spans="1:16" x14ac:dyDescent="0.3">
      <c r="A1005" s="1" t="s">
        <v>21</v>
      </c>
      <c r="B1005" s="1" t="s">
        <v>1612</v>
      </c>
      <c r="C1005" t="s">
        <v>807</v>
      </c>
      <c r="D1005">
        <v>6</v>
      </c>
      <c r="E1005" t="s">
        <v>1796</v>
      </c>
      <c r="F1005">
        <f>IF(Table1[[#This Row],[Unit]]="GB",Table1[[#This Row],[Memory]],Table1[[#This Row],[Memory]]/1024)</f>
        <v>6</v>
      </c>
      <c r="G1005">
        <v>256</v>
      </c>
      <c r="H1005" t="s">
        <v>1796</v>
      </c>
      <c r="I1005">
        <f xml:space="preserve"> IF(Table1[[#This Row],[Unit  Of Storage]]="TB",Table1[[#This Row],[Storage]]*1024,IF(Table1[[#This Row],[Unit  Of Storage]]="MB",Table1[[#This Row],[Storage]]/1024,Table1[[#This Row],[Storage]]))</f>
        <v>256</v>
      </c>
      <c r="J1005" t="s">
        <v>11</v>
      </c>
      <c r="K1005" s="2">
        <v>4.2</v>
      </c>
      <c r="L1005" s="3">
        <v>129900</v>
      </c>
      <c r="M1005" s="3">
        <v>129900</v>
      </c>
      <c r="N1005" t="s">
        <v>1945</v>
      </c>
      <c r="O1005" s="3">
        <f>Table1[[#This Row],[Original Price]]-Table1[[#This Row],[Selling Price]]</f>
        <v>0</v>
      </c>
      <c r="P1005" s="4">
        <f>(Table1[[#This Row],[Discount]]/Table1[[#This Row],[Original Price]])</f>
        <v>0</v>
      </c>
    </row>
    <row r="1006" spans="1:16" x14ac:dyDescent="0.3">
      <c r="A1006" s="1" t="s">
        <v>1556</v>
      </c>
      <c r="B1006" s="1" t="s">
        <v>196</v>
      </c>
      <c r="C1006" t="s">
        <v>22</v>
      </c>
      <c r="D1006">
        <v>2</v>
      </c>
      <c r="E1006" t="s">
        <v>1796</v>
      </c>
      <c r="F1006">
        <f>IF(Table1[[#This Row],[Unit]]="GB",Table1[[#This Row],[Memory]],Table1[[#This Row],[Memory]]/1024)</f>
        <v>2</v>
      </c>
      <c r="G1006">
        <v>2</v>
      </c>
      <c r="H1006" t="s">
        <v>1797</v>
      </c>
      <c r="I1006">
        <f xml:space="preserve"> IF(Table1[[#This Row],[Unit  Of Storage]]="TB",Table1[[#This Row],[Storage]]*1024,IF(Table1[[#This Row],[Unit  Of Storage]]="MB",Table1[[#This Row],[Storage]]/1024,Table1[[#This Row],[Storage]]))</f>
        <v>1.953125E-3</v>
      </c>
      <c r="J1006" t="s">
        <v>11</v>
      </c>
      <c r="K1006" s="2">
        <v>4.3</v>
      </c>
      <c r="L1006" s="3">
        <v>1450</v>
      </c>
      <c r="M1006" s="3">
        <v>1450</v>
      </c>
      <c r="N1006" t="s">
        <v>1891</v>
      </c>
      <c r="O1006" s="3">
        <f>Table1[[#This Row],[Original Price]]-Table1[[#This Row],[Selling Price]]</f>
        <v>0</v>
      </c>
      <c r="P1006" s="4">
        <f>(Table1[[#This Row],[Discount]]/Table1[[#This Row],[Original Price]])</f>
        <v>0</v>
      </c>
    </row>
    <row r="1007" spans="1:16" x14ac:dyDescent="0.3">
      <c r="A1007" s="1" t="s">
        <v>12</v>
      </c>
      <c r="B1007" s="1" t="s">
        <v>1707</v>
      </c>
      <c r="C1007" t="s">
        <v>22</v>
      </c>
      <c r="D1007">
        <v>3</v>
      </c>
      <c r="E1007" t="s">
        <v>1796</v>
      </c>
      <c r="F1007">
        <f>IF(Table1[[#This Row],[Unit]]="GB",Table1[[#This Row],[Memory]],Table1[[#This Row],[Memory]]/1024)</f>
        <v>3</v>
      </c>
      <c r="G1007">
        <v>32</v>
      </c>
      <c r="H1007" t="s">
        <v>1796</v>
      </c>
      <c r="I1007">
        <f xml:space="preserve"> IF(Table1[[#This Row],[Unit  Of Storage]]="TB",Table1[[#This Row],[Storage]]*1024,IF(Table1[[#This Row],[Unit  Of Storage]]="MB",Table1[[#This Row],[Storage]]/1024,Table1[[#This Row],[Storage]]))</f>
        <v>32</v>
      </c>
      <c r="J1007" t="s">
        <v>11</v>
      </c>
      <c r="K1007" s="2">
        <v>4</v>
      </c>
      <c r="L1007" s="3">
        <v>6990</v>
      </c>
      <c r="M1007" s="3">
        <v>6990</v>
      </c>
      <c r="N1007" t="s">
        <v>945</v>
      </c>
      <c r="O1007" s="3">
        <f>Table1[[#This Row],[Original Price]]-Table1[[#This Row],[Selling Price]]</f>
        <v>0</v>
      </c>
      <c r="P1007" s="4">
        <f>(Table1[[#This Row],[Discount]]/Table1[[#This Row],[Original Price]])</f>
        <v>0</v>
      </c>
    </row>
    <row r="1008" spans="1:16" x14ac:dyDescent="0.3">
      <c r="A1008" s="1" t="s">
        <v>1556</v>
      </c>
      <c r="B1008" s="1" t="s">
        <v>948</v>
      </c>
      <c r="C1008" t="s">
        <v>949</v>
      </c>
      <c r="D1008">
        <v>6</v>
      </c>
      <c r="E1008" t="s">
        <v>1796</v>
      </c>
      <c r="F1008">
        <f>IF(Table1[[#This Row],[Unit]]="GB",Table1[[#This Row],[Memory]],Table1[[#This Row],[Memory]]/1024)</f>
        <v>6</v>
      </c>
      <c r="G1008">
        <v>128</v>
      </c>
      <c r="H1008" t="s">
        <v>1796</v>
      </c>
      <c r="I1008">
        <f xml:space="preserve"> IF(Table1[[#This Row],[Unit  Of Storage]]="TB",Table1[[#This Row],[Storage]]*1024,IF(Table1[[#This Row],[Unit  Of Storage]]="MB",Table1[[#This Row],[Storage]]/1024,Table1[[#This Row],[Storage]]))</f>
        <v>128</v>
      </c>
      <c r="J1008" t="s">
        <v>11</v>
      </c>
      <c r="K1008" s="2">
        <v>4.0999999999999996</v>
      </c>
      <c r="L1008" s="3">
        <v>20999</v>
      </c>
      <c r="M1008" s="3">
        <v>23999</v>
      </c>
      <c r="N1008" t="s">
        <v>2224</v>
      </c>
      <c r="O1008" s="3">
        <f>Table1[[#This Row],[Original Price]]-Table1[[#This Row],[Selling Price]]</f>
        <v>3000</v>
      </c>
      <c r="P1008" s="4">
        <f>(Table1[[#This Row],[Discount]]/Table1[[#This Row],[Original Price]])</f>
        <v>0.12500520855035627</v>
      </c>
    </row>
    <row r="1009" spans="1:16" x14ac:dyDescent="0.3">
      <c r="A1009" s="1" t="s">
        <v>1556</v>
      </c>
      <c r="B1009" s="1" t="s">
        <v>610</v>
      </c>
      <c r="C1009" t="s">
        <v>108</v>
      </c>
      <c r="D1009">
        <v>2</v>
      </c>
      <c r="E1009" t="s">
        <v>1796</v>
      </c>
      <c r="F1009">
        <f>IF(Table1[[#This Row],[Unit]]="GB",Table1[[#This Row],[Memory]],Table1[[#This Row],[Memory]]/1024)</f>
        <v>2</v>
      </c>
      <c r="G1009">
        <v>16</v>
      </c>
      <c r="H1009" t="s">
        <v>1796</v>
      </c>
      <c r="I1009">
        <f xml:space="preserve"> IF(Table1[[#This Row],[Unit  Of Storage]]="TB",Table1[[#This Row],[Storage]]*1024,IF(Table1[[#This Row],[Unit  Of Storage]]="MB",Table1[[#This Row],[Storage]]/1024,Table1[[#This Row],[Storage]]))</f>
        <v>16</v>
      </c>
      <c r="J1009" t="s">
        <v>11</v>
      </c>
      <c r="K1009" s="2">
        <v>4.3</v>
      </c>
      <c r="L1009" s="3">
        <v>8190</v>
      </c>
      <c r="M1009" s="3">
        <v>8190</v>
      </c>
      <c r="N1009" t="s">
        <v>2092</v>
      </c>
      <c r="O1009" s="3">
        <f>Table1[[#This Row],[Original Price]]-Table1[[#This Row],[Selling Price]]</f>
        <v>0</v>
      </c>
      <c r="P1009" s="4">
        <f>(Table1[[#This Row],[Discount]]/Table1[[#This Row],[Original Price]])</f>
        <v>0</v>
      </c>
    </row>
    <row r="1010" spans="1:16" x14ac:dyDescent="0.3">
      <c r="A1010" s="1" t="s">
        <v>1563</v>
      </c>
      <c r="B1010" s="1" t="s">
        <v>950</v>
      </c>
      <c r="C1010" t="s">
        <v>951</v>
      </c>
      <c r="D1010">
        <v>6</v>
      </c>
      <c r="E1010" t="s">
        <v>1796</v>
      </c>
      <c r="F1010">
        <f>IF(Table1[[#This Row],[Unit]]="GB",Table1[[#This Row],[Memory]],Table1[[#This Row],[Memory]]/1024)</f>
        <v>6</v>
      </c>
      <c r="G1010">
        <v>128</v>
      </c>
      <c r="H1010" t="s">
        <v>1796</v>
      </c>
      <c r="I1010">
        <f xml:space="preserve"> IF(Table1[[#This Row],[Unit  Of Storage]]="TB",Table1[[#This Row],[Storage]]*1024,IF(Table1[[#This Row],[Unit  Of Storage]]="MB",Table1[[#This Row],[Storage]]/1024,Table1[[#This Row],[Storage]]))</f>
        <v>128</v>
      </c>
      <c r="J1010" t="s">
        <v>11</v>
      </c>
      <c r="K1010" s="2">
        <v>4.4000000000000004</v>
      </c>
      <c r="L1010" s="3">
        <v>44990</v>
      </c>
      <c r="M1010" s="3">
        <v>55000</v>
      </c>
      <c r="N1010" t="s">
        <v>2225</v>
      </c>
      <c r="O1010" s="3">
        <f>Table1[[#This Row],[Original Price]]-Table1[[#This Row],[Selling Price]]</f>
        <v>10010</v>
      </c>
      <c r="P1010" s="4">
        <f>(Table1[[#This Row],[Discount]]/Table1[[#This Row],[Original Price]])</f>
        <v>0.182</v>
      </c>
    </row>
    <row r="1011" spans="1:16" x14ac:dyDescent="0.3">
      <c r="A1011" s="1" t="s">
        <v>12</v>
      </c>
      <c r="B1011" s="1" t="s">
        <v>1571</v>
      </c>
      <c r="C1011" t="s">
        <v>952</v>
      </c>
      <c r="D1011">
        <v>1</v>
      </c>
      <c r="E1011" t="s">
        <v>1796</v>
      </c>
      <c r="F1011">
        <f>IF(Table1[[#This Row],[Unit]]="GB",Table1[[#This Row],[Memory]],Table1[[#This Row],[Memory]]/1024)</f>
        <v>1</v>
      </c>
      <c r="G1011">
        <v>8</v>
      </c>
      <c r="H1011" t="s">
        <v>1796</v>
      </c>
      <c r="I1011">
        <f xml:space="preserve"> IF(Table1[[#This Row],[Unit  Of Storage]]="TB",Table1[[#This Row],[Storage]]*1024,IF(Table1[[#This Row],[Unit  Of Storage]]="MB",Table1[[#This Row],[Storage]]/1024,Table1[[#This Row],[Storage]]))</f>
        <v>8</v>
      </c>
      <c r="J1011" t="s">
        <v>11</v>
      </c>
      <c r="K1011" s="2">
        <v>3.9</v>
      </c>
      <c r="L1011" s="3">
        <v>4672</v>
      </c>
      <c r="M1011" s="3">
        <v>4672</v>
      </c>
      <c r="N1011" t="s">
        <v>953</v>
      </c>
      <c r="O1011" s="3">
        <f>Table1[[#This Row],[Original Price]]-Table1[[#This Row],[Selling Price]]</f>
        <v>0</v>
      </c>
      <c r="P1011" s="4">
        <f>(Table1[[#This Row],[Discount]]/Table1[[#This Row],[Original Price]])</f>
        <v>0</v>
      </c>
    </row>
    <row r="1012" spans="1:16" x14ac:dyDescent="0.3">
      <c r="A1012" s="1" t="s">
        <v>21</v>
      </c>
      <c r="B1012" s="1" t="s">
        <v>1604</v>
      </c>
      <c r="C1012" t="s">
        <v>286</v>
      </c>
      <c r="D1012">
        <v>2</v>
      </c>
      <c r="E1012" t="s">
        <v>1796</v>
      </c>
      <c r="F1012">
        <f>IF(Table1[[#This Row],[Unit]]="GB",Table1[[#This Row],[Memory]],Table1[[#This Row],[Memory]]/1024)</f>
        <v>2</v>
      </c>
      <c r="G1012">
        <v>32</v>
      </c>
      <c r="H1012" t="s">
        <v>1796</v>
      </c>
      <c r="I1012">
        <f xml:space="preserve"> IF(Table1[[#This Row],[Unit  Of Storage]]="TB",Table1[[#This Row],[Storage]]*1024,IF(Table1[[#This Row],[Unit  Of Storage]]="MB",Table1[[#This Row],[Storage]]/1024,Table1[[#This Row],[Storage]]))</f>
        <v>32</v>
      </c>
      <c r="J1012" t="s">
        <v>11</v>
      </c>
      <c r="K1012" s="2">
        <v>4.4000000000000004</v>
      </c>
      <c r="L1012" s="3">
        <v>34900</v>
      </c>
      <c r="M1012" s="3">
        <v>34900</v>
      </c>
      <c r="N1012" t="s">
        <v>1921</v>
      </c>
      <c r="O1012" s="3">
        <f>Table1[[#This Row],[Original Price]]-Table1[[#This Row],[Selling Price]]</f>
        <v>0</v>
      </c>
      <c r="P1012" s="4">
        <f>(Table1[[#This Row],[Discount]]/Table1[[#This Row],[Original Price]])</f>
        <v>0</v>
      </c>
    </row>
    <row r="1013" spans="1:16" x14ac:dyDescent="0.3">
      <c r="A1013" s="1" t="s">
        <v>1556</v>
      </c>
      <c r="B1013" s="1" t="s">
        <v>954</v>
      </c>
      <c r="C1013" t="s">
        <v>619</v>
      </c>
      <c r="D1013">
        <v>4</v>
      </c>
      <c r="E1013" t="s">
        <v>1796</v>
      </c>
      <c r="F1013">
        <f>IF(Table1[[#This Row],[Unit]]="GB",Table1[[#This Row],[Memory]],Table1[[#This Row],[Memory]]/1024)</f>
        <v>4</v>
      </c>
      <c r="G1013">
        <v>64</v>
      </c>
      <c r="H1013" t="s">
        <v>1796</v>
      </c>
      <c r="I1013">
        <f xml:space="preserve"> IF(Table1[[#This Row],[Unit  Of Storage]]="TB",Table1[[#This Row],[Storage]]*1024,IF(Table1[[#This Row],[Unit  Of Storage]]="MB",Table1[[#This Row],[Storage]]/1024,Table1[[#This Row],[Storage]]))</f>
        <v>64</v>
      </c>
      <c r="J1013" t="s">
        <v>11</v>
      </c>
      <c r="K1013" s="2">
        <v>4.3</v>
      </c>
      <c r="L1013" s="3">
        <v>12499</v>
      </c>
      <c r="M1013" s="3">
        <v>12800</v>
      </c>
      <c r="N1013" t="s">
        <v>2226</v>
      </c>
      <c r="O1013" s="3">
        <f>Table1[[#This Row],[Original Price]]-Table1[[#This Row],[Selling Price]]</f>
        <v>301</v>
      </c>
      <c r="P1013" s="4">
        <f>(Table1[[#This Row],[Discount]]/Table1[[#This Row],[Original Price]])</f>
        <v>2.3515624999999998E-2</v>
      </c>
    </row>
    <row r="1014" spans="1:16" x14ac:dyDescent="0.3">
      <c r="A1014" s="1" t="s">
        <v>1556</v>
      </c>
      <c r="B1014" s="1" t="s">
        <v>774</v>
      </c>
      <c r="C1014" t="s">
        <v>955</v>
      </c>
      <c r="D1014">
        <v>8</v>
      </c>
      <c r="E1014" t="s">
        <v>1796</v>
      </c>
      <c r="F1014">
        <f>IF(Table1[[#This Row],[Unit]]="GB",Table1[[#This Row],[Memory]],Table1[[#This Row],[Memory]]/1024)</f>
        <v>8</v>
      </c>
      <c r="G1014">
        <v>128</v>
      </c>
      <c r="H1014" t="s">
        <v>1796</v>
      </c>
      <c r="I1014">
        <f xml:space="preserve"> IF(Table1[[#This Row],[Unit  Of Storage]]="TB",Table1[[#This Row],[Storage]]*1024,IF(Table1[[#This Row],[Unit  Of Storage]]="MB",Table1[[#This Row],[Storage]]/1024,Table1[[#This Row],[Storage]]))</f>
        <v>128</v>
      </c>
      <c r="J1014" t="s">
        <v>11</v>
      </c>
      <c r="K1014" s="2">
        <v>4.3</v>
      </c>
      <c r="L1014" s="3">
        <v>27839</v>
      </c>
      <c r="M1014" s="3">
        <v>31889</v>
      </c>
      <c r="N1014" t="s">
        <v>2155</v>
      </c>
      <c r="O1014" s="3">
        <f>Table1[[#This Row],[Original Price]]-Table1[[#This Row],[Selling Price]]</f>
        <v>4050</v>
      </c>
      <c r="P1014" s="4">
        <f>(Table1[[#This Row],[Discount]]/Table1[[#This Row],[Original Price]])</f>
        <v>0.12700304180124808</v>
      </c>
    </row>
    <row r="1015" spans="1:16" x14ac:dyDescent="0.3">
      <c r="A1015" s="1" t="s">
        <v>1559</v>
      </c>
      <c r="B1015" s="1" t="s">
        <v>140</v>
      </c>
      <c r="C1015" t="s">
        <v>33</v>
      </c>
      <c r="D1015">
        <v>2</v>
      </c>
      <c r="E1015" t="s">
        <v>1796</v>
      </c>
      <c r="F1015">
        <f>IF(Table1[[#This Row],[Unit]]="GB",Table1[[#This Row],[Memory]],Table1[[#This Row],[Memory]]/1024)</f>
        <v>2</v>
      </c>
      <c r="G1015">
        <v>16</v>
      </c>
      <c r="H1015" t="s">
        <v>1796</v>
      </c>
      <c r="I1015">
        <f xml:space="preserve"> IF(Table1[[#This Row],[Unit  Of Storage]]="TB",Table1[[#This Row],[Storage]]*1024,IF(Table1[[#This Row],[Unit  Of Storage]]="MB",Table1[[#This Row],[Storage]]/1024,Table1[[#This Row],[Storage]]))</f>
        <v>16</v>
      </c>
      <c r="J1015" t="s">
        <v>11</v>
      </c>
      <c r="K1015" s="2">
        <v>4.2</v>
      </c>
      <c r="L1015" s="3">
        <v>9990</v>
      </c>
      <c r="M1015" s="3">
        <v>9990</v>
      </c>
      <c r="N1015" t="s">
        <v>1858</v>
      </c>
      <c r="O1015" s="3">
        <f>Table1[[#This Row],[Original Price]]-Table1[[#This Row],[Selling Price]]</f>
        <v>0</v>
      </c>
      <c r="P1015" s="4">
        <f>(Table1[[#This Row],[Discount]]/Table1[[#This Row],[Original Price]])</f>
        <v>0</v>
      </c>
    </row>
    <row r="1016" spans="1:16" x14ac:dyDescent="0.3">
      <c r="A1016" s="1" t="s">
        <v>21</v>
      </c>
      <c r="B1016" s="1" t="s">
        <v>1608</v>
      </c>
      <c r="C1016" t="s">
        <v>22</v>
      </c>
      <c r="D1016">
        <v>2</v>
      </c>
      <c r="E1016" t="s">
        <v>1796</v>
      </c>
      <c r="F1016">
        <f>IF(Table1[[#This Row],[Unit]]="GB",Table1[[#This Row],[Memory]],Table1[[#This Row],[Memory]]/1024)</f>
        <v>2</v>
      </c>
      <c r="G1016">
        <v>128</v>
      </c>
      <c r="H1016" t="s">
        <v>1796</v>
      </c>
      <c r="I1016">
        <f xml:space="preserve"> IF(Table1[[#This Row],[Unit  Of Storage]]="TB",Table1[[#This Row],[Storage]]*1024,IF(Table1[[#This Row],[Unit  Of Storage]]="MB",Table1[[#This Row],[Storage]]/1024,Table1[[#This Row],[Storage]]))</f>
        <v>128</v>
      </c>
      <c r="J1016" t="s">
        <v>11</v>
      </c>
      <c r="K1016" s="2">
        <v>4.5</v>
      </c>
      <c r="L1016" s="3">
        <v>34900</v>
      </c>
      <c r="M1016" s="3">
        <v>34900</v>
      </c>
      <c r="N1016" t="s">
        <v>1940</v>
      </c>
      <c r="O1016" s="3">
        <f>Table1[[#This Row],[Original Price]]-Table1[[#This Row],[Selling Price]]</f>
        <v>0</v>
      </c>
      <c r="P1016" s="4">
        <f>(Table1[[#This Row],[Discount]]/Table1[[#This Row],[Original Price]])</f>
        <v>0</v>
      </c>
    </row>
    <row r="1017" spans="1:16" x14ac:dyDescent="0.3">
      <c r="A1017" s="1" t="s">
        <v>28</v>
      </c>
      <c r="B1017" s="1" t="s">
        <v>1639</v>
      </c>
      <c r="C1017" t="s">
        <v>723</v>
      </c>
      <c r="D1017">
        <v>6</v>
      </c>
      <c r="E1017" t="s">
        <v>1796</v>
      </c>
      <c r="F1017">
        <f>IF(Table1[[#This Row],[Unit]]="GB",Table1[[#This Row],[Memory]],Table1[[#This Row],[Memory]]/1024)</f>
        <v>6</v>
      </c>
      <c r="G1017">
        <v>128</v>
      </c>
      <c r="H1017" t="s">
        <v>1796</v>
      </c>
      <c r="I1017">
        <f xml:space="preserve"> IF(Table1[[#This Row],[Unit  Of Storage]]="TB",Table1[[#This Row],[Storage]]*1024,IF(Table1[[#This Row],[Unit  Of Storage]]="MB",Table1[[#This Row],[Storage]]/1024,Table1[[#This Row],[Storage]]))</f>
        <v>128</v>
      </c>
      <c r="J1017" t="s">
        <v>11</v>
      </c>
      <c r="K1017" s="2">
        <v>4.3</v>
      </c>
      <c r="L1017" s="3">
        <v>23990</v>
      </c>
      <c r="M1017" s="3">
        <v>23990</v>
      </c>
      <c r="N1017" t="s">
        <v>2017</v>
      </c>
      <c r="O1017" s="3">
        <f>Table1[[#This Row],[Original Price]]-Table1[[#This Row],[Selling Price]]</f>
        <v>0</v>
      </c>
      <c r="P1017" s="4">
        <f>(Table1[[#This Row],[Discount]]/Table1[[#This Row],[Original Price]])</f>
        <v>0</v>
      </c>
    </row>
    <row r="1018" spans="1:16" x14ac:dyDescent="0.3">
      <c r="A1018" s="1" t="s">
        <v>1556</v>
      </c>
      <c r="B1018" s="1" t="s">
        <v>1708</v>
      </c>
      <c r="C1018" t="s">
        <v>433</v>
      </c>
      <c r="D1018">
        <v>8</v>
      </c>
      <c r="E1018" t="s">
        <v>1796</v>
      </c>
      <c r="F1018">
        <f>IF(Table1[[#This Row],[Unit]]="GB",Table1[[#This Row],[Memory]],Table1[[#This Row],[Memory]]/1024)</f>
        <v>8</v>
      </c>
      <c r="G1018">
        <v>128</v>
      </c>
      <c r="H1018" t="s">
        <v>1796</v>
      </c>
      <c r="I1018">
        <f xml:space="preserve"> IF(Table1[[#This Row],[Unit  Of Storage]]="TB",Table1[[#This Row],[Storage]]*1024,IF(Table1[[#This Row],[Unit  Of Storage]]="MB",Table1[[#This Row],[Storage]]/1024,Table1[[#This Row],[Storage]]))</f>
        <v>128</v>
      </c>
      <c r="J1018" t="s">
        <v>11</v>
      </c>
      <c r="K1018" s="2">
        <v>4.3</v>
      </c>
      <c r="L1018" s="3">
        <v>54990</v>
      </c>
      <c r="M1018" s="3">
        <v>54990</v>
      </c>
      <c r="N1018" t="s">
        <v>2227</v>
      </c>
      <c r="O1018" s="3">
        <f>Table1[[#This Row],[Original Price]]-Table1[[#This Row],[Selling Price]]</f>
        <v>0</v>
      </c>
      <c r="P1018" s="4">
        <f>(Table1[[#This Row],[Discount]]/Table1[[#This Row],[Original Price]])</f>
        <v>0</v>
      </c>
    </row>
    <row r="1019" spans="1:16" x14ac:dyDescent="0.3">
      <c r="A1019" s="1" t="s">
        <v>1556</v>
      </c>
      <c r="B1019" s="1" t="s">
        <v>1709</v>
      </c>
      <c r="C1019" t="s">
        <v>22</v>
      </c>
      <c r="D1019">
        <v>153</v>
      </c>
      <c r="E1019" t="s">
        <v>1797</v>
      </c>
      <c r="F1019">
        <f>IF(Table1[[#This Row],[Unit]]="GB",Table1[[#This Row],[Memory]],Table1[[#This Row],[Memory]]/1024)</f>
        <v>0.1494140625</v>
      </c>
      <c r="G1019">
        <v>153</v>
      </c>
      <c r="H1019" t="s">
        <v>1797</v>
      </c>
      <c r="I1019">
        <f xml:space="preserve"> IF(Table1[[#This Row],[Unit  Of Storage]]="TB",Table1[[#This Row],[Storage]]*1024,IF(Table1[[#This Row],[Unit  Of Storage]]="MB",Table1[[#This Row],[Storage]]/1024,Table1[[#This Row],[Storage]]))</f>
        <v>0.1494140625</v>
      </c>
      <c r="J1019" t="s">
        <v>11</v>
      </c>
      <c r="K1019" s="2">
        <v>4.0999999999999996</v>
      </c>
      <c r="L1019" s="3">
        <v>1549</v>
      </c>
      <c r="M1019" s="3">
        <v>1549</v>
      </c>
      <c r="N1019" t="s">
        <v>2228</v>
      </c>
      <c r="O1019" s="3">
        <f>Table1[[#This Row],[Original Price]]-Table1[[#This Row],[Selling Price]]</f>
        <v>0</v>
      </c>
      <c r="P1019" s="4">
        <f>(Table1[[#This Row],[Discount]]/Table1[[#This Row],[Original Price]])</f>
        <v>0</v>
      </c>
    </row>
    <row r="1020" spans="1:16" x14ac:dyDescent="0.3">
      <c r="A1020" s="1" t="s">
        <v>1561</v>
      </c>
      <c r="B1020" s="1" t="s">
        <v>1710</v>
      </c>
      <c r="C1020" t="s">
        <v>22</v>
      </c>
      <c r="D1020">
        <v>4</v>
      </c>
      <c r="E1020" t="s">
        <v>1796</v>
      </c>
      <c r="F1020">
        <f>IF(Table1[[#This Row],[Unit]]="GB",Table1[[#This Row],[Memory]],Table1[[#This Row],[Memory]]/1024)</f>
        <v>4</v>
      </c>
      <c r="G1020">
        <v>64</v>
      </c>
      <c r="H1020" t="s">
        <v>1796</v>
      </c>
      <c r="I1020">
        <f xml:space="preserve"> IF(Table1[[#This Row],[Unit  Of Storage]]="TB",Table1[[#This Row],[Storage]]*1024,IF(Table1[[#This Row],[Unit  Of Storage]]="MB",Table1[[#This Row],[Storage]]/1024,Table1[[#This Row],[Storage]]))</f>
        <v>64</v>
      </c>
      <c r="J1020" t="s">
        <v>11</v>
      </c>
      <c r="K1020" s="2">
        <v>4</v>
      </c>
      <c r="L1020" s="3">
        <v>9599</v>
      </c>
      <c r="M1020" s="3">
        <v>9599</v>
      </c>
      <c r="N1020" t="s">
        <v>2229</v>
      </c>
      <c r="O1020" s="3">
        <f>Table1[[#This Row],[Original Price]]-Table1[[#This Row],[Selling Price]]</f>
        <v>0</v>
      </c>
      <c r="P1020" s="4">
        <f>(Table1[[#This Row],[Discount]]/Table1[[#This Row],[Original Price]])</f>
        <v>0</v>
      </c>
    </row>
    <row r="1021" spans="1:16" x14ac:dyDescent="0.3">
      <c r="A1021" s="1" t="s">
        <v>1557</v>
      </c>
      <c r="B1021" s="1" t="s">
        <v>1651</v>
      </c>
      <c r="C1021" t="s">
        <v>383</v>
      </c>
      <c r="D1021">
        <v>4</v>
      </c>
      <c r="E1021" t="s">
        <v>1796</v>
      </c>
      <c r="F1021">
        <f>IF(Table1[[#This Row],[Unit]]="GB",Table1[[#This Row],[Memory]],Table1[[#This Row],[Memory]]/1024)</f>
        <v>4</v>
      </c>
      <c r="G1021">
        <v>128</v>
      </c>
      <c r="H1021" t="s">
        <v>1796</v>
      </c>
      <c r="I1021">
        <f xml:space="preserve"> IF(Table1[[#This Row],[Unit  Of Storage]]="TB",Table1[[#This Row],[Storage]]*1024,IF(Table1[[#This Row],[Unit  Of Storage]]="MB",Table1[[#This Row],[Storage]]/1024,Table1[[#This Row],[Storage]]))</f>
        <v>128</v>
      </c>
      <c r="J1021" t="s">
        <v>11</v>
      </c>
      <c r="K1021" s="2">
        <v>4.4000000000000004</v>
      </c>
      <c r="L1021" s="3">
        <v>11999</v>
      </c>
      <c r="M1021" s="3">
        <v>11999</v>
      </c>
      <c r="N1021" t="s">
        <v>2040</v>
      </c>
      <c r="O1021" s="3">
        <f>Table1[[#This Row],[Original Price]]-Table1[[#This Row],[Selling Price]]</f>
        <v>0</v>
      </c>
      <c r="P1021" s="4">
        <f>(Table1[[#This Row],[Discount]]/Table1[[#This Row],[Original Price]])</f>
        <v>0</v>
      </c>
    </row>
    <row r="1022" spans="1:16" x14ac:dyDescent="0.3">
      <c r="A1022" s="1" t="s">
        <v>1557</v>
      </c>
      <c r="B1022" s="1" t="s">
        <v>1627</v>
      </c>
      <c r="C1022" t="s">
        <v>16</v>
      </c>
      <c r="D1022">
        <v>3</v>
      </c>
      <c r="E1022" t="s">
        <v>1796</v>
      </c>
      <c r="F1022">
        <f>IF(Table1[[#This Row],[Unit]]="GB",Table1[[#This Row],[Memory]],Table1[[#This Row],[Memory]]/1024)</f>
        <v>3</v>
      </c>
      <c r="G1022">
        <v>16</v>
      </c>
      <c r="H1022" t="s">
        <v>1796</v>
      </c>
      <c r="I1022">
        <f xml:space="preserve"> IF(Table1[[#This Row],[Unit  Of Storage]]="TB",Table1[[#This Row],[Storage]]*1024,IF(Table1[[#This Row],[Unit  Of Storage]]="MB",Table1[[#This Row],[Storage]]/1024,Table1[[#This Row],[Storage]]))</f>
        <v>16</v>
      </c>
      <c r="J1022" t="s">
        <v>11</v>
      </c>
      <c r="K1022" s="2">
        <v>4.5</v>
      </c>
      <c r="L1022" s="3">
        <v>9990</v>
      </c>
      <c r="M1022" s="3">
        <v>9990</v>
      </c>
      <c r="N1022" t="s">
        <v>1984</v>
      </c>
      <c r="O1022" s="3">
        <f>Table1[[#This Row],[Original Price]]-Table1[[#This Row],[Selling Price]]</f>
        <v>0</v>
      </c>
      <c r="P1022" s="4">
        <f>(Table1[[#This Row],[Discount]]/Table1[[#This Row],[Original Price]])</f>
        <v>0</v>
      </c>
    </row>
    <row r="1023" spans="1:16" x14ac:dyDescent="0.3">
      <c r="A1023" s="1" t="s">
        <v>21</v>
      </c>
      <c r="B1023" s="1" t="s">
        <v>1648</v>
      </c>
      <c r="C1023" t="s">
        <v>98</v>
      </c>
      <c r="D1023">
        <v>3</v>
      </c>
      <c r="E1023" t="s">
        <v>1796</v>
      </c>
      <c r="F1023">
        <f>IF(Table1[[#This Row],[Unit]]="GB",Table1[[#This Row],[Memory]],Table1[[#This Row],[Memory]]/1024)</f>
        <v>3</v>
      </c>
      <c r="G1023">
        <v>64</v>
      </c>
      <c r="H1023" t="s">
        <v>1796</v>
      </c>
      <c r="I1023">
        <f xml:space="preserve"> IF(Table1[[#This Row],[Unit  Of Storage]]="TB",Table1[[#This Row],[Storage]]*1024,IF(Table1[[#This Row],[Unit  Of Storage]]="MB",Table1[[#This Row],[Storage]]/1024,Table1[[#This Row],[Storage]]))</f>
        <v>64</v>
      </c>
      <c r="J1023" t="s">
        <v>11</v>
      </c>
      <c r="K1023" s="2">
        <v>4.5999999999999996</v>
      </c>
      <c r="L1023" s="3">
        <v>49900</v>
      </c>
      <c r="M1023" s="3">
        <v>49900</v>
      </c>
      <c r="N1023" t="s">
        <v>2035</v>
      </c>
      <c r="O1023" s="3">
        <f>Table1[[#This Row],[Original Price]]-Table1[[#This Row],[Selling Price]]</f>
        <v>0</v>
      </c>
      <c r="P1023" s="4">
        <f>(Table1[[#This Row],[Discount]]/Table1[[#This Row],[Original Price]])</f>
        <v>0</v>
      </c>
    </row>
    <row r="1024" spans="1:16" x14ac:dyDescent="0.3">
      <c r="A1024" s="1" t="s">
        <v>1557</v>
      </c>
      <c r="B1024" s="1" t="s">
        <v>1700</v>
      </c>
      <c r="C1024" t="s">
        <v>525</v>
      </c>
      <c r="D1024">
        <v>2</v>
      </c>
      <c r="E1024" t="s">
        <v>1796</v>
      </c>
      <c r="F1024">
        <f>IF(Table1[[#This Row],[Unit]]="GB",Table1[[#This Row],[Memory]],Table1[[#This Row],[Memory]]/1024)</f>
        <v>2</v>
      </c>
      <c r="G1024">
        <v>32</v>
      </c>
      <c r="H1024" t="s">
        <v>1796</v>
      </c>
      <c r="I1024">
        <f xml:space="preserve"> IF(Table1[[#This Row],[Unit  Of Storage]]="TB",Table1[[#This Row],[Storage]]*1024,IF(Table1[[#This Row],[Unit  Of Storage]]="MB",Table1[[#This Row],[Storage]]/1024,Table1[[#This Row],[Storage]]))</f>
        <v>32</v>
      </c>
      <c r="J1024" t="s">
        <v>11</v>
      </c>
      <c r="K1024" s="2">
        <v>4.3</v>
      </c>
      <c r="L1024" s="3">
        <v>7499</v>
      </c>
      <c r="M1024" s="3">
        <v>7999</v>
      </c>
      <c r="N1024" t="s">
        <v>2184</v>
      </c>
      <c r="O1024" s="3">
        <f>Table1[[#This Row],[Original Price]]-Table1[[#This Row],[Selling Price]]</f>
        <v>500</v>
      </c>
      <c r="P1024" s="4">
        <f>(Table1[[#This Row],[Discount]]/Table1[[#This Row],[Original Price]])</f>
        <v>6.250781347668459E-2</v>
      </c>
    </row>
    <row r="1025" spans="1:16" x14ac:dyDescent="0.3">
      <c r="A1025" s="1" t="s">
        <v>1560</v>
      </c>
      <c r="B1025" s="1" t="s">
        <v>721</v>
      </c>
      <c r="C1025" t="s">
        <v>956</v>
      </c>
      <c r="D1025">
        <v>8</v>
      </c>
      <c r="E1025" t="s">
        <v>1796</v>
      </c>
      <c r="F1025">
        <f>IF(Table1[[#This Row],[Unit]]="GB",Table1[[#This Row],[Memory]],Table1[[#This Row],[Memory]]/1024)</f>
        <v>8</v>
      </c>
      <c r="G1025">
        <v>128</v>
      </c>
      <c r="H1025" t="s">
        <v>1796</v>
      </c>
      <c r="I1025">
        <f xml:space="preserve"> IF(Table1[[#This Row],[Unit  Of Storage]]="TB",Table1[[#This Row],[Storage]]*1024,IF(Table1[[#This Row],[Unit  Of Storage]]="MB",Table1[[#This Row],[Storage]]/1024,Table1[[#This Row],[Storage]]))</f>
        <v>128</v>
      </c>
      <c r="J1025" t="s">
        <v>11</v>
      </c>
      <c r="K1025" s="2">
        <v>3.9</v>
      </c>
      <c r="L1025" s="3">
        <v>18990</v>
      </c>
      <c r="M1025" s="3">
        <v>22990</v>
      </c>
      <c r="N1025" t="s">
        <v>2129</v>
      </c>
      <c r="O1025" s="3">
        <f>Table1[[#This Row],[Original Price]]-Table1[[#This Row],[Selling Price]]</f>
        <v>4000</v>
      </c>
      <c r="P1025" s="4">
        <f>(Table1[[#This Row],[Discount]]/Table1[[#This Row],[Original Price]])</f>
        <v>0.17398869073510223</v>
      </c>
    </row>
    <row r="1026" spans="1:16" x14ac:dyDescent="0.3">
      <c r="A1026" s="1" t="s">
        <v>1556</v>
      </c>
      <c r="B1026" s="1" t="s">
        <v>567</v>
      </c>
      <c r="C1026" t="s">
        <v>22</v>
      </c>
      <c r="D1026">
        <v>6</v>
      </c>
      <c r="E1026" t="s">
        <v>1796</v>
      </c>
      <c r="F1026">
        <f>IF(Table1[[#This Row],[Unit]]="GB",Table1[[#This Row],[Memory]],Table1[[#This Row],[Memory]]/1024)</f>
        <v>6</v>
      </c>
      <c r="G1026">
        <v>128</v>
      </c>
      <c r="H1026" t="s">
        <v>1796</v>
      </c>
      <c r="I1026">
        <f xml:space="preserve"> IF(Table1[[#This Row],[Unit  Of Storage]]="TB",Table1[[#This Row],[Storage]]*1024,IF(Table1[[#This Row],[Unit  Of Storage]]="MB",Table1[[#This Row],[Storage]]/1024,Table1[[#This Row],[Storage]]))</f>
        <v>128</v>
      </c>
      <c r="J1026" t="s">
        <v>11</v>
      </c>
      <c r="K1026" s="2">
        <v>4.2</v>
      </c>
      <c r="L1026" s="3">
        <v>13984</v>
      </c>
      <c r="M1026" s="3">
        <v>15499</v>
      </c>
      <c r="N1026" t="s">
        <v>2075</v>
      </c>
      <c r="O1026" s="3">
        <f>Table1[[#This Row],[Original Price]]-Table1[[#This Row],[Selling Price]]</f>
        <v>1515</v>
      </c>
      <c r="P1026" s="4">
        <f>(Table1[[#This Row],[Discount]]/Table1[[#This Row],[Original Price]])</f>
        <v>9.7748241822053036E-2</v>
      </c>
    </row>
    <row r="1027" spans="1:16" x14ac:dyDescent="0.3">
      <c r="A1027" s="1" t="s">
        <v>21</v>
      </c>
      <c r="B1027" s="1" t="s">
        <v>1662</v>
      </c>
      <c r="C1027" t="s">
        <v>55</v>
      </c>
      <c r="D1027">
        <v>2</v>
      </c>
      <c r="E1027" t="s">
        <v>1796</v>
      </c>
      <c r="F1027">
        <f>IF(Table1[[#This Row],[Unit]]="GB",Table1[[#This Row],[Memory]],Table1[[#This Row],[Memory]]/1024)</f>
        <v>2</v>
      </c>
      <c r="G1027">
        <v>128</v>
      </c>
      <c r="H1027" t="s">
        <v>1796</v>
      </c>
      <c r="I1027">
        <f xml:space="preserve"> IF(Table1[[#This Row],[Unit  Of Storage]]="TB",Table1[[#This Row],[Storage]]*1024,IF(Table1[[#This Row],[Unit  Of Storage]]="MB",Table1[[#This Row],[Storage]]/1024,Table1[[#This Row],[Storage]]))</f>
        <v>128</v>
      </c>
      <c r="J1027" t="s">
        <v>11</v>
      </c>
      <c r="K1027" s="2">
        <v>4.5</v>
      </c>
      <c r="L1027" s="3">
        <v>44900</v>
      </c>
      <c r="M1027" s="3">
        <v>44900</v>
      </c>
      <c r="N1027" t="s">
        <v>2069</v>
      </c>
      <c r="O1027" s="3">
        <f>Table1[[#This Row],[Original Price]]-Table1[[#This Row],[Selling Price]]</f>
        <v>0</v>
      </c>
      <c r="P1027" s="4">
        <f>(Table1[[#This Row],[Discount]]/Table1[[#This Row],[Original Price]])</f>
        <v>0</v>
      </c>
    </row>
    <row r="1028" spans="1:16" x14ac:dyDescent="0.3">
      <c r="A1028" s="1" t="s">
        <v>50</v>
      </c>
      <c r="B1028" s="1" t="s">
        <v>1711</v>
      </c>
      <c r="C1028" t="s">
        <v>957</v>
      </c>
      <c r="D1028">
        <v>4</v>
      </c>
      <c r="E1028" t="s">
        <v>1796</v>
      </c>
      <c r="F1028">
        <f>IF(Table1[[#This Row],[Unit]]="GB",Table1[[#This Row],[Memory]],Table1[[#This Row],[Memory]]/1024)</f>
        <v>4</v>
      </c>
      <c r="G1028">
        <v>64</v>
      </c>
      <c r="H1028" t="s">
        <v>1796</v>
      </c>
      <c r="I1028">
        <f xml:space="preserve"> IF(Table1[[#This Row],[Unit  Of Storage]]="TB",Table1[[#This Row],[Storage]]*1024,IF(Table1[[#This Row],[Unit  Of Storage]]="MB",Table1[[#This Row],[Storage]]/1024,Table1[[#This Row],[Storage]]))</f>
        <v>64</v>
      </c>
      <c r="J1028" t="s">
        <v>11</v>
      </c>
      <c r="K1028" s="2">
        <v>4.0999999999999996</v>
      </c>
      <c r="L1028" s="3">
        <v>7999</v>
      </c>
      <c r="M1028" s="3">
        <v>9999</v>
      </c>
      <c r="N1028" t="s">
        <v>2230</v>
      </c>
      <c r="O1028" s="3">
        <f>Table1[[#This Row],[Original Price]]-Table1[[#This Row],[Selling Price]]</f>
        <v>2000</v>
      </c>
      <c r="P1028" s="4">
        <f>(Table1[[#This Row],[Discount]]/Table1[[#This Row],[Original Price]])</f>
        <v>0.20002000200020001</v>
      </c>
    </row>
    <row r="1029" spans="1:16" x14ac:dyDescent="0.3">
      <c r="A1029" s="1" t="s">
        <v>1557</v>
      </c>
      <c r="B1029" s="1" t="s">
        <v>958</v>
      </c>
      <c r="C1029" t="s">
        <v>959</v>
      </c>
      <c r="D1029">
        <v>12</v>
      </c>
      <c r="E1029" t="s">
        <v>1796</v>
      </c>
      <c r="F1029">
        <f>IF(Table1[[#This Row],[Unit]]="GB",Table1[[#This Row],[Memory]],Table1[[#This Row],[Memory]]/1024)</f>
        <v>12</v>
      </c>
      <c r="G1029">
        <v>256</v>
      </c>
      <c r="H1029" t="s">
        <v>1796</v>
      </c>
      <c r="I1029">
        <f xml:space="preserve"> IF(Table1[[#This Row],[Unit  Of Storage]]="TB",Table1[[#This Row],[Storage]]*1024,IF(Table1[[#This Row],[Unit  Of Storage]]="MB",Table1[[#This Row],[Storage]]/1024,Table1[[#This Row],[Storage]]))</f>
        <v>256</v>
      </c>
      <c r="J1029" t="s">
        <v>11</v>
      </c>
      <c r="K1029" s="2">
        <v>4.3</v>
      </c>
      <c r="L1029" s="3">
        <v>29999</v>
      </c>
      <c r="M1029" s="3">
        <v>32999</v>
      </c>
      <c r="N1029" t="s">
        <v>2231</v>
      </c>
      <c r="O1029" s="3">
        <f>Table1[[#This Row],[Original Price]]-Table1[[#This Row],[Selling Price]]</f>
        <v>3000</v>
      </c>
      <c r="P1029" s="4">
        <f>(Table1[[#This Row],[Discount]]/Table1[[#This Row],[Original Price]])</f>
        <v>9.0911845813509501E-2</v>
      </c>
    </row>
    <row r="1030" spans="1:16" x14ac:dyDescent="0.3">
      <c r="A1030" s="1" t="s">
        <v>1557</v>
      </c>
      <c r="B1030" s="1" t="s">
        <v>15</v>
      </c>
      <c r="C1030" t="s">
        <v>16</v>
      </c>
      <c r="D1030">
        <v>2</v>
      </c>
      <c r="E1030" t="s">
        <v>1796</v>
      </c>
      <c r="F1030">
        <f>IF(Table1[[#This Row],[Unit]]="GB",Table1[[#This Row],[Memory]],Table1[[#This Row],[Memory]]/1024)</f>
        <v>2</v>
      </c>
      <c r="G1030">
        <v>32</v>
      </c>
      <c r="H1030" t="s">
        <v>1796</v>
      </c>
      <c r="I1030">
        <f xml:space="preserve"> IF(Table1[[#This Row],[Unit  Of Storage]]="TB",Table1[[#This Row],[Storage]]*1024,IF(Table1[[#This Row],[Unit  Of Storage]]="MB",Table1[[#This Row],[Storage]]/1024,Table1[[#This Row],[Storage]]))</f>
        <v>32</v>
      </c>
      <c r="J1030" t="s">
        <v>11</v>
      </c>
      <c r="K1030" s="2">
        <v>4.4000000000000004</v>
      </c>
      <c r="L1030" s="3">
        <v>6999</v>
      </c>
      <c r="M1030" s="3">
        <v>7999</v>
      </c>
      <c r="N1030" t="s">
        <v>1799</v>
      </c>
      <c r="O1030" s="3">
        <f>Table1[[#This Row],[Original Price]]-Table1[[#This Row],[Selling Price]]</f>
        <v>1000</v>
      </c>
      <c r="P1030" s="4">
        <f>(Table1[[#This Row],[Discount]]/Table1[[#This Row],[Original Price]])</f>
        <v>0.12501562695336918</v>
      </c>
    </row>
    <row r="1031" spans="1:16" x14ac:dyDescent="0.3">
      <c r="A1031" s="1" t="s">
        <v>1561</v>
      </c>
      <c r="B1031" s="1" t="s">
        <v>960</v>
      </c>
      <c r="C1031" t="s">
        <v>55</v>
      </c>
      <c r="D1031">
        <v>4</v>
      </c>
      <c r="E1031" t="s">
        <v>1796</v>
      </c>
      <c r="F1031">
        <f>IF(Table1[[#This Row],[Unit]]="GB",Table1[[#This Row],[Memory]],Table1[[#This Row],[Memory]]/1024)</f>
        <v>4</v>
      </c>
      <c r="G1031">
        <v>64</v>
      </c>
      <c r="H1031" t="s">
        <v>1796</v>
      </c>
      <c r="I1031">
        <f xml:space="preserve"> IF(Table1[[#This Row],[Unit  Of Storage]]="TB",Table1[[#This Row],[Storage]]*1024,IF(Table1[[#This Row],[Unit  Of Storage]]="MB",Table1[[#This Row],[Storage]]/1024,Table1[[#This Row],[Storage]]))</f>
        <v>64</v>
      </c>
      <c r="J1031" t="s">
        <v>11</v>
      </c>
      <c r="K1031" s="2">
        <v>3.6</v>
      </c>
      <c r="L1031" s="3">
        <v>37999</v>
      </c>
      <c r="M1031" s="3">
        <v>37999</v>
      </c>
      <c r="N1031" t="s">
        <v>2232</v>
      </c>
      <c r="O1031" s="3">
        <f>Table1[[#This Row],[Original Price]]-Table1[[#This Row],[Selling Price]]</f>
        <v>0</v>
      </c>
      <c r="P1031" s="4">
        <f>(Table1[[#This Row],[Discount]]/Table1[[#This Row],[Original Price]])</f>
        <v>0</v>
      </c>
    </row>
    <row r="1032" spans="1:16" x14ac:dyDescent="0.3">
      <c r="A1032" s="1" t="s">
        <v>28</v>
      </c>
      <c r="B1032" s="1" t="s">
        <v>324</v>
      </c>
      <c r="C1032" t="s">
        <v>639</v>
      </c>
      <c r="D1032">
        <v>4</v>
      </c>
      <c r="E1032" t="s">
        <v>1796</v>
      </c>
      <c r="F1032">
        <f>IF(Table1[[#This Row],[Unit]]="GB",Table1[[#This Row],[Memory]],Table1[[#This Row],[Memory]]/1024)</f>
        <v>4</v>
      </c>
      <c r="G1032">
        <v>64</v>
      </c>
      <c r="H1032" t="s">
        <v>1796</v>
      </c>
      <c r="I1032">
        <f xml:space="preserve"> IF(Table1[[#This Row],[Unit  Of Storage]]="TB",Table1[[#This Row],[Storage]]*1024,IF(Table1[[#This Row],[Unit  Of Storage]]="MB",Table1[[#This Row],[Storage]]/1024,Table1[[#This Row],[Storage]]))</f>
        <v>64</v>
      </c>
      <c r="J1032" t="s">
        <v>11</v>
      </c>
      <c r="K1032" s="2">
        <v>4.3</v>
      </c>
      <c r="L1032" s="3">
        <v>10999</v>
      </c>
      <c r="M1032" s="3">
        <v>10999</v>
      </c>
      <c r="N1032" t="s">
        <v>326</v>
      </c>
      <c r="O1032" s="3">
        <f>Table1[[#This Row],[Original Price]]-Table1[[#This Row],[Selling Price]]</f>
        <v>0</v>
      </c>
      <c r="P1032" s="4">
        <f>(Table1[[#This Row],[Discount]]/Table1[[#This Row],[Original Price]])</f>
        <v>0</v>
      </c>
    </row>
    <row r="1033" spans="1:16" x14ac:dyDescent="0.3">
      <c r="A1033" s="1" t="s">
        <v>1562</v>
      </c>
      <c r="B1033" s="1" t="s">
        <v>1684</v>
      </c>
      <c r="C1033" t="s">
        <v>741</v>
      </c>
      <c r="D1033">
        <v>1</v>
      </c>
      <c r="E1033" t="s">
        <v>1796</v>
      </c>
      <c r="F1033">
        <f>IF(Table1[[#This Row],[Unit]]="GB",Table1[[#This Row],[Memory]],Table1[[#This Row],[Memory]]/1024)</f>
        <v>1</v>
      </c>
      <c r="G1033">
        <v>8</v>
      </c>
      <c r="H1033" t="s">
        <v>1796</v>
      </c>
      <c r="I1033">
        <f xml:space="preserve"> IF(Table1[[#This Row],[Unit  Of Storage]]="TB",Table1[[#This Row],[Storage]]*1024,IF(Table1[[#This Row],[Unit  Of Storage]]="MB",Table1[[#This Row],[Storage]]/1024,Table1[[#This Row],[Storage]]))</f>
        <v>8</v>
      </c>
      <c r="J1033" t="s">
        <v>11</v>
      </c>
      <c r="K1033" s="2">
        <v>3.7</v>
      </c>
      <c r="L1033" s="3">
        <v>9590</v>
      </c>
      <c r="M1033" s="3">
        <v>9590</v>
      </c>
      <c r="N1033" t="s">
        <v>2140</v>
      </c>
      <c r="O1033" s="3">
        <f>Table1[[#This Row],[Original Price]]-Table1[[#This Row],[Selling Price]]</f>
        <v>0</v>
      </c>
      <c r="P1033" s="4">
        <f>(Table1[[#This Row],[Discount]]/Table1[[#This Row],[Original Price]])</f>
        <v>0</v>
      </c>
    </row>
    <row r="1034" spans="1:16" x14ac:dyDescent="0.3">
      <c r="A1034" s="1" t="s">
        <v>1556</v>
      </c>
      <c r="B1034" s="1" t="s">
        <v>519</v>
      </c>
      <c r="C1034" t="s">
        <v>961</v>
      </c>
      <c r="D1034">
        <v>6</v>
      </c>
      <c r="E1034" t="s">
        <v>1796</v>
      </c>
      <c r="F1034">
        <f>IF(Table1[[#This Row],[Unit]]="GB",Table1[[#This Row],[Memory]],Table1[[#This Row],[Memory]]/1024)</f>
        <v>6</v>
      </c>
      <c r="G1034">
        <v>128</v>
      </c>
      <c r="H1034" t="s">
        <v>1796</v>
      </c>
      <c r="I1034">
        <f xml:space="preserve"> IF(Table1[[#This Row],[Unit  Of Storage]]="TB",Table1[[#This Row],[Storage]]*1024,IF(Table1[[#This Row],[Unit  Of Storage]]="MB",Table1[[#This Row],[Storage]]/1024,Table1[[#This Row],[Storage]]))</f>
        <v>128</v>
      </c>
      <c r="J1034" t="s">
        <v>11</v>
      </c>
      <c r="K1034" s="2">
        <v>4.3</v>
      </c>
      <c r="L1034" s="3">
        <v>18499</v>
      </c>
      <c r="M1034" s="3">
        <v>20499</v>
      </c>
      <c r="N1034" t="s">
        <v>2054</v>
      </c>
      <c r="O1034" s="3">
        <f>Table1[[#This Row],[Original Price]]-Table1[[#This Row],[Selling Price]]</f>
        <v>2000</v>
      </c>
      <c r="P1034" s="4">
        <f>(Table1[[#This Row],[Discount]]/Table1[[#This Row],[Original Price]])</f>
        <v>9.7565734913898236E-2</v>
      </c>
    </row>
    <row r="1035" spans="1:16" x14ac:dyDescent="0.3">
      <c r="A1035" s="1" t="s">
        <v>1556</v>
      </c>
      <c r="B1035" s="1" t="s">
        <v>467</v>
      </c>
      <c r="C1035" t="s">
        <v>311</v>
      </c>
      <c r="D1035">
        <v>8</v>
      </c>
      <c r="E1035" t="s">
        <v>1796</v>
      </c>
      <c r="F1035">
        <f>IF(Table1[[#This Row],[Unit]]="GB",Table1[[#This Row],[Memory]],Table1[[#This Row],[Memory]]/1024)</f>
        <v>8</v>
      </c>
      <c r="G1035">
        <v>128</v>
      </c>
      <c r="H1035" t="s">
        <v>1796</v>
      </c>
      <c r="I1035">
        <f xml:space="preserve"> IF(Table1[[#This Row],[Unit  Of Storage]]="TB",Table1[[#This Row],[Storage]]*1024,IF(Table1[[#This Row],[Unit  Of Storage]]="MB",Table1[[#This Row],[Storage]]/1024,Table1[[#This Row],[Storage]]))</f>
        <v>128</v>
      </c>
      <c r="J1035" t="s">
        <v>11</v>
      </c>
      <c r="K1035" s="2">
        <v>4.4000000000000004</v>
      </c>
      <c r="L1035" s="3">
        <v>22930</v>
      </c>
      <c r="M1035" s="3">
        <v>26990</v>
      </c>
      <c r="N1035" t="s">
        <v>2027</v>
      </c>
      <c r="O1035" s="3">
        <f>Table1[[#This Row],[Original Price]]-Table1[[#This Row],[Selling Price]]</f>
        <v>4060</v>
      </c>
      <c r="P1035" s="4">
        <f>(Table1[[#This Row],[Discount]]/Table1[[#This Row],[Original Price]])</f>
        <v>0.15042608373471655</v>
      </c>
    </row>
    <row r="1036" spans="1:16" x14ac:dyDescent="0.3">
      <c r="A1036" s="1" t="s">
        <v>1564</v>
      </c>
      <c r="B1036" s="1" t="s">
        <v>251</v>
      </c>
      <c r="C1036" t="s">
        <v>252</v>
      </c>
      <c r="D1036">
        <v>6</v>
      </c>
      <c r="E1036" t="s">
        <v>1796</v>
      </c>
      <c r="F1036">
        <f>IF(Table1[[#This Row],[Unit]]="GB",Table1[[#This Row],[Memory]],Table1[[#This Row],[Memory]]/1024)</f>
        <v>6</v>
      </c>
      <c r="G1036">
        <v>64</v>
      </c>
      <c r="H1036" t="s">
        <v>1796</v>
      </c>
      <c r="I1036">
        <f xml:space="preserve"> IF(Table1[[#This Row],[Unit  Of Storage]]="TB",Table1[[#This Row],[Storage]]*1024,IF(Table1[[#This Row],[Unit  Of Storage]]="MB",Table1[[#This Row],[Storage]]/1024,Table1[[#This Row],[Storage]]))</f>
        <v>64</v>
      </c>
      <c r="J1036" t="s">
        <v>11</v>
      </c>
      <c r="K1036" s="2">
        <v>4.3</v>
      </c>
      <c r="L1036" s="3">
        <v>14999</v>
      </c>
      <c r="M1036" s="3">
        <v>16999</v>
      </c>
      <c r="N1036" t="s">
        <v>1933</v>
      </c>
      <c r="O1036" s="3">
        <f>Table1[[#This Row],[Original Price]]-Table1[[#This Row],[Selling Price]]</f>
        <v>2000</v>
      </c>
      <c r="P1036" s="4">
        <f>(Table1[[#This Row],[Discount]]/Table1[[#This Row],[Original Price]])</f>
        <v>0.11765397964586152</v>
      </c>
    </row>
    <row r="1037" spans="1:16" x14ac:dyDescent="0.3">
      <c r="A1037" s="1" t="s">
        <v>1556</v>
      </c>
      <c r="B1037" s="1" t="s">
        <v>1676</v>
      </c>
      <c r="C1037" t="s">
        <v>73</v>
      </c>
      <c r="D1037">
        <v>3</v>
      </c>
      <c r="E1037" t="s">
        <v>1796</v>
      </c>
      <c r="F1037">
        <f>IF(Table1[[#This Row],[Unit]]="GB",Table1[[#This Row],[Memory]],Table1[[#This Row],[Memory]]/1024)</f>
        <v>3</v>
      </c>
      <c r="G1037">
        <v>32</v>
      </c>
      <c r="H1037" t="s">
        <v>1796</v>
      </c>
      <c r="I1037">
        <f xml:space="preserve"> IF(Table1[[#This Row],[Unit  Of Storage]]="TB",Table1[[#This Row],[Storage]]*1024,IF(Table1[[#This Row],[Unit  Of Storage]]="MB",Table1[[#This Row],[Storage]]/1024,Table1[[#This Row],[Storage]]))</f>
        <v>32</v>
      </c>
      <c r="J1037" t="s">
        <v>11</v>
      </c>
      <c r="K1037" s="2">
        <v>4.3</v>
      </c>
      <c r="L1037" s="3">
        <v>11599</v>
      </c>
      <c r="M1037" s="3">
        <v>12900</v>
      </c>
      <c r="N1037" t="s">
        <v>2112</v>
      </c>
      <c r="O1037" s="3">
        <f>Table1[[#This Row],[Original Price]]-Table1[[#This Row],[Selling Price]]</f>
        <v>1301</v>
      </c>
      <c r="P1037" s="4">
        <f>(Table1[[#This Row],[Discount]]/Table1[[#This Row],[Original Price]])</f>
        <v>0.10085271317829457</v>
      </c>
    </row>
    <row r="1038" spans="1:16" x14ac:dyDescent="0.3">
      <c r="A1038" s="1" t="s">
        <v>1558</v>
      </c>
      <c r="B1038" s="1" t="s">
        <v>426</v>
      </c>
      <c r="C1038" t="s">
        <v>22</v>
      </c>
      <c r="D1038">
        <v>4</v>
      </c>
      <c r="E1038" t="s">
        <v>1796</v>
      </c>
      <c r="F1038">
        <f>IF(Table1[[#This Row],[Unit]]="GB",Table1[[#This Row],[Memory]],Table1[[#This Row],[Memory]]/1024)</f>
        <v>4</v>
      </c>
      <c r="G1038">
        <v>64</v>
      </c>
      <c r="H1038" t="s">
        <v>1796</v>
      </c>
      <c r="I1038">
        <f xml:space="preserve"> IF(Table1[[#This Row],[Unit  Of Storage]]="TB",Table1[[#This Row],[Storage]]*1024,IF(Table1[[#This Row],[Unit  Of Storage]]="MB",Table1[[#This Row],[Storage]]/1024,Table1[[#This Row],[Storage]]))</f>
        <v>64</v>
      </c>
      <c r="J1038" t="s">
        <v>11</v>
      </c>
      <c r="K1038" s="2">
        <v>4.0999999999999996</v>
      </c>
      <c r="L1038" s="3">
        <v>7899</v>
      </c>
      <c r="M1038" s="3">
        <v>7899</v>
      </c>
      <c r="N1038" t="s">
        <v>2011</v>
      </c>
      <c r="O1038" s="3">
        <f>Table1[[#This Row],[Original Price]]-Table1[[#This Row],[Selling Price]]</f>
        <v>0</v>
      </c>
      <c r="P1038" s="4">
        <f>(Table1[[#This Row],[Discount]]/Table1[[#This Row],[Original Price]])</f>
        <v>0</v>
      </c>
    </row>
    <row r="1039" spans="1:16" x14ac:dyDescent="0.3">
      <c r="A1039" s="1" t="s">
        <v>1557</v>
      </c>
      <c r="B1039" s="1" t="s">
        <v>457</v>
      </c>
      <c r="C1039" t="s">
        <v>505</v>
      </c>
      <c r="D1039">
        <v>6</v>
      </c>
      <c r="E1039" t="s">
        <v>1796</v>
      </c>
      <c r="F1039">
        <f>IF(Table1[[#This Row],[Unit]]="GB",Table1[[#This Row],[Memory]],Table1[[#This Row],[Memory]]/1024)</f>
        <v>6</v>
      </c>
      <c r="G1039">
        <v>128</v>
      </c>
      <c r="H1039" t="s">
        <v>1796</v>
      </c>
      <c r="I1039">
        <f xml:space="preserve"> IF(Table1[[#This Row],[Unit  Of Storage]]="TB",Table1[[#This Row],[Storage]]*1024,IF(Table1[[#This Row],[Unit  Of Storage]]="MB",Table1[[#This Row],[Storage]]/1024,Table1[[#This Row],[Storage]]))</f>
        <v>128</v>
      </c>
      <c r="J1039" t="s">
        <v>11</v>
      </c>
      <c r="K1039" s="2">
        <v>4.3</v>
      </c>
      <c r="L1039" s="3">
        <v>15499</v>
      </c>
      <c r="M1039" s="3">
        <v>16999</v>
      </c>
      <c r="N1039" t="s">
        <v>2020</v>
      </c>
      <c r="O1039" s="3">
        <f>Table1[[#This Row],[Original Price]]-Table1[[#This Row],[Selling Price]]</f>
        <v>1500</v>
      </c>
      <c r="P1039" s="4">
        <f>(Table1[[#This Row],[Discount]]/Table1[[#This Row],[Original Price]])</f>
        <v>8.8240484734396135E-2</v>
      </c>
    </row>
    <row r="1040" spans="1:16" x14ac:dyDescent="0.3">
      <c r="A1040" s="1" t="s">
        <v>1556</v>
      </c>
      <c r="B1040" s="1" t="s">
        <v>248</v>
      </c>
      <c r="C1040" t="s">
        <v>33</v>
      </c>
      <c r="D1040">
        <v>3</v>
      </c>
      <c r="E1040" t="s">
        <v>1796</v>
      </c>
      <c r="F1040">
        <f>IF(Table1[[#This Row],[Unit]]="GB",Table1[[#This Row],[Memory]],Table1[[#This Row],[Memory]]/1024)</f>
        <v>3</v>
      </c>
      <c r="G1040">
        <v>32</v>
      </c>
      <c r="H1040" t="s">
        <v>1796</v>
      </c>
      <c r="I1040">
        <f xml:space="preserve"> IF(Table1[[#This Row],[Unit  Of Storage]]="TB",Table1[[#This Row],[Storage]]*1024,IF(Table1[[#This Row],[Unit  Of Storage]]="MB",Table1[[#This Row],[Storage]]/1024,Table1[[#This Row],[Storage]]))</f>
        <v>32</v>
      </c>
      <c r="J1040" t="s">
        <v>11</v>
      </c>
      <c r="K1040" s="2">
        <v>4.3</v>
      </c>
      <c r="L1040" s="3">
        <v>12900</v>
      </c>
      <c r="M1040" s="3">
        <v>12900</v>
      </c>
      <c r="N1040" t="s">
        <v>1931</v>
      </c>
      <c r="O1040" s="3">
        <f>Table1[[#This Row],[Original Price]]-Table1[[#This Row],[Selling Price]]</f>
        <v>0</v>
      </c>
      <c r="P1040" s="4">
        <f>(Table1[[#This Row],[Discount]]/Table1[[#This Row],[Original Price]])</f>
        <v>0</v>
      </c>
    </row>
    <row r="1041" spans="1:16" x14ac:dyDescent="0.3">
      <c r="A1041" s="1" t="s">
        <v>1559</v>
      </c>
      <c r="B1041" s="1" t="s">
        <v>249</v>
      </c>
      <c r="C1041" t="s">
        <v>250</v>
      </c>
      <c r="D1041">
        <v>6</v>
      </c>
      <c r="E1041" t="s">
        <v>1796</v>
      </c>
      <c r="F1041">
        <f>IF(Table1[[#This Row],[Unit]]="GB",Table1[[#This Row],[Memory]],Table1[[#This Row],[Memory]]/1024)</f>
        <v>6</v>
      </c>
      <c r="G1041">
        <v>128</v>
      </c>
      <c r="H1041" t="s">
        <v>1796</v>
      </c>
      <c r="I1041">
        <f xml:space="preserve"> IF(Table1[[#This Row],[Unit  Of Storage]]="TB",Table1[[#This Row],[Storage]]*1024,IF(Table1[[#This Row],[Unit  Of Storage]]="MB",Table1[[#This Row],[Storage]]/1024,Table1[[#This Row],[Storage]]))</f>
        <v>128</v>
      </c>
      <c r="J1041" t="s">
        <v>11</v>
      </c>
      <c r="K1041" s="2">
        <v>4.3</v>
      </c>
      <c r="L1041" s="3">
        <v>16990</v>
      </c>
      <c r="M1041" s="3">
        <v>17990</v>
      </c>
      <c r="N1041" t="s">
        <v>1932</v>
      </c>
      <c r="O1041" s="3">
        <f>Table1[[#This Row],[Original Price]]-Table1[[#This Row],[Selling Price]]</f>
        <v>1000</v>
      </c>
      <c r="P1041" s="4">
        <f>(Table1[[#This Row],[Discount]]/Table1[[#This Row],[Original Price]])</f>
        <v>5.5586436909394105E-2</v>
      </c>
    </row>
    <row r="1042" spans="1:16" x14ac:dyDescent="0.3">
      <c r="A1042" s="1" t="s">
        <v>1558</v>
      </c>
      <c r="B1042" s="1" t="s">
        <v>962</v>
      </c>
      <c r="C1042" t="s">
        <v>43</v>
      </c>
      <c r="D1042">
        <v>3</v>
      </c>
      <c r="E1042" t="s">
        <v>1796</v>
      </c>
      <c r="F1042">
        <f>IF(Table1[[#This Row],[Unit]]="GB",Table1[[#This Row],[Memory]],Table1[[#This Row],[Memory]]/1024)</f>
        <v>3</v>
      </c>
      <c r="G1042">
        <v>32</v>
      </c>
      <c r="H1042" t="s">
        <v>1796</v>
      </c>
      <c r="I1042">
        <f xml:space="preserve"> IF(Table1[[#This Row],[Unit  Of Storage]]="TB",Table1[[#This Row],[Storage]]*1024,IF(Table1[[#This Row],[Unit  Of Storage]]="MB",Table1[[#This Row],[Storage]]/1024,Table1[[#This Row],[Storage]]))</f>
        <v>32</v>
      </c>
      <c r="J1042" t="s">
        <v>11</v>
      </c>
      <c r="K1042" s="2">
        <v>3.8</v>
      </c>
      <c r="L1042" s="3">
        <v>5990</v>
      </c>
      <c r="M1042" s="3">
        <v>5990</v>
      </c>
      <c r="N1042" t="s">
        <v>2233</v>
      </c>
      <c r="O1042" s="3">
        <f>Table1[[#This Row],[Original Price]]-Table1[[#This Row],[Selling Price]]</f>
        <v>0</v>
      </c>
      <c r="P1042" s="4">
        <f>(Table1[[#This Row],[Discount]]/Table1[[#This Row],[Original Price]])</f>
        <v>0</v>
      </c>
    </row>
    <row r="1043" spans="1:16" x14ac:dyDescent="0.3">
      <c r="A1043" s="1" t="s">
        <v>1557</v>
      </c>
      <c r="B1043" s="1" t="s">
        <v>1571</v>
      </c>
      <c r="C1043" t="s">
        <v>410</v>
      </c>
      <c r="D1043">
        <v>6</v>
      </c>
      <c r="E1043" t="s">
        <v>1796</v>
      </c>
      <c r="F1043">
        <f>IF(Table1[[#This Row],[Unit]]="GB",Table1[[#This Row],[Memory]],Table1[[#This Row],[Memory]]/1024)</f>
        <v>6</v>
      </c>
      <c r="G1043">
        <v>128</v>
      </c>
      <c r="H1043" t="s">
        <v>1796</v>
      </c>
      <c r="I1043">
        <f xml:space="preserve"> IF(Table1[[#This Row],[Unit  Of Storage]]="TB",Table1[[#This Row],[Storage]]*1024,IF(Table1[[#This Row],[Unit  Of Storage]]="MB",Table1[[#This Row],[Storage]]/1024,Table1[[#This Row],[Storage]]))</f>
        <v>128</v>
      </c>
      <c r="J1043" t="s">
        <v>11</v>
      </c>
      <c r="K1043" s="2">
        <v>4.3</v>
      </c>
      <c r="L1043" s="3">
        <v>12799</v>
      </c>
      <c r="M1043" s="3">
        <v>12799</v>
      </c>
      <c r="N1043" t="s">
        <v>1812</v>
      </c>
      <c r="O1043" s="3">
        <f>Table1[[#This Row],[Original Price]]-Table1[[#This Row],[Selling Price]]</f>
        <v>0</v>
      </c>
      <c r="P1043" s="4">
        <f>(Table1[[#This Row],[Discount]]/Table1[[#This Row],[Original Price]])</f>
        <v>0</v>
      </c>
    </row>
    <row r="1044" spans="1:16" x14ac:dyDescent="0.3">
      <c r="A1044" s="1" t="s">
        <v>44</v>
      </c>
      <c r="B1044" s="1" t="s">
        <v>1712</v>
      </c>
      <c r="C1044" t="s">
        <v>286</v>
      </c>
      <c r="D1044">
        <v>3</v>
      </c>
      <c r="E1044" t="s">
        <v>1796</v>
      </c>
      <c r="F1044">
        <f>IF(Table1[[#This Row],[Unit]]="GB",Table1[[#This Row],[Memory]],Table1[[#This Row],[Memory]]/1024)</f>
        <v>3</v>
      </c>
      <c r="G1044">
        <v>64</v>
      </c>
      <c r="H1044" t="s">
        <v>1796</v>
      </c>
      <c r="I1044">
        <f xml:space="preserve"> IF(Table1[[#This Row],[Unit  Of Storage]]="TB",Table1[[#This Row],[Storage]]*1024,IF(Table1[[#This Row],[Unit  Of Storage]]="MB",Table1[[#This Row],[Storage]]/1024,Table1[[#This Row],[Storage]]))</f>
        <v>64</v>
      </c>
      <c r="J1044" t="s">
        <v>11</v>
      </c>
      <c r="K1044" s="2">
        <v>3.4</v>
      </c>
      <c r="L1044" s="3">
        <v>7499</v>
      </c>
      <c r="M1044" s="3">
        <v>13499</v>
      </c>
      <c r="N1044" t="s">
        <v>2234</v>
      </c>
      <c r="O1044" s="3">
        <f>Table1[[#This Row],[Original Price]]-Table1[[#This Row],[Selling Price]]</f>
        <v>6000</v>
      </c>
      <c r="P1044" s="4">
        <f>(Table1[[#This Row],[Discount]]/Table1[[#This Row],[Original Price]])</f>
        <v>0.44447736869397736</v>
      </c>
    </row>
    <row r="1045" spans="1:16" x14ac:dyDescent="0.3">
      <c r="A1045" s="1" t="s">
        <v>1556</v>
      </c>
      <c r="B1045" s="1" t="s">
        <v>963</v>
      </c>
      <c r="C1045" t="s">
        <v>43</v>
      </c>
      <c r="D1045">
        <v>2</v>
      </c>
      <c r="E1045" t="s">
        <v>1796</v>
      </c>
      <c r="F1045">
        <f>IF(Table1[[#This Row],[Unit]]="GB",Table1[[#This Row],[Memory]],Table1[[#This Row],[Memory]]/1024)</f>
        <v>2</v>
      </c>
      <c r="G1045">
        <v>16</v>
      </c>
      <c r="H1045" t="s">
        <v>1796</v>
      </c>
      <c r="I1045">
        <f xml:space="preserve"> IF(Table1[[#This Row],[Unit  Of Storage]]="TB",Table1[[#This Row],[Storage]]*1024,IF(Table1[[#This Row],[Unit  Of Storage]]="MB",Table1[[#This Row],[Storage]]/1024,Table1[[#This Row],[Storage]]))</f>
        <v>16</v>
      </c>
      <c r="J1045" t="s">
        <v>11</v>
      </c>
      <c r="K1045" s="2">
        <v>4.3</v>
      </c>
      <c r="L1045" s="3">
        <v>13800</v>
      </c>
      <c r="M1045" s="3">
        <v>13800</v>
      </c>
      <c r="N1045" t="s">
        <v>2235</v>
      </c>
      <c r="O1045" s="3">
        <f>Table1[[#This Row],[Original Price]]-Table1[[#This Row],[Selling Price]]</f>
        <v>0</v>
      </c>
      <c r="P1045" s="4">
        <f>(Table1[[#This Row],[Discount]]/Table1[[#This Row],[Original Price]])</f>
        <v>0</v>
      </c>
    </row>
    <row r="1046" spans="1:16" x14ac:dyDescent="0.3">
      <c r="A1046" s="1" t="s">
        <v>50</v>
      </c>
      <c r="B1046" s="1" t="s">
        <v>1713</v>
      </c>
      <c r="C1046" t="s">
        <v>55</v>
      </c>
      <c r="D1046">
        <v>1</v>
      </c>
      <c r="E1046" t="s">
        <v>1796</v>
      </c>
      <c r="F1046">
        <f>IF(Table1[[#This Row],[Unit]]="GB",Table1[[#This Row],[Memory]],Table1[[#This Row],[Memory]]/1024)</f>
        <v>1</v>
      </c>
      <c r="G1046">
        <v>8</v>
      </c>
      <c r="H1046" t="s">
        <v>1796</v>
      </c>
      <c r="I1046">
        <f xml:space="preserve"> IF(Table1[[#This Row],[Unit  Of Storage]]="TB",Table1[[#This Row],[Storage]]*1024,IF(Table1[[#This Row],[Unit  Of Storage]]="MB",Table1[[#This Row],[Storage]]/1024,Table1[[#This Row],[Storage]]))</f>
        <v>8</v>
      </c>
      <c r="J1046" t="s">
        <v>11</v>
      </c>
      <c r="K1046" s="2">
        <v>4.0999999999999996</v>
      </c>
      <c r="L1046" s="3">
        <v>5999</v>
      </c>
      <c r="M1046" s="3">
        <v>5999</v>
      </c>
      <c r="N1046" t="s">
        <v>2236</v>
      </c>
      <c r="O1046" s="3">
        <f>Table1[[#This Row],[Original Price]]-Table1[[#This Row],[Selling Price]]</f>
        <v>0</v>
      </c>
      <c r="P1046" s="4">
        <f>(Table1[[#This Row],[Discount]]/Table1[[#This Row],[Original Price]])</f>
        <v>0</v>
      </c>
    </row>
    <row r="1047" spans="1:16" x14ac:dyDescent="0.3">
      <c r="A1047" s="1" t="s">
        <v>21</v>
      </c>
      <c r="B1047" s="1" t="s">
        <v>1701</v>
      </c>
      <c r="C1047" t="s">
        <v>98</v>
      </c>
      <c r="D1047">
        <v>3</v>
      </c>
      <c r="E1047" t="s">
        <v>1796</v>
      </c>
      <c r="F1047">
        <f>IF(Table1[[#This Row],[Unit]]="GB",Table1[[#This Row],[Memory]],Table1[[#This Row],[Memory]]/1024)</f>
        <v>3</v>
      </c>
      <c r="G1047">
        <v>64</v>
      </c>
      <c r="H1047" t="s">
        <v>1796</v>
      </c>
      <c r="I1047">
        <f xml:space="preserve"> IF(Table1[[#This Row],[Unit  Of Storage]]="TB",Table1[[#This Row],[Storage]]*1024,IF(Table1[[#This Row],[Unit  Of Storage]]="MB",Table1[[#This Row],[Storage]]/1024,Table1[[#This Row],[Storage]]))</f>
        <v>64</v>
      </c>
      <c r="J1047" t="s">
        <v>11</v>
      </c>
      <c r="K1047" s="2">
        <v>4.5999999999999996</v>
      </c>
      <c r="L1047" s="3">
        <v>91900</v>
      </c>
      <c r="M1047" s="3">
        <v>91900</v>
      </c>
      <c r="N1047" t="s">
        <v>2188</v>
      </c>
      <c r="O1047" s="3">
        <f>Table1[[#This Row],[Original Price]]-Table1[[#This Row],[Selling Price]]</f>
        <v>0</v>
      </c>
      <c r="P1047" s="4">
        <f>(Table1[[#This Row],[Discount]]/Table1[[#This Row],[Original Price]])</f>
        <v>0</v>
      </c>
    </row>
    <row r="1048" spans="1:16" x14ac:dyDescent="0.3">
      <c r="A1048" s="1" t="s">
        <v>1556</v>
      </c>
      <c r="B1048" s="1" t="s">
        <v>32</v>
      </c>
      <c r="C1048" t="s">
        <v>22</v>
      </c>
      <c r="D1048">
        <v>4</v>
      </c>
      <c r="E1048" t="s">
        <v>1796</v>
      </c>
      <c r="F1048">
        <f>IF(Table1[[#This Row],[Unit]]="GB",Table1[[#This Row],[Memory]],Table1[[#This Row],[Memory]]/1024)</f>
        <v>4</v>
      </c>
      <c r="G1048">
        <v>64</v>
      </c>
      <c r="H1048" t="s">
        <v>1796</v>
      </c>
      <c r="I1048">
        <f xml:space="preserve"> IF(Table1[[#This Row],[Unit  Of Storage]]="TB",Table1[[#This Row],[Storage]]*1024,IF(Table1[[#This Row],[Unit  Of Storage]]="MB",Table1[[#This Row],[Storage]]/1024,Table1[[#This Row],[Storage]]))</f>
        <v>64</v>
      </c>
      <c r="J1048" t="s">
        <v>11</v>
      </c>
      <c r="K1048" s="2">
        <v>4.2</v>
      </c>
      <c r="L1048" s="3">
        <v>15999</v>
      </c>
      <c r="M1048" s="3">
        <v>15999</v>
      </c>
      <c r="N1048" t="s">
        <v>1805</v>
      </c>
      <c r="O1048" s="3">
        <f>Table1[[#This Row],[Original Price]]-Table1[[#This Row],[Selling Price]]</f>
        <v>0</v>
      </c>
      <c r="P1048" s="4">
        <f>(Table1[[#This Row],[Discount]]/Table1[[#This Row],[Original Price]])</f>
        <v>0</v>
      </c>
    </row>
    <row r="1049" spans="1:16" x14ac:dyDescent="0.3">
      <c r="A1049" s="1" t="s">
        <v>44</v>
      </c>
      <c r="B1049" s="1" t="s">
        <v>964</v>
      </c>
      <c r="C1049" t="s">
        <v>55</v>
      </c>
      <c r="D1049">
        <v>1</v>
      </c>
      <c r="E1049" t="s">
        <v>1796</v>
      </c>
      <c r="F1049">
        <f>IF(Table1[[#This Row],[Unit]]="GB",Table1[[#This Row],[Memory]],Table1[[#This Row],[Memory]]/1024)</f>
        <v>1</v>
      </c>
      <c r="G1049">
        <v>8</v>
      </c>
      <c r="H1049" t="s">
        <v>1796</v>
      </c>
      <c r="I1049">
        <f xml:space="preserve"> IF(Table1[[#This Row],[Unit  Of Storage]]="TB",Table1[[#This Row],[Storage]]*1024,IF(Table1[[#This Row],[Unit  Of Storage]]="MB",Table1[[#This Row],[Storage]]/1024,Table1[[#This Row],[Storage]]))</f>
        <v>8</v>
      </c>
      <c r="J1049" t="s">
        <v>11</v>
      </c>
      <c r="K1049" s="2">
        <v>4</v>
      </c>
      <c r="L1049" s="3">
        <v>9999</v>
      </c>
      <c r="M1049" s="3">
        <v>9999</v>
      </c>
      <c r="N1049" t="s">
        <v>965</v>
      </c>
      <c r="O1049" s="3">
        <f>Table1[[#This Row],[Original Price]]-Table1[[#This Row],[Selling Price]]</f>
        <v>0</v>
      </c>
      <c r="P1049" s="4">
        <f>(Table1[[#This Row],[Discount]]/Table1[[#This Row],[Original Price]])</f>
        <v>0</v>
      </c>
    </row>
    <row r="1050" spans="1:16" x14ac:dyDescent="0.3">
      <c r="A1050" s="1" t="s">
        <v>1560</v>
      </c>
      <c r="B1050" s="1" t="s">
        <v>966</v>
      </c>
      <c r="C1050" t="s">
        <v>967</v>
      </c>
      <c r="D1050">
        <v>3</v>
      </c>
      <c r="E1050" t="s">
        <v>1796</v>
      </c>
      <c r="F1050">
        <f>IF(Table1[[#This Row],[Unit]]="GB",Table1[[#This Row],[Memory]],Table1[[#This Row],[Memory]]/1024)</f>
        <v>3</v>
      </c>
      <c r="G1050">
        <v>64</v>
      </c>
      <c r="H1050" t="s">
        <v>1796</v>
      </c>
      <c r="I1050">
        <f xml:space="preserve"> IF(Table1[[#This Row],[Unit  Of Storage]]="TB",Table1[[#This Row],[Storage]]*1024,IF(Table1[[#This Row],[Unit  Of Storage]]="MB",Table1[[#This Row],[Storage]]/1024,Table1[[#This Row],[Storage]]))</f>
        <v>64</v>
      </c>
      <c r="J1050" t="s">
        <v>11</v>
      </c>
      <c r="K1050" s="2">
        <v>4.4000000000000004</v>
      </c>
      <c r="L1050" s="3">
        <v>28990</v>
      </c>
      <c r="M1050" s="3">
        <v>28990</v>
      </c>
      <c r="N1050" t="s">
        <v>2237</v>
      </c>
      <c r="O1050" s="3">
        <f>Table1[[#This Row],[Original Price]]-Table1[[#This Row],[Selling Price]]</f>
        <v>0</v>
      </c>
      <c r="P1050" s="4">
        <f>(Table1[[#This Row],[Discount]]/Table1[[#This Row],[Original Price]])</f>
        <v>0</v>
      </c>
    </row>
    <row r="1051" spans="1:16" x14ac:dyDescent="0.3">
      <c r="A1051" s="1" t="s">
        <v>50</v>
      </c>
      <c r="B1051" s="1" t="s">
        <v>434</v>
      </c>
      <c r="C1051" t="s">
        <v>198</v>
      </c>
      <c r="D1051">
        <v>2</v>
      </c>
      <c r="E1051" t="s">
        <v>1796</v>
      </c>
      <c r="F1051">
        <f>IF(Table1[[#This Row],[Unit]]="GB",Table1[[#This Row],[Memory]],Table1[[#This Row],[Memory]]/1024)</f>
        <v>2</v>
      </c>
      <c r="G1051">
        <v>16</v>
      </c>
      <c r="H1051" t="s">
        <v>1796</v>
      </c>
      <c r="I1051">
        <f xml:space="preserve"> IF(Table1[[#This Row],[Unit  Of Storage]]="TB",Table1[[#This Row],[Storage]]*1024,IF(Table1[[#This Row],[Unit  Of Storage]]="MB",Table1[[#This Row],[Storage]]/1024,Table1[[#This Row],[Storage]]))</f>
        <v>16</v>
      </c>
      <c r="J1051" t="s">
        <v>11</v>
      </c>
      <c r="K1051" s="2">
        <v>4.2</v>
      </c>
      <c r="L1051" s="3">
        <v>6900</v>
      </c>
      <c r="M1051" s="3">
        <v>6900</v>
      </c>
      <c r="N1051" t="s">
        <v>436</v>
      </c>
      <c r="O1051" s="3">
        <f>Table1[[#This Row],[Original Price]]-Table1[[#This Row],[Selling Price]]</f>
        <v>0</v>
      </c>
      <c r="P1051" s="4">
        <f>(Table1[[#This Row],[Discount]]/Table1[[#This Row],[Original Price]])</f>
        <v>0</v>
      </c>
    </row>
    <row r="1052" spans="1:16" x14ac:dyDescent="0.3">
      <c r="A1052" s="1" t="s">
        <v>17</v>
      </c>
      <c r="B1052" s="1" t="s">
        <v>353</v>
      </c>
      <c r="C1052" t="s">
        <v>223</v>
      </c>
      <c r="D1052">
        <v>4</v>
      </c>
      <c r="E1052" t="s">
        <v>1796</v>
      </c>
      <c r="F1052">
        <f>IF(Table1[[#This Row],[Unit]]="GB",Table1[[#This Row],[Memory]],Table1[[#This Row],[Memory]]/1024)</f>
        <v>4</v>
      </c>
      <c r="G1052">
        <v>64</v>
      </c>
      <c r="H1052" t="s">
        <v>1796</v>
      </c>
      <c r="I1052">
        <f xml:space="preserve"> IF(Table1[[#This Row],[Unit  Of Storage]]="TB",Table1[[#This Row],[Storage]]*1024,IF(Table1[[#This Row],[Unit  Of Storage]]="MB",Table1[[#This Row],[Storage]]/1024,Table1[[#This Row],[Storage]]))</f>
        <v>64</v>
      </c>
      <c r="J1052" t="s">
        <v>11</v>
      </c>
      <c r="K1052" s="2">
        <v>4.4000000000000004</v>
      </c>
      <c r="L1052" s="3">
        <v>11999</v>
      </c>
      <c r="M1052" s="3">
        <v>11999</v>
      </c>
      <c r="N1052" t="s">
        <v>355</v>
      </c>
      <c r="O1052" s="3">
        <f>Table1[[#This Row],[Original Price]]-Table1[[#This Row],[Selling Price]]</f>
        <v>0</v>
      </c>
      <c r="P1052" s="4">
        <f>(Table1[[#This Row],[Discount]]/Table1[[#This Row],[Original Price]])</f>
        <v>0</v>
      </c>
    </row>
    <row r="1053" spans="1:16" x14ac:dyDescent="0.3">
      <c r="A1053" s="1" t="s">
        <v>1556</v>
      </c>
      <c r="B1053" s="1" t="s">
        <v>796</v>
      </c>
      <c r="C1053" t="s">
        <v>22</v>
      </c>
      <c r="D1053">
        <v>1.5</v>
      </c>
      <c r="E1053" t="s">
        <v>1796</v>
      </c>
      <c r="F1053">
        <f>IF(Table1[[#This Row],[Unit]]="GB",Table1[[#This Row],[Memory]],Table1[[#This Row],[Memory]]/1024)</f>
        <v>1.5</v>
      </c>
      <c r="G1053">
        <v>8</v>
      </c>
      <c r="H1053" t="s">
        <v>1796</v>
      </c>
      <c r="I1053">
        <f xml:space="preserve"> IF(Table1[[#This Row],[Unit  Of Storage]]="TB",Table1[[#This Row],[Storage]]*1024,IF(Table1[[#This Row],[Unit  Of Storage]]="MB",Table1[[#This Row],[Storage]]/1024,Table1[[#This Row],[Storage]]))</f>
        <v>8</v>
      </c>
      <c r="J1053" t="s">
        <v>11</v>
      </c>
      <c r="K1053" s="2">
        <v>4.3</v>
      </c>
      <c r="L1053" s="3">
        <v>7990</v>
      </c>
      <c r="M1053" s="3">
        <v>7990</v>
      </c>
      <c r="N1053" t="s">
        <v>2164</v>
      </c>
      <c r="O1053" s="3">
        <f>Table1[[#This Row],[Original Price]]-Table1[[#This Row],[Selling Price]]</f>
        <v>0</v>
      </c>
      <c r="P1053" s="4">
        <f>(Table1[[#This Row],[Discount]]/Table1[[#This Row],[Original Price]])</f>
        <v>0</v>
      </c>
    </row>
    <row r="1054" spans="1:16" x14ac:dyDescent="0.3">
      <c r="A1054" s="1" t="s">
        <v>12</v>
      </c>
      <c r="B1054" s="1" t="s">
        <v>1619</v>
      </c>
      <c r="C1054" t="s">
        <v>13</v>
      </c>
      <c r="D1054">
        <v>4</v>
      </c>
      <c r="E1054" t="s">
        <v>1796</v>
      </c>
      <c r="F1054">
        <f>IF(Table1[[#This Row],[Unit]]="GB",Table1[[#This Row],[Memory]],Table1[[#This Row],[Memory]]/1024)</f>
        <v>4</v>
      </c>
      <c r="G1054">
        <v>64</v>
      </c>
      <c r="H1054" t="s">
        <v>1796</v>
      </c>
      <c r="I1054">
        <f xml:space="preserve"> IF(Table1[[#This Row],[Unit  Of Storage]]="TB",Table1[[#This Row],[Storage]]*1024,IF(Table1[[#This Row],[Unit  Of Storage]]="MB",Table1[[#This Row],[Storage]]/1024,Table1[[#This Row],[Storage]]))</f>
        <v>64</v>
      </c>
      <c r="J1054" t="s">
        <v>11</v>
      </c>
      <c r="K1054" s="2">
        <v>4</v>
      </c>
      <c r="L1054" s="3">
        <v>36999</v>
      </c>
      <c r="M1054" s="3">
        <v>36999</v>
      </c>
      <c r="N1054" t="s">
        <v>347</v>
      </c>
      <c r="O1054" s="3">
        <f>Table1[[#This Row],[Original Price]]-Table1[[#This Row],[Selling Price]]</f>
        <v>0</v>
      </c>
      <c r="P1054" s="4">
        <f>(Table1[[#This Row],[Discount]]/Table1[[#This Row],[Original Price]])</f>
        <v>0</v>
      </c>
    </row>
    <row r="1055" spans="1:16" x14ac:dyDescent="0.3">
      <c r="A1055" s="1" t="s">
        <v>1556</v>
      </c>
      <c r="B1055" s="1" t="s">
        <v>823</v>
      </c>
      <c r="C1055" t="s">
        <v>22</v>
      </c>
      <c r="D1055">
        <v>4</v>
      </c>
      <c r="E1055" t="s">
        <v>1796</v>
      </c>
      <c r="F1055">
        <f>IF(Table1[[#This Row],[Unit]]="GB",Table1[[#This Row],[Memory]],Table1[[#This Row],[Memory]]/1024)</f>
        <v>4</v>
      </c>
      <c r="G1055">
        <v>64</v>
      </c>
      <c r="H1055" t="s">
        <v>1796</v>
      </c>
      <c r="I1055">
        <f xml:space="preserve"> IF(Table1[[#This Row],[Unit  Of Storage]]="TB",Table1[[#This Row],[Storage]]*1024,IF(Table1[[#This Row],[Unit  Of Storage]]="MB",Table1[[#This Row],[Storage]]/1024,Table1[[#This Row],[Storage]]))</f>
        <v>64</v>
      </c>
      <c r="J1055" t="s">
        <v>11</v>
      </c>
      <c r="K1055" s="2">
        <v>4.4000000000000004</v>
      </c>
      <c r="L1055" s="3">
        <v>19990</v>
      </c>
      <c r="M1055" s="3">
        <v>19990</v>
      </c>
      <c r="N1055" t="s">
        <v>2178</v>
      </c>
      <c r="O1055" s="3">
        <f>Table1[[#This Row],[Original Price]]-Table1[[#This Row],[Selling Price]]</f>
        <v>0</v>
      </c>
      <c r="P1055" s="4">
        <f>(Table1[[#This Row],[Discount]]/Table1[[#This Row],[Original Price]])</f>
        <v>0</v>
      </c>
    </row>
    <row r="1056" spans="1:16" x14ac:dyDescent="0.3">
      <c r="A1056" s="1" t="s">
        <v>44</v>
      </c>
      <c r="B1056" s="1" t="s">
        <v>615</v>
      </c>
      <c r="C1056" t="s">
        <v>52</v>
      </c>
      <c r="D1056">
        <v>4</v>
      </c>
      <c r="E1056" t="s">
        <v>1796</v>
      </c>
      <c r="F1056">
        <f>IF(Table1[[#This Row],[Unit]]="GB",Table1[[#This Row],[Memory]],Table1[[#This Row],[Memory]]/1024)</f>
        <v>4</v>
      </c>
      <c r="G1056">
        <v>32</v>
      </c>
      <c r="H1056" t="s">
        <v>1796</v>
      </c>
      <c r="I1056">
        <f xml:space="preserve"> IF(Table1[[#This Row],[Unit  Of Storage]]="TB",Table1[[#This Row],[Storage]]*1024,IF(Table1[[#This Row],[Unit  Of Storage]]="MB",Table1[[#This Row],[Storage]]/1024,Table1[[#This Row],[Storage]]))</f>
        <v>32</v>
      </c>
      <c r="J1056" t="s">
        <v>11</v>
      </c>
      <c r="K1056" s="2">
        <v>4</v>
      </c>
      <c r="L1056" s="3">
        <v>9150</v>
      </c>
      <c r="M1056" s="3">
        <v>9150</v>
      </c>
      <c r="N1056" t="s">
        <v>616</v>
      </c>
      <c r="O1056" s="3">
        <f>Table1[[#This Row],[Original Price]]-Table1[[#This Row],[Selling Price]]</f>
        <v>0</v>
      </c>
      <c r="P1056" s="4">
        <f>(Table1[[#This Row],[Discount]]/Table1[[#This Row],[Original Price]])</f>
        <v>0</v>
      </c>
    </row>
    <row r="1057" spans="1:16" x14ac:dyDescent="0.3">
      <c r="A1057" s="1" t="s">
        <v>1564</v>
      </c>
      <c r="B1057" s="1" t="s">
        <v>606</v>
      </c>
      <c r="C1057" t="s">
        <v>968</v>
      </c>
      <c r="D1057">
        <v>6</v>
      </c>
      <c r="E1057" t="s">
        <v>1796</v>
      </c>
      <c r="F1057">
        <f>IF(Table1[[#This Row],[Unit]]="GB",Table1[[#This Row],[Memory]],Table1[[#This Row],[Memory]]/1024)</f>
        <v>6</v>
      </c>
      <c r="G1057">
        <v>64</v>
      </c>
      <c r="H1057" t="s">
        <v>1796</v>
      </c>
      <c r="I1057">
        <f xml:space="preserve"> IF(Table1[[#This Row],[Unit  Of Storage]]="TB",Table1[[#This Row],[Storage]]*1024,IF(Table1[[#This Row],[Unit  Of Storage]]="MB",Table1[[#This Row],[Storage]]/1024,Table1[[#This Row],[Storage]]))</f>
        <v>64</v>
      </c>
      <c r="J1057" t="s">
        <v>11</v>
      </c>
      <c r="K1057" s="2">
        <v>4.5</v>
      </c>
      <c r="L1057" s="3">
        <v>14999</v>
      </c>
      <c r="M1057" s="3">
        <v>18999</v>
      </c>
      <c r="N1057" t="s">
        <v>2089</v>
      </c>
      <c r="O1057" s="3">
        <f>Table1[[#This Row],[Original Price]]-Table1[[#This Row],[Selling Price]]</f>
        <v>4000</v>
      </c>
      <c r="P1057" s="4">
        <f>(Table1[[#This Row],[Discount]]/Table1[[#This Row],[Original Price]])</f>
        <v>0.21053739670508975</v>
      </c>
    </row>
    <row r="1058" spans="1:16" x14ac:dyDescent="0.3">
      <c r="A1058" s="1" t="s">
        <v>1556</v>
      </c>
      <c r="B1058" s="1" t="s">
        <v>226</v>
      </c>
      <c r="C1058" t="s">
        <v>49</v>
      </c>
      <c r="D1058">
        <v>4</v>
      </c>
      <c r="E1058" t="s">
        <v>1796</v>
      </c>
      <c r="F1058">
        <f>IF(Table1[[#This Row],[Unit]]="GB",Table1[[#This Row],[Memory]],Table1[[#This Row],[Memory]]/1024)</f>
        <v>4</v>
      </c>
      <c r="G1058">
        <v>64</v>
      </c>
      <c r="H1058" t="s">
        <v>1796</v>
      </c>
      <c r="I1058">
        <f xml:space="preserve"> IF(Table1[[#This Row],[Unit  Of Storage]]="TB",Table1[[#This Row],[Storage]]*1024,IF(Table1[[#This Row],[Unit  Of Storage]]="MB",Table1[[#This Row],[Storage]]/1024,Table1[[#This Row],[Storage]]))</f>
        <v>64</v>
      </c>
      <c r="J1058" t="s">
        <v>11</v>
      </c>
      <c r="K1058" s="2">
        <v>4.2</v>
      </c>
      <c r="L1058" s="3">
        <v>15399</v>
      </c>
      <c r="M1058" s="3">
        <v>15499</v>
      </c>
      <c r="N1058" t="s">
        <v>1919</v>
      </c>
      <c r="O1058" s="3">
        <f>Table1[[#This Row],[Original Price]]-Table1[[#This Row],[Selling Price]]</f>
        <v>100</v>
      </c>
      <c r="P1058" s="4">
        <f>(Table1[[#This Row],[Discount]]/Table1[[#This Row],[Original Price]])</f>
        <v>6.4520291631718178E-3</v>
      </c>
    </row>
    <row r="1059" spans="1:16" x14ac:dyDescent="0.3">
      <c r="A1059" s="1" t="s">
        <v>1563</v>
      </c>
      <c r="B1059" s="1" t="s">
        <v>715</v>
      </c>
      <c r="C1059" t="s">
        <v>969</v>
      </c>
      <c r="D1059">
        <v>3</v>
      </c>
      <c r="E1059" t="s">
        <v>1796</v>
      </c>
      <c r="F1059">
        <f>IF(Table1[[#This Row],[Unit]]="GB",Table1[[#This Row],[Memory]],Table1[[#This Row],[Memory]]/1024)</f>
        <v>3</v>
      </c>
      <c r="G1059">
        <v>32</v>
      </c>
      <c r="H1059" t="s">
        <v>1796</v>
      </c>
      <c r="I1059">
        <f xml:space="preserve"> IF(Table1[[#This Row],[Unit  Of Storage]]="TB",Table1[[#This Row],[Storage]]*1024,IF(Table1[[#This Row],[Unit  Of Storage]]="MB",Table1[[#This Row],[Storage]]/1024,Table1[[#This Row],[Storage]]))</f>
        <v>32</v>
      </c>
      <c r="J1059" t="s">
        <v>11</v>
      </c>
      <c r="K1059" s="2">
        <v>3.9</v>
      </c>
      <c r="L1059" s="3">
        <v>8399</v>
      </c>
      <c r="M1059" s="3">
        <v>8399</v>
      </c>
      <c r="N1059" t="s">
        <v>2127</v>
      </c>
      <c r="O1059" s="3">
        <f>Table1[[#This Row],[Original Price]]-Table1[[#This Row],[Selling Price]]</f>
        <v>0</v>
      </c>
      <c r="P1059" s="4">
        <f>(Table1[[#This Row],[Discount]]/Table1[[#This Row],[Original Price]])</f>
        <v>0</v>
      </c>
    </row>
    <row r="1060" spans="1:16" x14ac:dyDescent="0.3">
      <c r="A1060" s="1" t="s">
        <v>21</v>
      </c>
      <c r="B1060" s="1" t="s">
        <v>1578</v>
      </c>
      <c r="C1060" t="s">
        <v>33</v>
      </c>
      <c r="D1060">
        <v>3</v>
      </c>
      <c r="E1060" t="s">
        <v>1796</v>
      </c>
      <c r="F1060">
        <f>IF(Table1[[#This Row],[Unit]]="GB",Table1[[#This Row],[Memory]],Table1[[#This Row],[Memory]]/1024)</f>
        <v>3</v>
      </c>
      <c r="G1060">
        <v>128</v>
      </c>
      <c r="H1060" t="s">
        <v>1796</v>
      </c>
      <c r="I1060">
        <f xml:space="preserve"> IF(Table1[[#This Row],[Unit  Of Storage]]="TB",Table1[[#This Row],[Storage]]*1024,IF(Table1[[#This Row],[Unit  Of Storage]]="MB",Table1[[#This Row],[Storage]]/1024,Table1[[#This Row],[Storage]]))</f>
        <v>128</v>
      </c>
      <c r="J1060" t="s">
        <v>11</v>
      </c>
      <c r="K1060" s="2">
        <v>4.5</v>
      </c>
      <c r="L1060" s="3">
        <v>42900</v>
      </c>
      <c r="M1060" s="3">
        <v>42900</v>
      </c>
      <c r="N1060" t="s">
        <v>1836</v>
      </c>
      <c r="O1060" s="3">
        <f>Table1[[#This Row],[Original Price]]-Table1[[#This Row],[Selling Price]]</f>
        <v>0</v>
      </c>
      <c r="P1060" s="4">
        <f>(Table1[[#This Row],[Discount]]/Table1[[#This Row],[Original Price]])</f>
        <v>0</v>
      </c>
    </row>
    <row r="1061" spans="1:16" x14ac:dyDescent="0.3">
      <c r="A1061" s="1" t="s">
        <v>21</v>
      </c>
      <c r="B1061" s="1" t="s">
        <v>1612</v>
      </c>
      <c r="C1061" t="s">
        <v>98</v>
      </c>
      <c r="D1061">
        <v>6</v>
      </c>
      <c r="E1061" t="s">
        <v>1796</v>
      </c>
      <c r="F1061">
        <f>IF(Table1[[#This Row],[Unit]]="GB",Table1[[#This Row],[Memory]],Table1[[#This Row],[Memory]]/1024)</f>
        <v>6</v>
      </c>
      <c r="G1061">
        <v>128</v>
      </c>
      <c r="H1061" t="s">
        <v>1796</v>
      </c>
      <c r="I1061">
        <f xml:space="preserve"> IF(Table1[[#This Row],[Unit  Of Storage]]="TB",Table1[[#This Row],[Storage]]*1024,IF(Table1[[#This Row],[Unit  Of Storage]]="MB",Table1[[#This Row],[Storage]]/1024,Table1[[#This Row],[Storage]]))</f>
        <v>128</v>
      </c>
      <c r="J1061" t="s">
        <v>11</v>
      </c>
      <c r="K1061" s="2">
        <v>4.2</v>
      </c>
      <c r="L1061" s="3">
        <v>119900</v>
      </c>
      <c r="M1061" s="3">
        <v>119900</v>
      </c>
      <c r="N1061" t="s">
        <v>1945</v>
      </c>
      <c r="O1061" s="3">
        <f>Table1[[#This Row],[Original Price]]-Table1[[#This Row],[Selling Price]]</f>
        <v>0</v>
      </c>
      <c r="P1061" s="4">
        <f>(Table1[[#This Row],[Discount]]/Table1[[#This Row],[Original Price]])</f>
        <v>0</v>
      </c>
    </row>
    <row r="1062" spans="1:16" x14ac:dyDescent="0.3">
      <c r="A1062" s="1" t="s">
        <v>12</v>
      </c>
      <c r="B1062" s="1" t="s">
        <v>1714</v>
      </c>
      <c r="C1062" t="s">
        <v>22</v>
      </c>
      <c r="D1062">
        <v>16</v>
      </c>
      <c r="E1062" t="s">
        <v>1797</v>
      </c>
      <c r="F1062">
        <f>IF(Table1[[#This Row],[Unit]]="GB",Table1[[#This Row],[Memory]],Table1[[#This Row],[Memory]]/1024)</f>
        <v>1.5625E-2</v>
      </c>
      <c r="G1062">
        <v>16</v>
      </c>
      <c r="H1062" t="s">
        <v>1797</v>
      </c>
      <c r="I1062">
        <f xml:space="preserve"> IF(Table1[[#This Row],[Unit  Of Storage]]="TB",Table1[[#This Row],[Storage]]*1024,IF(Table1[[#This Row],[Unit  Of Storage]]="MB",Table1[[#This Row],[Storage]]/1024,Table1[[#This Row],[Storage]]))</f>
        <v>1.5625E-2</v>
      </c>
      <c r="J1062" t="s">
        <v>11</v>
      </c>
      <c r="K1062" s="2">
        <v>4.2</v>
      </c>
      <c r="L1062" s="3">
        <v>2450</v>
      </c>
      <c r="M1062" s="3">
        <v>2450</v>
      </c>
      <c r="N1062" t="s">
        <v>2238</v>
      </c>
      <c r="O1062" s="3">
        <f>Table1[[#This Row],[Original Price]]-Table1[[#This Row],[Selling Price]]</f>
        <v>0</v>
      </c>
      <c r="P1062" s="4">
        <f>(Table1[[#This Row],[Discount]]/Table1[[#This Row],[Original Price]])</f>
        <v>0</v>
      </c>
    </row>
    <row r="1063" spans="1:16" x14ac:dyDescent="0.3">
      <c r="A1063" s="1" t="s">
        <v>1556</v>
      </c>
      <c r="B1063" s="1" t="s">
        <v>954</v>
      </c>
      <c r="C1063" t="s">
        <v>619</v>
      </c>
      <c r="D1063">
        <v>3</v>
      </c>
      <c r="E1063" t="s">
        <v>1796</v>
      </c>
      <c r="F1063">
        <f>IF(Table1[[#This Row],[Unit]]="GB",Table1[[#This Row],[Memory]],Table1[[#This Row],[Memory]]/1024)</f>
        <v>3</v>
      </c>
      <c r="G1063">
        <v>32</v>
      </c>
      <c r="H1063" t="s">
        <v>1796</v>
      </c>
      <c r="I1063">
        <f xml:space="preserve"> IF(Table1[[#This Row],[Unit  Of Storage]]="TB",Table1[[#This Row],[Storage]]*1024,IF(Table1[[#This Row],[Unit  Of Storage]]="MB",Table1[[#This Row],[Storage]]/1024,Table1[[#This Row],[Storage]]))</f>
        <v>32</v>
      </c>
      <c r="J1063" t="s">
        <v>11</v>
      </c>
      <c r="K1063" s="2">
        <v>4.2</v>
      </c>
      <c r="L1063" s="3">
        <v>11745</v>
      </c>
      <c r="M1063" s="3">
        <v>11745</v>
      </c>
      <c r="N1063" t="s">
        <v>2226</v>
      </c>
      <c r="O1063" s="3">
        <f>Table1[[#This Row],[Original Price]]-Table1[[#This Row],[Selling Price]]</f>
        <v>0</v>
      </c>
      <c r="P1063" s="4">
        <f>(Table1[[#This Row],[Discount]]/Table1[[#This Row],[Original Price]])</f>
        <v>0</v>
      </c>
    </row>
    <row r="1064" spans="1:16" x14ac:dyDescent="0.3">
      <c r="A1064" s="1" t="s">
        <v>1556</v>
      </c>
      <c r="B1064" s="1" t="s">
        <v>1683</v>
      </c>
      <c r="C1064" t="s">
        <v>65</v>
      </c>
      <c r="D1064">
        <v>6</v>
      </c>
      <c r="E1064" t="s">
        <v>1796</v>
      </c>
      <c r="F1064">
        <f>IF(Table1[[#This Row],[Unit]]="GB",Table1[[#This Row],[Memory]],Table1[[#This Row],[Memory]]/1024)</f>
        <v>6</v>
      </c>
      <c r="G1064">
        <v>128</v>
      </c>
      <c r="H1064" t="s">
        <v>1796</v>
      </c>
      <c r="I1064">
        <f xml:space="preserve"> IF(Table1[[#This Row],[Unit  Of Storage]]="TB",Table1[[#This Row],[Storage]]*1024,IF(Table1[[#This Row],[Unit  Of Storage]]="MB",Table1[[#This Row],[Storage]]/1024,Table1[[#This Row],[Storage]]))</f>
        <v>128</v>
      </c>
      <c r="J1064" t="s">
        <v>11</v>
      </c>
      <c r="K1064" s="2">
        <v>4.3</v>
      </c>
      <c r="L1064" s="3">
        <v>17999</v>
      </c>
      <c r="M1064" s="3">
        <v>31000</v>
      </c>
      <c r="N1064" t="s">
        <v>2133</v>
      </c>
      <c r="O1064" s="3">
        <f>Table1[[#This Row],[Original Price]]-Table1[[#This Row],[Selling Price]]</f>
        <v>13001</v>
      </c>
      <c r="P1064" s="4">
        <f>(Table1[[#This Row],[Discount]]/Table1[[#This Row],[Original Price]])</f>
        <v>0.41938709677419356</v>
      </c>
    </row>
    <row r="1065" spans="1:16" x14ac:dyDescent="0.3">
      <c r="A1065" s="1" t="s">
        <v>21</v>
      </c>
      <c r="B1065" s="1" t="s">
        <v>1688</v>
      </c>
      <c r="C1065" t="s">
        <v>73</v>
      </c>
      <c r="D1065">
        <v>4</v>
      </c>
      <c r="E1065" t="s">
        <v>1796</v>
      </c>
      <c r="F1065">
        <f>IF(Table1[[#This Row],[Unit]]="GB",Table1[[#This Row],[Memory]],Table1[[#This Row],[Memory]]/1024)</f>
        <v>4</v>
      </c>
      <c r="G1065">
        <v>256</v>
      </c>
      <c r="H1065" t="s">
        <v>1796</v>
      </c>
      <c r="I1065">
        <f xml:space="preserve"> IF(Table1[[#This Row],[Unit  Of Storage]]="TB",Table1[[#This Row],[Storage]]*1024,IF(Table1[[#This Row],[Unit  Of Storage]]="MB",Table1[[#This Row],[Storage]]/1024,Table1[[#This Row],[Storage]]))</f>
        <v>256</v>
      </c>
      <c r="J1065" t="s">
        <v>11</v>
      </c>
      <c r="K1065" s="2">
        <v>4.5</v>
      </c>
      <c r="L1065" s="3">
        <v>71999</v>
      </c>
      <c r="M1065" s="3">
        <v>74900</v>
      </c>
      <c r="N1065" t="s">
        <v>2146</v>
      </c>
      <c r="O1065" s="3">
        <f>Table1[[#This Row],[Original Price]]-Table1[[#This Row],[Selling Price]]</f>
        <v>2901</v>
      </c>
      <c r="P1065" s="4">
        <f>(Table1[[#This Row],[Discount]]/Table1[[#This Row],[Original Price]])</f>
        <v>3.8731642189586114E-2</v>
      </c>
    </row>
    <row r="1066" spans="1:16" x14ac:dyDescent="0.3">
      <c r="A1066" s="1" t="s">
        <v>1563</v>
      </c>
      <c r="B1066" s="1" t="s">
        <v>1715</v>
      </c>
      <c r="C1066" t="s">
        <v>22</v>
      </c>
      <c r="D1066">
        <v>6</v>
      </c>
      <c r="E1066" t="s">
        <v>1796</v>
      </c>
      <c r="F1066">
        <f>IF(Table1[[#This Row],[Unit]]="GB",Table1[[#This Row],[Memory]],Table1[[#This Row],[Memory]]/1024)</f>
        <v>6</v>
      </c>
      <c r="G1066">
        <v>128</v>
      </c>
      <c r="H1066" t="s">
        <v>1796</v>
      </c>
      <c r="I1066">
        <f xml:space="preserve"> IF(Table1[[#This Row],[Unit  Of Storage]]="TB",Table1[[#This Row],[Storage]]*1024,IF(Table1[[#This Row],[Unit  Of Storage]]="MB",Table1[[#This Row],[Storage]]/1024,Table1[[#This Row],[Storage]]))</f>
        <v>128</v>
      </c>
      <c r="J1066" t="s">
        <v>11</v>
      </c>
      <c r="K1066" s="2">
        <v>4.2</v>
      </c>
      <c r="L1066" s="3">
        <v>29999</v>
      </c>
      <c r="M1066" s="3">
        <v>29999</v>
      </c>
      <c r="N1066" t="s">
        <v>2239</v>
      </c>
      <c r="O1066" s="3">
        <f>Table1[[#This Row],[Original Price]]-Table1[[#This Row],[Selling Price]]</f>
        <v>0</v>
      </c>
      <c r="P1066" s="4">
        <f>(Table1[[#This Row],[Discount]]/Table1[[#This Row],[Original Price]])</f>
        <v>0</v>
      </c>
    </row>
    <row r="1067" spans="1:16" x14ac:dyDescent="0.3">
      <c r="A1067" s="1" t="s">
        <v>17</v>
      </c>
      <c r="B1067" s="1" t="s">
        <v>353</v>
      </c>
      <c r="C1067" t="s">
        <v>354</v>
      </c>
      <c r="D1067">
        <v>6</v>
      </c>
      <c r="E1067" t="s">
        <v>1796</v>
      </c>
      <c r="F1067">
        <f>IF(Table1[[#This Row],[Unit]]="GB",Table1[[#This Row],[Memory]],Table1[[#This Row],[Memory]]/1024)</f>
        <v>6</v>
      </c>
      <c r="G1067">
        <v>128</v>
      </c>
      <c r="H1067" t="s">
        <v>1796</v>
      </c>
      <c r="I1067">
        <f xml:space="preserve"> IF(Table1[[#This Row],[Unit  Of Storage]]="TB",Table1[[#This Row],[Storage]]*1024,IF(Table1[[#This Row],[Unit  Of Storage]]="MB",Table1[[#This Row],[Storage]]/1024,Table1[[#This Row],[Storage]]))</f>
        <v>128</v>
      </c>
      <c r="J1067" t="s">
        <v>11</v>
      </c>
      <c r="K1067" s="2">
        <v>4.3</v>
      </c>
      <c r="L1067" s="3">
        <v>13999</v>
      </c>
      <c r="M1067" s="3">
        <v>13999</v>
      </c>
      <c r="N1067" t="s">
        <v>355</v>
      </c>
      <c r="O1067" s="3">
        <f>Table1[[#This Row],[Original Price]]-Table1[[#This Row],[Selling Price]]</f>
        <v>0</v>
      </c>
      <c r="P1067" s="4">
        <f>(Table1[[#This Row],[Discount]]/Table1[[#This Row],[Original Price]])</f>
        <v>0</v>
      </c>
    </row>
    <row r="1068" spans="1:16" x14ac:dyDescent="0.3">
      <c r="A1068" s="1" t="s">
        <v>1557</v>
      </c>
      <c r="B1068" s="1" t="s">
        <v>1571</v>
      </c>
      <c r="C1068" t="s">
        <v>22</v>
      </c>
      <c r="D1068">
        <v>4</v>
      </c>
      <c r="E1068" t="s">
        <v>1796</v>
      </c>
      <c r="F1068">
        <f>IF(Table1[[#This Row],[Unit]]="GB",Table1[[#This Row],[Memory]],Table1[[#This Row],[Memory]]/1024)</f>
        <v>4</v>
      </c>
      <c r="G1068">
        <v>64</v>
      </c>
      <c r="H1068" t="s">
        <v>1796</v>
      </c>
      <c r="I1068">
        <f xml:space="preserve"> IF(Table1[[#This Row],[Unit  Of Storage]]="TB",Table1[[#This Row],[Storage]]*1024,IF(Table1[[#This Row],[Unit  Of Storage]]="MB",Table1[[#This Row],[Storage]]/1024,Table1[[#This Row],[Storage]]))</f>
        <v>64</v>
      </c>
      <c r="J1068" t="s">
        <v>11</v>
      </c>
      <c r="K1068" s="2">
        <v>4.4000000000000004</v>
      </c>
      <c r="L1068" s="3">
        <v>10990</v>
      </c>
      <c r="M1068" s="3">
        <v>14990</v>
      </c>
      <c r="N1068" t="s">
        <v>1812</v>
      </c>
      <c r="O1068" s="3">
        <f>Table1[[#This Row],[Original Price]]-Table1[[#This Row],[Selling Price]]</f>
        <v>4000</v>
      </c>
      <c r="P1068" s="4">
        <f>(Table1[[#This Row],[Discount]]/Table1[[#This Row],[Original Price]])</f>
        <v>0.26684456304202803</v>
      </c>
    </row>
    <row r="1069" spans="1:16" x14ac:dyDescent="0.3">
      <c r="A1069" s="1" t="s">
        <v>21</v>
      </c>
      <c r="B1069" s="1" t="s">
        <v>1688</v>
      </c>
      <c r="C1069" t="s">
        <v>73</v>
      </c>
      <c r="D1069">
        <v>4</v>
      </c>
      <c r="E1069" t="s">
        <v>1796</v>
      </c>
      <c r="F1069">
        <f>IF(Table1[[#This Row],[Unit]]="GB",Table1[[#This Row],[Memory]],Table1[[#This Row],[Memory]]/1024)</f>
        <v>4</v>
      </c>
      <c r="G1069">
        <v>64</v>
      </c>
      <c r="H1069" t="s">
        <v>1796</v>
      </c>
      <c r="I1069">
        <f xml:space="preserve"> IF(Table1[[#This Row],[Unit  Of Storage]]="TB",Table1[[#This Row],[Storage]]*1024,IF(Table1[[#This Row],[Unit  Of Storage]]="MB",Table1[[#This Row],[Storage]]/1024,Table1[[#This Row],[Storage]]))</f>
        <v>64</v>
      </c>
      <c r="J1069" t="s">
        <v>11</v>
      </c>
      <c r="K1069" s="2">
        <v>4.5</v>
      </c>
      <c r="L1069" s="3">
        <v>56999</v>
      </c>
      <c r="M1069" s="3">
        <v>59900</v>
      </c>
      <c r="N1069" t="s">
        <v>2146</v>
      </c>
      <c r="O1069" s="3">
        <f>Table1[[#This Row],[Original Price]]-Table1[[#This Row],[Selling Price]]</f>
        <v>2901</v>
      </c>
      <c r="P1069" s="4">
        <f>(Table1[[#This Row],[Discount]]/Table1[[#This Row],[Original Price]])</f>
        <v>4.8430717863105176E-2</v>
      </c>
    </row>
    <row r="1070" spans="1:16" x14ac:dyDescent="0.3">
      <c r="A1070" s="1" t="s">
        <v>21</v>
      </c>
      <c r="B1070" s="1" t="s">
        <v>1620</v>
      </c>
      <c r="C1070" t="s">
        <v>43</v>
      </c>
      <c r="D1070">
        <v>6</v>
      </c>
      <c r="E1070" t="s">
        <v>1796</v>
      </c>
      <c r="F1070">
        <f>IF(Table1[[#This Row],[Unit]]="GB",Table1[[#This Row],[Memory]],Table1[[#This Row],[Memory]]/1024)</f>
        <v>6</v>
      </c>
      <c r="G1070">
        <v>16</v>
      </c>
      <c r="H1070" t="s">
        <v>1796</v>
      </c>
      <c r="I1070">
        <f xml:space="preserve"> IF(Table1[[#This Row],[Unit  Of Storage]]="TB",Table1[[#This Row],[Storage]]*1024,IF(Table1[[#This Row],[Unit  Of Storage]]="MB",Table1[[#This Row],[Storage]]/1024,Table1[[#This Row],[Storage]]))</f>
        <v>16</v>
      </c>
      <c r="J1070" t="s">
        <v>11</v>
      </c>
      <c r="K1070" s="2">
        <v>4.2</v>
      </c>
      <c r="L1070" s="3">
        <v>179900</v>
      </c>
      <c r="M1070" s="3">
        <v>179900</v>
      </c>
      <c r="N1070" t="s">
        <v>1970</v>
      </c>
      <c r="O1070" s="3">
        <f>Table1[[#This Row],[Original Price]]-Table1[[#This Row],[Selling Price]]</f>
        <v>0</v>
      </c>
      <c r="P1070" s="4">
        <f>(Table1[[#This Row],[Discount]]/Table1[[#This Row],[Original Price]])</f>
        <v>0</v>
      </c>
    </row>
    <row r="1071" spans="1:16" x14ac:dyDescent="0.3">
      <c r="A1071" s="1" t="s">
        <v>1557</v>
      </c>
      <c r="B1071" s="1" t="s">
        <v>60</v>
      </c>
      <c r="C1071" t="s">
        <v>61</v>
      </c>
      <c r="D1071">
        <v>6</v>
      </c>
      <c r="E1071" t="s">
        <v>1796</v>
      </c>
      <c r="F1071">
        <f>IF(Table1[[#This Row],[Unit]]="GB",Table1[[#This Row],[Memory]],Table1[[#This Row],[Memory]]/1024)</f>
        <v>6</v>
      </c>
      <c r="G1071">
        <v>128</v>
      </c>
      <c r="H1071" t="s">
        <v>1796</v>
      </c>
      <c r="I1071">
        <f xml:space="preserve"> IF(Table1[[#This Row],[Unit  Of Storage]]="TB",Table1[[#This Row],[Storage]]*1024,IF(Table1[[#This Row],[Unit  Of Storage]]="MB",Table1[[#This Row],[Storage]]/1024,Table1[[#This Row],[Storage]]))</f>
        <v>128</v>
      </c>
      <c r="J1071" t="s">
        <v>11</v>
      </c>
      <c r="K1071" s="2">
        <v>4.3</v>
      </c>
      <c r="L1071" s="3">
        <v>17999</v>
      </c>
      <c r="M1071" s="3">
        <v>19999</v>
      </c>
      <c r="N1071" t="s">
        <v>1816</v>
      </c>
      <c r="O1071" s="3">
        <f>Table1[[#This Row],[Original Price]]-Table1[[#This Row],[Selling Price]]</f>
        <v>2000</v>
      </c>
      <c r="P1071" s="4">
        <f>(Table1[[#This Row],[Discount]]/Table1[[#This Row],[Original Price]])</f>
        <v>0.10000500025001251</v>
      </c>
    </row>
    <row r="1072" spans="1:16" x14ac:dyDescent="0.3">
      <c r="A1072" s="1" t="s">
        <v>21</v>
      </c>
      <c r="B1072" s="1" t="s">
        <v>1613</v>
      </c>
      <c r="C1072" t="s">
        <v>43</v>
      </c>
      <c r="D1072">
        <v>4</v>
      </c>
      <c r="E1072" t="s">
        <v>1796</v>
      </c>
      <c r="F1072">
        <f>IF(Table1[[#This Row],[Unit]]="GB",Table1[[#This Row],[Memory]],Table1[[#This Row],[Memory]]/1024)</f>
        <v>4</v>
      </c>
      <c r="G1072">
        <v>64</v>
      </c>
      <c r="H1072" t="s">
        <v>1796</v>
      </c>
      <c r="I1072">
        <f xml:space="preserve"> IF(Table1[[#This Row],[Unit  Of Storage]]="TB",Table1[[#This Row],[Storage]]*1024,IF(Table1[[#This Row],[Unit  Of Storage]]="MB",Table1[[#This Row],[Storage]]/1024,Table1[[#This Row],[Storage]]))</f>
        <v>64</v>
      </c>
      <c r="J1072" t="s">
        <v>11</v>
      </c>
      <c r="K1072" s="2">
        <v>4.5999999999999996</v>
      </c>
      <c r="L1072" s="3">
        <v>79999</v>
      </c>
      <c r="M1072" s="3">
        <v>106600</v>
      </c>
      <c r="N1072" t="s">
        <v>1950</v>
      </c>
      <c r="O1072" s="3">
        <f>Table1[[#This Row],[Original Price]]-Table1[[#This Row],[Selling Price]]</f>
        <v>26601</v>
      </c>
      <c r="P1072" s="4">
        <f>(Table1[[#This Row],[Discount]]/Table1[[#This Row],[Original Price]])</f>
        <v>0.24954033771106943</v>
      </c>
    </row>
    <row r="1073" spans="1:16" x14ac:dyDescent="0.3">
      <c r="A1073" s="1" t="s">
        <v>21</v>
      </c>
      <c r="B1073" s="1" t="s">
        <v>1570</v>
      </c>
      <c r="C1073" t="s">
        <v>55</v>
      </c>
      <c r="D1073">
        <v>3</v>
      </c>
      <c r="E1073" t="s">
        <v>1796</v>
      </c>
      <c r="F1073">
        <f>IF(Table1[[#This Row],[Unit]]="GB",Table1[[#This Row],[Memory]],Table1[[#This Row],[Memory]]/1024)</f>
        <v>3</v>
      </c>
      <c r="G1073">
        <v>128</v>
      </c>
      <c r="H1073" t="s">
        <v>1796</v>
      </c>
      <c r="I1073">
        <f xml:space="preserve"> IF(Table1[[#This Row],[Unit  Of Storage]]="TB",Table1[[#This Row],[Storage]]*1024,IF(Table1[[#This Row],[Unit  Of Storage]]="MB",Table1[[#This Row],[Storage]]/1024,Table1[[#This Row],[Storage]]))</f>
        <v>128</v>
      </c>
      <c r="J1073" t="s">
        <v>11</v>
      </c>
      <c r="K1073" s="2">
        <v>4.5999999999999996</v>
      </c>
      <c r="L1073" s="3">
        <v>47999</v>
      </c>
      <c r="M1073" s="3">
        <v>52900</v>
      </c>
      <c r="N1073" t="s">
        <v>1803</v>
      </c>
      <c r="O1073" s="3">
        <f>Table1[[#This Row],[Original Price]]-Table1[[#This Row],[Selling Price]]</f>
        <v>4901</v>
      </c>
      <c r="P1073" s="4">
        <f>(Table1[[#This Row],[Discount]]/Table1[[#This Row],[Original Price]])</f>
        <v>9.2646502835538755E-2</v>
      </c>
    </row>
    <row r="1074" spans="1:16" x14ac:dyDescent="0.3">
      <c r="A1074" s="1" t="s">
        <v>1556</v>
      </c>
      <c r="B1074" s="1" t="s">
        <v>970</v>
      </c>
      <c r="C1074" t="s">
        <v>43</v>
      </c>
      <c r="D1074">
        <v>1</v>
      </c>
      <c r="E1074" t="s">
        <v>1796</v>
      </c>
      <c r="F1074">
        <f>IF(Table1[[#This Row],[Unit]]="GB",Table1[[#This Row],[Memory]],Table1[[#This Row],[Memory]]/1024)</f>
        <v>1</v>
      </c>
      <c r="G1074">
        <v>8</v>
      </c>
      <c r="H1074" t="s">
        <v>1796</v>
      </c>
      <c r="I1074">
        <f xml:space="preserve"> IF(Table1[[#This Row],[Unit  Of Storage]]="TB",Table1[[#This Row],[Storage]]*1024,IF(Table1[[#This Row],[Unit  Of Storage]]="MB",Table1[[#This Row],[Storage]]/1024,Table1[[#This Row],[Storage]]))</f>
        <v>8</v>
      </c>
      <c r="J1074" t="s">
        <v>11</v>
      </c>
      <c r="K1074" s="2">
        <v>4.0999999999999996</v>
      </c>
      <c r="L1074" s="3">
        <v>7400</v>
      </c>
      <c r="M1074" s="3">
        <v>7400</v>
      </c>
      <c r="N1074" t="s">
        <v>2240</v>
      </c>
      <c r="O1074" s="3">
        <f>Table1[[#This Row],[Original Price]]-Table1[[#This Row],[Selling Price]]</f>
        <v>0</v>
      </c>
      <c r="P1074" s="4">
        <f>(Table1[[#This Row],[Discount]]/Table1[[#This Row],[Original Price]])</f>
        <v>0</v>
      </c>
    </row>
    <row r="1075" spans="1:16" x14ac:dyDescent="0.3">
      <c r="A1075" s="1" t="s">
        <v>1560</v>
      </c>
      <c r="B1075" s="1" t="s">
        <v>233</v>
      </c>
      <c r="C1075" t="s">
        <v>971</v>
      </c>
      <c r="D1075">
        <v>8</v>
      </c>
      <c r="E1075" t="s">
        <v>1796</v>
      </c>
      <c r="F1075">
        <f>IF(Table1[[#This Row],[Unit]]="GB",Table1[[#This Row],[Memory]],Table1[[#This Row],[Memory]]/1024)</f>
        <v>8</v>
      </c>
      <c r="G1075">
        <v>256</v>
      </c>
      <c r="H1075" t="s">
        <v>1796</v>
      </c>
      <c r="I1075">
        <f xml:space="preserve"> IF(Table1[[#This Row],[Unit  Of Storage]]="TB",Table1[[#This Row],[Storage]]*1024,IF(Table1[[#This Row],[Unit  Of Storage]]="MB",Table1[[#This Row],[Storage]]/1024,Table1[[#This Row],[Storage]]))</f>
        <v>256</v>
      </c>
      <c r="J1075" t="s">
        <v>11</v>
      </c>
      <c r="K1075" s="2">
        <v>4.5</v>
      </c>
      <c r="L1075" s="3">
        <v>15490</v>
      </c>
      <c r="M1075" s="3">
        <v>19490</v>
      </c>
      <c r="N1075" t="s">
        <v>1923</v>
      </c>
      <c r="O1075" s="3">
        <f>Table1[[#This Row],[Original Price]]-Table1[[#This Row],[Selling Price]]</f>
        <v>4000</v>
      </c>
      <c r="P1075" s="4">
        <f>(Table1[[#This Row],[Discount]]/Table1[[#This Row],[Original Price]])</f>
        <v>0.20523345305284763</v>
      </c>
    </row>
    <row r="1076" spans="1:16" x14ac:dyDescent="0.3">
      <c r="A1076" s="1" t="s">
        <v>1560</v>
      </c>
      <c r="B1076" s="1" t="s">
        <v>233</v>
      </c>
      <c r="C1076" t="s">
        <v>309</v>
      </c>
      <c r="D1076">
        <v>12</v>
      </c>
      <c r="E1076" t="s">
        <v>1796</v>
      </c>
      <c r="F1076">
        <f>IF(Table1[[#This Row],[Unit]]="GB",Table1[[#This Row],[Memory]],Table1[[#This Row],[Memory]]/1024)</f>
        <v>12</v>
      </c>
      <c r="G1076">
        <v>256</v>
      </c>
      <c r="H1076" t="s">
        <v>1796</v>
      </c>
      <c r="I1076">
        <f xml:space="preserve"> IF(Table1[[#This Row],[Unit  Of Storage]]="TB",Table1[[#This Row],[Storage]]*1024,IF(Table1[[#This Row],[Unit  Of Storage]]="MB",Table1[[#This Row],[Storage]]/1024,Table1[[#This Row],[Storage]]))</f>
        <v>256</v>
      </c>
      <c r="J1076" t="s">
        <v>11</v>
      </c>
      <c r="K1076" s="2">
        <v>4.4000000000000004</v>
      </c>
      <c r="L1076" s="3">
        <v>14990</v>
      </c>
      <c r="M1076" s="3">
        <v>14990</v>
      </c>
      <c r="N1076" t="s">
        <v>1923</v>
      </c>
      <c r="O1076" s="3">
        <f>Table1[[#This Row],[Original Price]]-Table1[[#This Row],[Selling Price]]</f>
        <v>0</v>
      </c>
      <c r="P1076" s="4">
        <f>(Table1[[#This Row],[Discount]]/Table1[[#This Row],[Original Price]])</f>
        <v>0</v>
      </c>
    </row>
    <row r="1077" spans="1:16" x14ac:dyDescent="0.3">
      <c r="A1077" s="1" t="s">
        <v>1564</v>
      </c>
      <c r="B1077" s="1" t="s">
        <v>531</v>
      </c>
      <c r="C1077" t="s">
        <v>101</v>
      </c>
      <c r="D1077">
        <v>8</v>
      </c>
      <c r="E1077" t="s">
        <v>1796</v>
      </c>
      <c r="F1077">
        <f>IF(Table1[[#This Row],[Unit]]="GB",Table1[[#This Row],[Memory]],Table1[[#This Row],[Memory]]/1024)</f>
        <v>8</v>
      </c>
      <c r="G1077">
        <v>128</v>
      </c>
      <c r="H1077" t="s">
        <v>1796</v>
      </c>
      <c r="I1077">
        <f xml:space="preserve"> IF(Table1[[#This Row],[Unit  Of Storage]]="TB",Table1[[#This Row],[Storage]]*1024,IF(Table1[[#This Row],[Unit  Of Storage]]="MB",Table1[[#This Row],[Storage]]/1024,Table1[[#This Row],[Storage]]))</f>
        <v>128</v>
      </c>
      <c r="J1077" t="s">
        <v>11</v>
      </c>
      <c r="K1077" s="2">
        <v>4.4000000000000004</v>
      </c>
      <c r="L1077" s="3">
        <v>18999</v>
      </c>
      <c r="M1077" s="3">
        <v>21999</v>
      </c>
      <c r="N1077" t="s">
        <v>2059</v>
      </c>
      <c r="O1077" s="3">
        <f>Table1[[#This Row],[Original Price]]-Table1[[#This Row],[Selling Price]]</f>
        <v>3000</v>
      </c>
      <c r="P1077" s="4">
        <f>(Table1[[#This Row],[Discount]]/Table1[[#This Row],[Original Price]])</f>
        <v>0.13636983499249966</v>
      </c>
    </row>
    <row r="1078" spans="1:16" x14ac:dyDescent="0.3">
      <c r="A1078" s="1" t="s">
        <v>1556</v>
      </c>
      <c r="B1078" s="1" t="s">
        <v>869</v>
      </c>
      <c r="C1078" t="s">
        <v>22</v>
      </c>
      <c r="D1078">
        <v>512</v>
      </c>
      <c r="E1078" t="s">
        <v>1797</v>
      </c>
      <c r="F1078">
        <f>IF(Table1[[#This Row],[Unit]]="GB",Table1[[#This Row],[Memory]],Table1[[#This Row],[Memory]]/1024)</f>
        <v>0.5</v>
      </c>
      <c r="G1078">
        <v>4</v>
      </c>
      <c r="H1078" t="s">
        <v>1796</v>
      </c>
      <c r="I1078">
        <f xml:space="preserve"> IF(Table1[[#This Row],[Unit  Of Storage]]="TB",Table1[[#This Row],[Storage]]*1024,IF(Table1[[#This Row],[Unit  Of Storage]]="MB",Table1[[#This Row],[Storage]]/1024,Table1[[#This Row],[Storage]]))</f>
        <v>4</v>
      </c>
      <c r="J1078" t="s">
        <v>11</v>
      </c>
      <c r="K1078" s="2">
        <v>3.8</v>
      </c>
      <c r="L1078" s="3">
        <v>3500</v>
      </c>
      <c r="M1078" s="3">
        <v>3500</v>
      </c>
      <c r="N1078" t="s">
        <v>2195</v>
      </c>
      <c r="O1078" s="3">
        <f>Table1[[#This Row],[Original Price]]-Table1[[#This Row],[Selling Price]]</f>
        <v>0</v>
      </c>
      <c r="P1078" s="4">
        <f>(Table1[[#This Row],[Discount]]/Table1[[#This Row],[Original Price]])</f>
        <v>0</v>
      </c>
    </row>
    <row r="1079" spans="1:16" x14ac:dyDescent="0.3">
      <c r="A1079" s="1" t="s">
        <v>1558</v>
      </c>
      <c r="B1079" s="1" t="s">
        <v>972</v>
      </c>
      <c r="C1079" t="s">
        <v>55</v>
      </c>
      <c r="D1079">
        <v>3</v>
      </c>
      <c r="E1079" t="s">
        <v>1796</v>
      </c>
      <c r="F1079">
        <f>IF(Table1[[#This Row],[Unit]]="GB",Table1[[#This Row],[Memory]],Table1[[#This Row],[Memory]]/1024)</f>
        <v>3</v>
      </c>
      <c r="G1079">
        <v>16</v>
      </c>
      <c r="H1079" t="s">
        <v>1796</v>
      </c>
      <c r="I1079">
        <f xml:space="preserve"> IF(Table1[[#This Row],[Unit  Of Storage]]="TB",Table1[[#This Row],[Storage]]*1024,IF(Table1[[#This Row],[Unit  Of Storage]]="MB",Table1[[#This Row],[Storage]]/1024,Table1[[#This Row],[Storage]]))</f>
        <v>16</v>
      </c>
      <c r="J1079" t="s">
        <v>11</v>
      </c>
      <c r="K1079" s="2">
        <v>3.9</v>
      </c>
      <c r="L1079" s="3">
        <v>8999</v>
      </c>
      <c r="M1079" s="3">
        <v>8999</v>
      </c>
      <c r="N1079" t="s">
        <v>2241</v>
      </c>
      <c r="O1079" s="3">
        <f>Table1[[#This Row],[Original Price]]-Table1[[#This Row],[Selling Price]]</f>
        <v>0</v>
      </c>
      <c r="P1079" s="4">
        <f>(Table1[[#This Row],[Discount]]/Table1[[#This Row],[Original Price]])</f>
        <v>0</v>
      </c>
    </row>
    <row r="1080" spans="1:16" x14ac:dyDescent="0.3">
      <c r="A1080" s="1" t="s">
        <v>1560</v>
      </c>
      <c r="B1080" s="1" t="s">
        <v>973</v>
      </c>
      <c r="C1080" t="s">
        <v>974</v>
      </c>
      <c r="D1080">
        <v>4</v>
      </c>
      <c r="E1080" t="s">
        <v>1796</v>
      </c>
      <c r="F1080">
        <f>IF(Table1[[#This Row],[Unit]]="GB",Table1[[#This Row],[Memory]],Table1[[#This Row],[Memory]]/1024)</f>
        <v>4</v>
      </c>
      <c r="G1080">
        <v>128</v>
      </c>
      <c r="H1080" t="s">
        <v>1796</v>
      </c>
      <c r="I1080">
        <f xml:space="preserve"> IF(Table1[[#This Row],[Unit  Of Storage]]="TB",Table1[[#This Row],[Storage]]*1024,IF(Table1[[#This Row],[Unit  Of Storage]]="MB",Table1[[#This Row],[Storage]]/1024,Table1[[#This Row],[Storage]]))</f>
        <v>128</v>
      </c>
      <c r="J1080" t="s">
        <v>11</v>
      </c>
      <c r="K1080" s="2">
        <v>4.4000000000000004</v>
      </c>
      <c r="L1080" s="3">
        <v>19990</v>
      </c>
      <c r="M1080" s="3">
        <v>19990</v>
      </c>
      <c r="N1080" t="s">
        <v>2242</v>
      </c>
      <c r="O1080" s="3">
        <f>Table1[[#This Row],[Original Price]]-Table1[[#This Row],[Selling Price]]</f>
        <v>0</v>
      </c>
      <c r="P1080" s="4">
        <f>(Table1[[#This Row],[Discount]]/Table1[[#This Row],[Original Price]])</f>
        <v>0</v>
      </c>
    </row>
    <row r="1081" spans="1:16" x14ac:dyDescent="0.3">
      <c r="A1081" s="1" t="s">
        <v>1559</v>
      </c>
      <c r="B1081" s="1" t="s">
        <v>1582</v>
      </c>
      <c r="C1081" t="s">
        <v>33</v>
      </c>
      <c r="D1081">
        <v>3</v>
      </c>
      <c r="E1081" t="s">
        <v>1796</v>
      </c>
      <c r="F1081">
        <f>IF(Table1[[#This Row],[Unit]]="GB",Table1[[#This Row],[Memory]],Table1[[#This Row],[Memory]]/1024)</f>
        <v>3</v>
      </c>
      <c r="G1081">
        <v>32</v>
      </c>
      <c r="H1081" t="s">
        <v>1796</v>
      </c>
      <c r="I1081">
        <f xml:space="preserve"> IF(Table1[[#This Row],[Unit  Of Storage]]="TB",Table1[[#This Row],[Storage]]*1024,IF(Table1[[#This Row],[Unit  Of Storage]]="MB",Table1[[#This Row],[Storage]]/1024,Table1[[#This Row],[Storage]]))</f>
        <v>32</v>
      </c>
      <c r="J1081" t="s">
        <v>11</v>
      </c>
      <c r="K1081" s="2">
        <v>4.4000000000000004</v>
      </c>
      <c r="L1081" s="3">
        <v>12990</v>
      </c>
      <c r="M1081" s="3">
        <v>12990</v>
      </c>
      <c r="N1081" t="s">
        <v>1848</v>
      </c>
      <c r="O1081" s="3">
        <f>Table1[[#This Row],[Original Price]]-Table1[[#This Row],[Selling Price]]</f>
        <v>0</v>
      </c>
      <c r="P1081" s="4">
        <f>(Table1[[#This Row],[Discount]]/Table1[[#This Row],[Original Price]])</f>
        <v>0</v>
      </c>
    </row>
    <row r="1082" spans="1:16" x14ac:dyDescent="0.3">
      <c r="A1082" s="1" t="s">
        <v>1558</v>
      </c>
      <c r="B1082" s="1" t="s">
        <v>461</v>
      </c>
      <c r="C1082" t="s">
        <v>52</v>
      </c>
      <c r="D1082">
        <v>4</v>
      </c>
      <c r="E1082" t="s">
        <v>1796</v>
      </c>
      <c r="F1082">
        <f>IF(Table1[[#This Row],[Unit]]="GB",Table1[[#This Row],[Memory]],Table1[[#This Row],[Memory]]/1024)</f>
        <v>4</v>
      </c>
      <c r="G1082">
        <v>64</v>
      </c>
      <c r="H1082" t="s">
        <v>1796</v>
      </c>
      <c r="I1082">
        <f xml:space="preserve"> IF(Table1[[#This Row],[Unit  Of Storage]]="TB",Table1[[#This Row],[Storage]]*1024,IF(Table1[[#This Row],[Unit  Of Storage]]="MB",Table1[[#This Row],[Storage]]/1024,Table1[[#This Row],[Storage]]))</f>
        <v>64</v>
      </c>
      <c r="J1082" t="s">
        <v>11</v>
      </c>
      <c r="K1082" s="2">
        <v>4</v>
      </c>
      <c r="L1082" s="3">
        <v>21499</v>
      </c>
      <c r="M1082" s="3">
        <v>21499</v>
      </c>
      <c r="N1082" t="s">
        <v>2024</v>
      </c>
      <c r="O1082" s="3">
        <f>Table1[[#This Row],[Original Price]]-Table1[[#This Row],[Selling Price]]</f>
        <v>0</v>
      </c>
      <c r="P1082" s="4">
        <f>(Table1[[#This Row],[Discount]]/Table1[[#This Row],[Original Price]])</f>
        <v>0</v>
      </c>
    </row>
    <row r="1083" spans="1:16" x14ac:dyDescent="0.3">
      <c r="A1083" s="1" t="s">
        <v>1559</v>
      </c>
      <c r="B1083" s="1" t="s">
        <v>975</v>
      </c>
      <c r="C1083" t="s">
        <v>435</v>
      </c>
      <c r="D1083">
        <v>4</v>
      </c>
      <c r="E1083" t="s">
        <v>1796</v>
      </c>
      <c r="F1083">
        <f>IF(Table1[[#This Row],[Unit]]="GB",Table1[[#This Row],[Memory]],Table1[[#This Row],[Memory]]/1024)</f>
        <v>4</v>
      </c>
      <c r="G1083">
        <v>64</v>
      </c>
      <c r="H1083" t="s">
        <v>1796</v>
      </c>
      <c r="I1083">
        <f xml:space="preserve"> IF(Table1[[#This Row],[Unit  Of Storage]]="TB",Table1[[#This Row],[Storage]]*1024,IF(Table1[[#This Row],[Unit  Of Storage]]="MB",Table1[[#This Row],[Storage]]/1024,Table1[[#This Row],[Storage]]))</f>
        <v>64</v>
      </c>
      <c r="J1083" t="s">
        <v>11</v>
      </c>
      <c r="K1083" s="2">
        <v>4.3</v>
      </c>
      <c r="L1083" s="3">
        <v>15490</v>
      </c>
      <c r="M1083" s="3">
        <v>15490</v>
      </c>
      <c r="N1083" t="s">
        <v>2243</v>
      </c>
      <c r="O1083" s="3">
        <f>Table1[[#This Row],[Original Price]]-Table1[[#This Row],[Selling Price]]</f>
        <v>0</v>
      </c>
      <c r="P1083" s="4">
        <f>(Table1[[#This Row],[Discount]]/Table1[[#This Row],[Original Price]])</f>
        <v>0</v>
      </c>
    </row>
    <row r="1084" spans="1:16" x14ac:dyDescent="0.3">
      <c r="A1084" s="1" t="s">
        <v>1556</v>
      </c>
      <c r="B1084" s="1" t="s">
        <v>490</v>
      </c>
      <c r="C1084" t="s">
        <v>976</v>
      </c>
      <c r="D1084">
        <v>8</v>
      </c>
      <c r="E1084" t="s">
        <v>1796</v>
      </c>
      <c r="F1084">
        <f>IF(Table1[[#This Row],[Unit]]="GB",Table1[[#This Row],[Memory]],Table1[[#This Row],[Memory]]/1024)</f>
        <v>8</v>
      </c>
      <c r="G1084">
        <v>128</v>
      </c>
      <c r="H1084" t="s">
        <v>1796</v>
      </c>
      <c r="I1084">
        <f xml:space="preserve"> IF(Table1[[#This Row],[Unit  Of Storage]]="TB",Table1[[#This Row],[Storage]]*1024,IF(Table1[[#This Row],[Unit  Of Storage]]="MB",Table1[[#This Row],[Storage]]/1024,Table1[[#This Row],[Storage]]))</f>
        <v>128</v>
      </c>
      <c r="J1084" t="s">
        <v>11</v>
      </c>
      <c r="K1084" s="2">
        <v>4.3</v>
      </c>
      <c r="L1084" s="3">
        <v>49980</v>
      </c>
      <c r="M1084" s="3">
        <v>49980</v>
      </c>
      <c r="N1084" t="s">
        <v>2038</v>
      </c>
      <c r="O1084" s="3">
        <f>Table1[[#This Row],[Original Price]]-Table1[[#This Row],[Selling Price]]</f>
        <v>0</v>
      </c>
      <c r="P1084" s="4">
        <f>(Table1[[#This Row],[Discount]]/Table1[[#This Row],[Original Price]])</f>
        <v>0</v>
      </c>
    </row>
    <row r="1085" spans="1:16" x14ac:dyDescent="0.3">
      <c r="A1085" s="1" t="s">
        <v>1557</v>
      </c>
      <c r="B1085" s="1" t="s">
        <v>1633</v>
      </c>
      <c r="C1085" t="s">
        <v>384</v>
      </c>
      <c r="D1085">
        <v>8</v>
      </c>
      <c r="E1085" t="s">
        <v>1796</v>
      </c>
      <c r="F1085">
        <f>IF(Table1[[#This Row],[Unit]]="GB",Table1[[#This Row],[Memory]],Table1[[#This Row],[Memory]]/1024)</f>
        <v>8</v>
      </c>
      <c r="G1085">
        <v>128</v>
      </c>
      <c r="H1085" t="s">
        <v>1796</v>
      </c>
      <c r="I1085">
        <f xml:space="preserve"> IF(Table1[[#This Row],[Unit  Of Storage]]="TB",Table1[[#This Row],[Storage]]*1024,IF(Table1[[#This Row],[Unit  Of Storage]]="MB",Table1[[#This Row],[Storage]]/1024,Table1[[#This Row],[Storage]]))</f>
        <v>128</v>
      </c>
      <c r="J1085" t="s">
        <v>11</v>
      </c>
      <c r="K1085" s="2">
        <v>4.4000000000000004</v>
      </c>
      <c r="L1085" s="3">
        <v>16999</v>
      </c>
      <c r="M1085" s="3">
        <v>17999</v>
      </c>
      <c r="N1085" t="s">
        <v>1998</v>
      </c>
      <c r="O1085" s="3">
        <f>Table1[[#This Row],[Original Price]]-Table1[[#This Row],[Selling Price]]</f>
        <v>1000</v>
      </c>
      <c r="P1085" s="4">
        <f>(Table1[[#This Row],[Discount]]/Table1[[#This Row],[Original Price]])</f>
        <v>5.5558642146785936E-2</v>
      </c>
    </row>
    <row r="1086" spans="1:16" x14ac:dyDescent="0.3">
      <c r="A1086" s="1" t="s">
        <v>1556</v>
      </c>
      <c r="B1086" s="1" t="s">
        <v>880</v>
      </c>
      <c r="C1086" t="s">
        <v>977</v>
      </c>
      <c r="D1086">
        <v>6</v>
      </c>
      <c r="E1086" t="s">
        <v>1796</v>
      </c>
      <c r="F1086">
        <f>IF(Table1[[#This Row],[Unit]]="GB",Table1[[#This Row],[Memory]],Table1[[#This Row],[Memory]]/1024)</f>
        <v>6</v>
      </c>
      <c r="G1086">
        <v>128</v>
      </c>
      <c r="H1086" t="s">
        <v>1796</v>
      </c>
      <c r="I1086">
        <f xml:space="preserve"> IF(Table1[[#This Row],[Unit  Of Storage]]="TB",Table1[[#This Row],[Storage]]*1024,IF(Table1[[#This Row],[Unit  Of Storage]]="MB",Table1[[#This Row],[Storage]]/1024,Table1[[#This Row],[Storage]]))</f>
        <v>128</v>
      </c>
      <c r="J1086" t="s">
        <v>11</v>
      </c>
      <c r="K1086" s="2">
        <v>4.3</v>
      </c>
      <c r="L1086" s="3">
        <v>15890</v>
      </c>
      <c r="M1086" s="3">
        <v>15990</v>
      </c>
      <c r="N1086" t="s">
        <v>2203</v>
      </c>
      <c r="O1086" s="3">
        <f>Table1[[#This Row],[Original Price]]-Table1[[#This Row],[Selling Price]]</f>
        <v>100</v>
      </c>
      <c r="P1086" s="4">
        <f>(Table1[[#This Row],[Discount]]/Table1[[#This Row],[Original Price]])</f>
        <v>6.2539086929330832E-3</v>
      </c>
    </row>
    <row r="1087" spans="1:16" x14ac:dyDescent="0.3">
      <c r="A1087" s="1" t="s">
        <v>1556</v>
      </c>
      <c r="B1087" s="1" t="s">
        <v>880</v>
      </c>
      <c r="C1087" t="s">
        <v>977</v>
      </c>
      <c r="D1087">
        <v>4</v>
      </c>
      <c r="E1087" t="s">
        <v>1796</v>
      </c>
      <c r="F1087">
        <f>IF(Table1[[#This Row],[Unit]]="GB",Table1[[#This Row],[Memory]],Table1[[#This Row],[Memory]]/1024)</f>
        <v>4</v>
      </c>
      <c r="G1087">
        <v>64</v>
      </c>
      <c r="H1087" t="s">
        <v>1796</v>
      </c>
      <c r="I1087">
        <f xml:space="preserve"> IF(Table1[[#This Row],[Unit  Of Storage]]="TB",Table1[[#This Row],[Storage]]*1024,IF(Table1[[#This Row],[Unit  Of Storage]]="MB",Table1[[#This Row],[Storage]]/1024,Table1[[#This Row],[Storage]]))</f>
        <v>64</v>
      </c>
      <c r="J1087" t="s">
        <v>11</v>
      </c>
      <c r="K1087" s="2">
        <v>4.4000000000000004</v>
      </c>
      <c r="L1087" s="3">
        <v>13995</v>
      </c>
      <c r="M1087" s="3">
        <v>14455</v>
      </c>
      <c r="N1087" t="s">
        <v>2203</v>
      </c>
      <c r="O1087" s="3">
        <f>Table1[[#This Row],[Original Price]]-Table1[[#This Row],[Selling Price]]</f>
        <v>460</v>
      </c>
      <c r="P1087" s="4">
        <f>(Table1[[#This Row],[Discount]]/Table1[[#This Row],[Original Price]])</f>
        <v>3.1822898650985816E-2</v>
      </c>
    </row>
    <row r="1088" spans="1:16" x14ac:dyDescent="0.3">
      <c r="A1088" s="1" t="s">
        <v>1559</v>
      </c>
      <c r="B1088" s="1" t="s">
        <v>975</v>
      </c>
      <c r="C1088" t="s">
        <v>978</v>
      </c>
      <c r="D1088">
        <v>6</v>
      </c>
      <c r="E1088" t="s">
        <v>1796</v>
      </c>
      <c r="F1088">
        <f>IF(Table1[[#This Row],[Unit]]="GB",Table1[[#This Row],[Memory]],Table1[[#This Row],[Memory]]/1024)</f>
        <v>6</v>
      </c>
      <c r="G1088">
        <v>128</v>
      </c>
      <c r="H1088" t="s">
        <v>1796</v>
      </c>
      <c r="I1088">
        <f xml:space="preserve"> IF(Table1[[#This Row],[Unit  Of Storage]]="TB",Table1[[#This Row],[Storage]]*1024,IF(Table1[[#This Row],[Unit  Of Storage]]="MB",Table1[[#This Row],[Storage]]/1024,Table1[[#This Row],[Storage]]))</f>
        <v>128</v>
      </c>
      <c r="J1088" t="s">
        <v>11</v>
      </c>
      <c r="K1088" s="2">
        <v>3.8</v>
      </c>
      <c r="L1088" s="3">
        <v>17490</v>
      </c>
      <c r="M1088" s="3">
        <v>20990</v>
      </c>
      <c r="N1088" t="s">
        <v>2243</v>
      </c>
      <c r="O1088" s="3">
        <f>Table1[[#This Row],[Original Price]]-Table1[[#This Row],[Selling Price]]</f>
        <v>3500</v>
      </c>
      <c r="P1088" s="4">
        <f>(Table1[[#This Row],[Discount]]/Table1[[#This Row],[Original Price]])</f>
        <v>0.16674606955693186</v>
      </c>
    </row>
    <row r="1089" spans="1:16" x14ac:dyDescent="0.3">
      <c r="A1089" s="1" t="s">
        <v>44</v>
      </c>
      <c r="B1089" s="1" t="s">
        <v>1716</v>
      </c>
      <c r="C1089" t="s">
        <v>55</v>
      </c>
      <c r="D1089">
        <v>2</v>
      </c>
      <c r="E1089" t="s">
        <v>1796</v>
      </c>
      <c r="F1089">
        <f>IF(Table1[[#This Row],[Unit]]="GB",Table1[[#This Row],[Memory]],Table1[[#This Row],[Memory]]/1024)</f>
        <v>2</v>
      </c>
      <c r="G1089">
        <v>16</v>
      </c>
      <c r="H1089" t="s">
        <v>1796</v>
      </c>
      <c r="I1089">
        <f xml:space="preserve"> IF(Table1[[#This Row],[Unit  Of Storage]]="TB",Table1[[#This Row],[Storage]]*1024,IF(Table1[[#This Row],[Unit  Of Storage]]="MB",Table1[[#This Row],[Storage]]/1024,Table1[[#This Row],[Storage]]))</f>
        <v>16</v>
      </c>
      <c r="J1089" t="s">
        <v>11</v>
      </c>
      <c r="K1089" s="2">
        <v>4.0999999999999996</v>
      </c>
      <c r="L1089" s="3">
        <v>6999</v>
      </c>
      <c r="M1089" s="3">
        <v>6999</v>
      </c>
      <c r="N1089" t="s">
        <v>2244</v>
      </c>
      <c r="O1089" s="3">
        <f>Table1[[#This Row],[Original Price]]-Table1[[#This Row],[Selling Price]]</f>
        <v>0</v>
      </c>
      <c r="P1089" s="4">
        <f>(Table1[[#This Row],[Discount]]/Table1[[#This Row],[Original Price]])</f>
        <v>0</v>
      </c>
    </row>
    <row r="1090" spans="1:16" x14ac:dyDescent="0.3">
      <c r="A1090" s="1" t="s">
        <v>1557</v>
      </c>
      <c r="B1090" s="1" t="s">
        <v>154</v>
      </c>
      <c r="C1090" t="s">
        <v>356</v>
      </c>
      <c r="D1090">
        <v>4</v>
      </c>
      <c r="E1090" t="s">
        <v>1796</v>
      </c>
      <c r="F1090">
        <f>IF(Table1[[#This Row],[Unit]]="GB",Table1[[#This Row],[Memory]],Table1[[#This Row],[Memory]]/1024)</f>
        <v>4</v>
      </c>
      <c r="G1090">
        <v>64</v>
      </c>
      <c r="H1090" t="s">
        <v>1796</v>
      </c>
      <c r="I1090">
        <f xml:space="preserve"> IF(Table1[[#This Row],[Unit  Of Storage]]="TB",Table1[[#This Row],[Storage]]*1024,IF(Table1[[#This Row],[Unit  Of Storage]]="MB",Table1[[#This Row],[Storage]]/1024,Table1[[#This Row],[Storage]]))</f>
        <v>64</v>
      </c>
      <c r="J1090" t="s">
        <v>11</v>
      </c>
      <c r="K1090" s="2">
        <v>4.5</v>
      </c>
      <c r="L1090" s="3">
        <v>13999</v>
      </c>
      <c r="M1090" s="3">
        <v>14999</v>
      </c>
      <c r="N1090" t="s">
        <v>1865</v>
      </c>
      <c r="O1090" s="3">
        <f>Table1[[#This Row],[Original Price]]-Table1[[#This Row],[Selling Price]]</f>
        <v>1000</v>
      </c>
      <c r="P1090" s="4">
        <f>(Table1[[#This Row],[Discount]]/Table1[[#This Row],[Original Price]])</f>
        <v>6.6671111407427167E-2</v>
      </c>
    </row>
    <row r="1091" spans="1:16" x14ac:dyDescent="0.3">
      <c r="A1091" s="1" t="s">
        <v>1561</v>
      </c>
      <c r="B1091" s="1" t="s">
        <v>1645</v>
      </c>
      <c r="C1091" t="s">
        <v>22</v>
      </c>
      <c r="D1091">
        <v>8</v>
      </c>
      <c r="E1091" t="s">
        <v>1796</v>
      </c>
      <c r="F1091">
        <f>IF(Table1[[#This Row],[Unit]]="GB",Table1[[#This Row],[Memory]],Table1[[#This Row],[Memory]]/1024)</f>
        <v>8</v>
      </c>
      <c r="G1091">
        <v>128</v>
      </c>
      <c r="H1091" t="s">
        <v>1796</v>
      </c>
      <c r="I1091">
        <f xml:space="preserve"> IF(Table1[[#This Row],[Unit  Of Storage]]="TB",Table1[[#This Row],[Storage]]*1024,IF(Table1[[#This Row],[Unit  Of Storage]]="MB",Table1[[#This Row],[Storage]]/1024,Table1[[#This Row],[Storage]]))</f>
        <v>128</v>
      </c>
      <c r="J1091" t="s">
        <v>11</v>
      </c>
      <c r="K1091" s="2">
        <v>4.5999999999999996</v>
      </c>
      <c r="L1091" s="3">
        <v>40999</v>
      </c>
      <c r="M1091" s="3">
        <v>40999</v>
      </c>
      <c r="N1091" t="s">
        <v>2032</v>
      </c>
      <c r="O1091" s="3">
        <f>Table1[[#This Row],[Original Price]]-Table1[[#This Row],[Selling Price]]</f>
        <v>0</v>
      </c>
      <c r="P1091" s="4">
        <f>(Table1[[#This Row],[Discount]]/Table1[[#This Row],[Original Price]])</f>
        <v>0</v>
      </c>
    </row>
    <row r="1092" spans="1:16" x14ac:dyDescent="0.3">
      <c r="A1092" s="1" t="s">
        <v>1560</v>
      </c>
      <c r="B1092" s="1" t="s">
        <v>1697</v>
      </c>
      <c r="C1092" t="s">
        <v>456</v>
      </c>
      <c r="D1092">
        <v>2</v>
      </c>
      <c r="E1092" t="s">
        <v>1796</v>
      </c>
      <c r="F1092">
        <f>IF(Table1[[#This Row],[Unit]]="GB",Table1[[#This Row],[Memory]],Table1[[#This Row],[Memory]]/1024)</f>
        <v>2</v>
      </c>
      <c r="G1092">
        <v>16</v>
      </c>
      <c r="H1092" t="s">
        <v>1796</v>
      </c>
      <c r="I1092">
        <f xml:space="preserve"> IF(Table1[[#This Row],[Unit  Of Storage]]="TB",Table1[[#This Row],[Storage]]*1024,IF(Table1[[#This Row],[Unit  Of Storage]]="MB",Table1[[#This Row],[Storage]]/1024,Table1[[#This Row],[Storage]]))</f>
        <v>16</v>
      </c>
      <c r="J1092" t="s">
        <v>11</v>
      </c>
      <c r="K1092" s="2">
        <v>4.3</v>
      </c>
      <c r="L1092" s="3">
        <v>8990</v>
      </c>
      <c r="M1092" s="3">
        <v>8990</v>
      </c>
      <c r="N1092" t="s">
        <v>2169</v>
      </c>
      <c r="O1092" s="3">
        <f>Table1[[#This Row],[Original Price]]-Table1[[#This Row],[Selling Price]]</f>
        <v>0</v>
      </c>
      <c r="P1092" s="4">
        <f>(Table1[[#This Row],[Discount]]/Table1[[#This Row],[Original Price]])</f>
        <v>0</v>
      </c>
    </row>
    <row r="1093" spans="1:16" x14ac:dyDescent="0.3">
      <c r="A1093" s="1" t="s">
        <v>21</v>
      </c>
      <c r="B1093" s="1" t="s">
        <v>1617</v>
      </c>
      <c r="C1093" t="s">
        <v>98</v>
      </c>
      <c r="D1093">
        <v>4</v>
      </c>
      <c r="E1093" t="s">
        <v>1796</v>
      </c>
      <c r="F1093">
        <f>IF(Table1[[#This Row],[Unit]]="GB",Table1[[#This Row],[Memory]],Table1[[#This Row],[Memory]]/1024)</f>
        <v>4</v>
      </c>
      <c r="G1093">
        <v>512</v>
      </c>
      <c r="H1093" t="s">
        <v>1796</v>
      </c>
      <c r="I1093">
        <f xml:space="preserve"> IF(Table1[[#This Row],[Unit  Of Storage]]="TB",Table1[[#This Row],[Storage]]*1024,IF(Table1[[#This Row],[Unit  Of Storage]]="MB",Table1[[#This Row],[Storage]]/1024,Table1[[#This Row],[Storage]]))</f>
        <v>512</v>
      </c>
      <c r="J1093" t="s">
        <v>11</v>
      </c>
      <c r="K1093" s="2">
        <v>4.5999999999999996</v>
      </c>
      <c r="L1093" s="3">
        <v>144900</v>
      </c>
      <c r="M1093" s="3">
        <v>144900</v>
      </c>
      <c r="N1093" t="s">
        <v>1963</v>
      </c>
      <c r="O1093" s="3">
        <f>Table1[[#This Row],[Original Price]]-Table1[[#This Row],[Selling Price]]</f>
        <v>0</v>
      </c>
      <c r="P1093" s="4">
        <f>(Table1[[#This Row],[Discount]]/Table1[[#This Row],[Original Price]])</f>
        <v>0</v>
      </c>
    </row>
    <row r="1094" spans="1:16" x14ac:dyDescent="0.3">
      <c r="A1094" s="1" t="s">
        <v>1564</v>
      </c>
      <c r="B1094" s="1" t="s">
        <v>531</v>
      </c>
      <c r="C1094" t="s">
        <v>803</v>
      </c>
      <c r="D1094">
        <v>4</v>
      </c>
      <c r="E1094" t="s">
        <v>1796</v>
      </c>
      <c r="F1094">
        <f>IF(Table1[[#This Row],[Unit]]="GB",Table1[[#This Row],[Memory]],Table1[[#This Row],[Memory]]/1024)</f>
        <v>4</v>
      </c>
      <c r="G1094">
        <v>64</v>
      </c>
      <c r="H1094" t="s">
        <v>1796</v>
      </c>
      <c r="I1094">
        <f xml:space="preserve"> IF(Table1[[#This Row],[Unit  Of Storage]]="TB",Table1[[#This Row],[Storage]]*1024,IF(Table1[[#This Row],[Unit  Of Storage]]="MB",Table1[[#This Row],[Storage]]/1024,Table1[[#This Row],[Storage]]))</f>
        <v>64</v>
      </c>
      <c r="J1094" t="s">
        <v>11</v>
      </c>
      <c r="K1094" s="2">
        <v>4.5</v>
      </c>
      <c r="L1094" s="3">
        <v>14999</v>
      </c>
      <c r="M1094" s="3">
        <v>16999</v>
      </c>
      <c r="N1094" t="s">
        <v>2059</v>
      </c>
      <c r="O1094" s="3">
        <f>Table1[[#This Row],[Original Price]]-Table1[[#This Row],[Selling Price]]</f>
        <v>2000</v>
      </c>
      <c r="P1094" s="4">
        <f>(Table1[[#This Row],[Discount]]/Table1[[#This Row],[Original Price]])</f>
        <v>0.11765397964586152</v>
      </c>
    </row>
    <row r="1095" spans="1:16" x14ac:dyDescent="0.3">
      <c r="A1095" s="1" t="s">
        <v>1556</v>
      </c>
      <c r="B1095" s="1" t="s">
        <v>868</v>
      </c>
      <c r="C1095" t="s">
        <v>784</v>
      </c>
      <c r="D1095">
        <v>8</v>
      </c>
      <c r="E1095" t="s">
        <v>1796</v>
      </c>
      <c r="F1095">
        <f>IF(Table1[[#This Row],[Unit]]="GB",Table1[[#This Row],[Memory]],Table1[[#This Row],[Memory]]/1024)</f>
        <v>8</v>
      </c>
      <c r="G1095">
        <v>128</v>
      </c>
      <c r="H1095" t="s">
        <v>1796</v>
      </c>
      <c r="I1095">
        <f xml:space="preserve"> IF(Table1[[#This Row],[Unit  Of Storage]]="TB",Table1[[#This Row],[Storage]]*1024,IF(Table1[[#This Row],[Unit  Of Storage]]="MB",Table1[[#This Row],[Storage]]/1024,Table1[[#This Row],[Storage]]))</f>
        <v>128</v>
      </c>
      <c r="J1095" t="s">
        <v>11</v>
      </c>
      <c r="K1095" s="2">
        <v>4.4000000000000004</v>
      </c>
      <c r="L1095" s="3">
        <v>71999</v>
      </c>
      <c r="M1095" s="3">
        <v>100999</v>
      </c>
      <c r="N1095" t="s">
        <v>2194</v>
      </c>
      <c r="O1095" s="3">
        <f>Table1[[#This Row],[Original Price]]-Table1[[#This Row],[Selling Price]]</f>
        <v>29000</v>
      </c>
      <c r="P1095" s="4">
        <f>(Table1[[#This Row],[Discount]]/Table1[[#This Row],[Original Price]])</f>
        <v>0.28713155575797777</v>
      </c>
    </row>
    <row r="1096" spans="1:16" x14ac:dyDescent="0.3">
      <c r="A1096" s="1" t="s">
        <v>1556</v>
      </c>
      <c r="B1096" s="1" t="s">
        <v>963</v>
      </c>
      <c r="C1096" t="s">
        <v>22</v>
      </c>
      <c r="D1096">
        <v>2</v>
      </c>
      <c r="E1096" t="s">
        <v>1796</v>
      </c>
      <c r="F1096">
        <f>IF(Table1[[#This Row],[Unit]]="GB",Table1[[#This Row],[Memory]],Table1[[#This Row],[Memory]]/1024)</f>
        <v>2</v>
      </c>
      <c r="G1096">
        <v>16</v>
      </c>
      <c r="H1096" t="s">
        <v>1796</v>
      </c>
      <c r="I1096">
        <f xml:space="preserve"> IF(Table1[[#This Row],[Unit  Of Storage]]="TB",Table1[[#This Row],[Storage]]*1024,IF(Table1[[#This Row],[Unit  Of Storage]]="MB",Table1[[#This Row],[Storage]]/1024,Table1[[#This Row],[Storage]]))</f>
        <v>16</v>
      </c>
      <c r="J1096" t="s">
        <v>11</v>
      </c>
      <c r="K1096" s="2">
        <v>4.3</v>
      </c>
      <c r="L1096" s="3">
        <v>13800</v>
      </c>
      <c r="M1096" s="3">
        <v>15014</v>
      </c>
      <c r="N1096" t="s">
        <v>2235</v>
      </c>
      <c r="O1096" s="3">
        <f>Table1[[#This Row],[Original Price]]-Table1[[#This Row],[Selling Price]]</f>
        <v>1214</v>
      </c>
      <c r="P1096" s="4">
        <f>(Table1[[#This Row],[Discount]]/Table1[[#This Row],[Original Price]])</f>
        <v>8.0857865991741038E-2</v>
      </c>
    </row>
    <row r="1097" spans="1:16" x14ac:dyDescent="0.3">
      <c r="A1097" s="1" t="s">
        <v>1557</v>
      </c>
      <c r="B1097" s="1" t="s">
        <v>501</v>
      </c>
      <c r="C1097" t="s">
        <v>402</v>
      </c>
      <c r="D1097">
        <v>2</v>
      </c>
      <c r="E1097" t="s">
        <v>1796</v>
      </c>
      <c r="F1097">
        <f>IF(Table1[[#This Row],[Unit]]="GB",Table1[[#This Row],[Memory]],Table1[[#This Row],[Memory]]/1024)</f>
        <v>2</v>
      </c>
      <c r="G1097">
        <v>32</v>
      </c>
      <c r="H1097" t="s">
        <v>1796</v>
      </c>
      <c r="I1097">
        <f xml:space="preserve"> IF(Table1[[#This Row],[Unit  Of Storage]]="TB",Table1[[#This Row],[Storage]]*1024,IF(Table1[[#This Row],[Unit  Of Storage]]="MB",Table1[[#This Row],[Storage]]/1024,Table1[[#This Row],[Storage]]))</f>
        <v>32</v>
      </c>
      <c r="J1097" t="s">
        <v>11</v>
      </c>
      <c r="K1097" s="2">
        <v>4.3</v>
      </c>
      <c r="L1097" s="3">
        <v>7299</v>
      </c>
      <c r="M1097" s="3">
        <v>7999</v>
      </c>
      <c r="N1097" t="s">
        <v>2048</v>
      </c>
      <c r="O1097" s="3">
        <f>Table1[[#This Row],[Original Price]]-Table1[[#This Row],[Selling Price]]</f>
        <v>700</v>
      </c>
      <c r="P1097" s="4">
        <f>(Table1[[#This Row],[Discount]]/Table1[[#This Row],[Original Price]])</f>
        <v>8.7510938867358418E-2</v>
      </c>
    </row>
    <row r="1098" spans="1:16" x14ac:dyDescent="0.3">
      <c r="A1098" s="1" t="s">
        <v>1563</v>
      </c>
      <c r="B1098" s="1" t="s">
        <v>979</v>
      </c>
      <c r="C1098" t="s">
        <v>22</v>
      </c>
      <c r="D1098">
        <v>2</v>
      </c>
      <c r="E1098" t="s">
        <v>1796</v>
      </c>
      <c r="F1098">
        <f>IF(Table1[[#This Row],[Unit]]="GB",Table1[[#This Row],[Memory]],Table1[[#This Row],[Memory]]/1024)</f>
        <v>2</v>
      </c>
      <c r="G1098">
        <v>16</v>
      </c>
      <c r="H1098" t="s">
        <v>1796</v>
      </c>
      <c r="I1098">
        <f xml:space="preserve"> IF(Table1[[#This Row],[Unit  Of Storage]]="TB",Table1[[#This Row],[Storage]]*1024,IF(Table1[[#This Row],[Unit  Of Storage]]="MB",Table1[[#This Row],[Storage]]/1024,Table1[[#This Row],[Storage]]))</f>
        <v>16</v>
      </c>
      <c r="J1098" t="s">
        <v>11</v>
      </c>
      <c r="K1098" s="2">
        <v>4</v>
      </c>
      <c r="L1098" s="3">
        <v>8499</v>
      </c>
      <c r="M1098" s="3">
        <v>8499</v>
      </c>
      <c r="N1098" t="s">
        <v>2245</v>
      </c>
      <c r="O1098" s="3">
        <f>Table1[[#This Row],[Original Price]]-Table1[[#This Row],[Selling Price]]</f>
        <v>0</v>
      </c>
      <c r="P1098" s="4">
        <f>(Table1[[#This Row],[Discount]]/Table1[[#This Row],[Original Price]])</f>
        <v>0</v>
      </c>
    </row>
    <row r="1099" spans="1:16" x14ac:dyDescent="0.3">
      <c r="A1099" s="1" t="s">
        <v>1556</v>
      </c>
      <c r="B1099" s="1" t="s">
        <v>129</v>
      </c>
      <c r="C1099" t="s">
        <v>801</v>
      </c>
      <c r="D1099">
        <v>4</v>
      </c>
      <c r="E1099" t="s">
        <v>1796</v>
      </c>
      <c r="F1099">
        <f>IF(Table1[[#This Row],[Unit]]="GB",Table1[[#This Row],[Memory]],Table1[[#This Row],[Memory]]/1024)</f>
        <v>4</v>
      </c>
      <c r="G1099">
        <v>128</v>
      </c>
      <c r="H1099" t="s">
        <v>1796</v>
      </c>
      <c r="I1099">
        <f xml:space="preserve"> IF(Table1[[#This Row],[Unit  Of Storage]]="TB",Table1[[#This Row],[Storage]]*1024,IF(Table1[[#This Row],[Unit  Of Storage]]="MB",Table1[[#This Row],[Storage]]/1024,Table1[[#This Row],[Storage]]))</f>
        <v>128</v>
      </c>
      <c r="J1099" t="s">
        <v>11</v>
      </c>
      <c r="K1099" s="2">
        <v>4.3</v>
      </c>
      <c r="L1099" s="3">
        <v>15499</v>
      </c>
      <c r="M1099" s="3">
        <v>15999</v>
      </c>
      <c r="N1099" t="s">
        <v>1851</v>
      </c>
      <c r="O1099" s="3">
        <f>Table1[[#This Row],[Original Price]]-Table1[[#This Row],[Selling Price]]</f>
        <v>500</v>
      </c>
      <c r="P1099" s="4">
        <f>(Table1[[#This Row],[Discount]]/Table1[[#This Row],[Original Price]])</f>
        <v>3.125195324707794E-2</v>
      </c>
    </row>
    <row r="1100" spans="1:16" x14ac:dyDescent="0.3">
      <c r="A1100" s="1" t="s">
        <v>50</v>
      </c>
      <c r="B1100" s="1" t="s">
        <v>302</v>
      </c>
      <c r="C1100" t="s">
        <v>81</v>
      </c>
      <c r="D1100">
        <v>4</v>
      </c>
      <c r="E1100" t="s">
        <v>1796</v>
      </c>
      <c r="F1100">
        <f>IF(Table1[[#This Row],[Unit]]="GB",Table1[[#This Row],[Memory]],Table1[[#This Row],[Memory]]/1024)</f>
        <v>4</v>
      </c>
      <c r="G1100">
        <v>64</v>
      </c>
      <c r="H1100" t="s">
        <v>1796</v>
      </c>
      <c r="I1100">
        <f xml:space="preserve"> IF(Table1[[#This Row],[Unit  Of Storage]]="TB",Table1[[#This Row],[Storage]]*1024,IF(Table1[[#This Row],[Unit  Of Storage]]="MB",Table1[[#This Row],[Storage]]/1024,Table1[[#This Row],[Storage]]))</f>
        <v>64</v>
      </c>
      <c r="J1100" t="s">
        <v>11</v>
      </c>
      <c r="K1100" s="2">
        <v>4.4000000000000004</v>
      </c>
      <c r="L1100" s="3">
        <v>27999</v>
      </c>
      <c r="M1100" s="3">
        <v>27999</v>
      </c>
      <c r="N1100" t="s">
        <v>304</v>
      </c>
      <c r="O1100" s="3">
        <f>Table1[[#This Row],[Original Price]]-Table1[[#This Row],[Selling Price]]</f>
        <v>0</v>
      </c>
      <c r="P1100" s="4">
        <f>(Table1[[#This Row],[Discount]]/Table1[[#This Row],[Original Price]])</f>
        <v>0</v>
      </c>
    </row>
    <row r="1101" spans="1:16" x14ac:dyDescent="0.3">
      <c r="A1101" s="1" t="s">
        <v>1558</v>
      </c>
      <c r="B1101" s="1" t="s">
        <v>878</v>
      </c>
      <c r="C1101" t="s">
        <v>49</v>
      </c>
      <c r="D1101">
        <v>3</v>
      </c>
      <c r="E1101" t="s">
        <v>1796</v>
      </c>
      <c r="F1101">
        <f>IF(Table1[[#This Row],[Unit]]="GB",Table1[[#This Row],[Memory]],Table1[[#This Row],[Memory]]/1024)</f>
        <v>3</v>
      </c>
      <c r="G1101">
        <v>32</v>
      </c>
      <c r="H1101" t="s">
        <v>1796</v>
      </c>
      <c r="I1101">
        <f xml:space="preserve"> IF(Table1[[#This Row],[Unit  Of Storage]]="TB",Table1[[#This Row],[Storage]]*1024,IF(Table1[[#This Row],[Unit  Of Storage]]="MB",Table1[[#This Row],[Storage]]/1024,Table1[[#This Row],[Storage]]))</f>
        <v>32</v>
      </c>
      <c r="J1101" t="s">
        <v>11</v>
      </c>
      <c r="K1101" s="2">
        <v>3.8</v>
      </c>
      <c r="L1101" s="3">
        <v>7299</v>
      </c>
      <c r="M1101" s="3">
        <v>9999</v>
      </c>
      <c r="N1101" t="s">
        <v>2201</v>
      </c>
      <c r="O1101" s="3">
        <f>Table1[[#This Row],[Original Price]]-Table1[[#This Row],[Selling Price]]</f>
        <v>2700</v>
      </c>
      <c r="P1101" s="4">
        <f>(Table1[[#This Row],[Discount]]/Table1[[#This Row],[Original Price]])</f>
        <v>0.27002700270027002</v>
      </c>
    </row>
    <row r="1102" spans="1:16" x14ac:dyDescent="0.3">
      <c r="A1102" s="1" t="s">
        <v>1556</v>
      </c>
      <c r="B1102" s="1" t="s">
        <v>1683</v>
      </c>
      <c r="C1102" t="s">
        <v>980</v>
      </c>
      <c r="D1102">
        <v>8</v>
      </c>
      <c r="E1102" t="s">
        <v>1796</v>
      </c>
      <c r="F1102">
        <f>IF(Table1[[#This Row],[Unit]]="GB",Table1[[#This Row],[Memory]],Table1[[#This Row],[Memory]]/1024)</f>
        <v>8</v>
      </c>
      <c r="G1102">
        <v>128</v>
      </c>
      <c r="H1102" t="s">
        <v>1796</v>
      </c>
      <c r="I1102">
        <f xml:space="preserve"> IF(Table1[[#This Row],[Unit  Of Storage]]="TB",Table1[[#This Row],[Storage]]*1024,IF(Table1[[#This Row],[Unit  Of Storage]]="MB",Table1[[#This Row],[Storage]]/1024,Table1[[#This Row],[Storage]]))</f>
        <v>128</v>
      </c>
      <c r="J1102" t="s">
        <v>11</v>
      </c>
      <c r="K1102" s="2">
        <v>4.3</v>
      </c>
      <c r="L1102" s="3">
        <v>30500</v>
      </c>
      <c r="M1102" s="3">
        <v>33100</v>
      </c>
      <c r="N1102" t="s">
        <v>2133</v>
      </c>
      <c r="O1102" s="3">
        <f>Table1[[#This Row],[Original Price]]-Table1[[#This Row],[Selling Price]]</f>
        <v>2600</v>
      </c>
      <c r="P1102" s="4">
        <f>(Table1[[#This Row],[Discount]]/Table1[[#This Row],[Original Price]])</f>
        <v>7.8549848942598186E-2</v>
      </c>
    </row>
    <row r="1103" spans="1:16" x14ac:dyDescent="0.3">
      <c r="A1103" s="1" t="s">
        <v>1563</v>
      </c>
      <c r="B1103" s="1" t="s">
        <v>294</v>
      </c>
      <c r="C1103" t="s">
        <v>282</v>
      </c>
      <c r="D1103">
        <v>4</v>
      </c>
      <c r="E1103" t="s">
        <v>1796</v>
      </c>
      <c r="F1103">
        <f>IF(Table1[[#This Row],[Unit]]="GB",Table1[[#This Row],[Memory]],Table1[[#This Row],[Memory]]/1024)</f>
        <v>4</v>
      </c>
      <c r="G1103">
        <v>64</v>
      </c>
      <c r="H1103" t="s">
        <v>1796</v>
      </c>
      <c r="I1103">
        <f xml:space="preserve"> IF(Table1[[#This Row],[Unit  Of Storage]]="TB",Table1[[#This Row],[Storage]]*1024,IF(Table1[[#This Row],[Unit  Of Storage]]="MB",Table1[[#This Row],[Storage]]/1024,Table1[[#This Row],[Storage]]))</f>
        <v>64</v>
      </c>
      <c r="J1103" t="s">
        <v>11</v>
      </c>
      <c r="K1103" s="2">
        <v>3.8</v>
      </c>
      <c r="L1103" s="3">
        <v>12790</v>
      </c>
      <c r="M1103" s="3">
        <v>12790</v>
      </c>
      <c r="N1103" t="s">
        <v>1956</v>
      </c>
      <c r="O1103" s="3">
        <f>Table1[[#This Row],[Original Price]]-Table1[[#This Row],[Selling Price]]</f>
        <v>0</v>
      </c>
      <c r="P1103" s="4">
        <f>(Table1[[#This Row],[Discount]]/Table1[[#This Row],[Original Price]])</f>
        <v>0</v>
      </c>
    </row>
    <row r="1104" spans="1:16" x14ac:dyDescent="0.3">
      <c r="A1104" s="1" t="s">
        <v>1556</v>
      </c>
      <c r="B1104" s="1" t="s">
        <v>981</v>
      </c>
      <c r="C1104" t="s">
        <v>982</v>
      </c>
      <c r="D1104">
        <v>1</v>
      </c>
      <c r="E1104" t="s">
        <v>1796</v>
      </c>
      <c r="F1104">
        <f>IF(Table1[[#This Row],[Unit]]="GB",Table1[[#This Row],[Memory]],Table1[[#This Row],[Memory]]/1024)</f>
        <v>1</v>
      </c>
      <c r="G1104">
        <v>16</v>
      </c>
      <c r="H1104" t="s">
        <v>1796</v>
      </c>
      <c r="I1104">
        <f xml:space="preserve"> IF(Table1[[#This Row],[Unit  Of Storage]]="TB",Table1[[#This Row],[Storage]]*1024,IF(Table1[[#This Row],[Unit  Of Storage]]="MB",Table1[[#This Row],[Storage]]/1024,Table1[[#This Row],[Storage]]))</f>
        <v>16</v>
      </c>
      <c r="J1104" t="s">
        <v>11</v>
      </c>
      <c r="K1104" s="2">
        <v>4.2</v>
      </c>
      <c r="L1104" s="3">
        <v>5900</v>
      </c>
      <c r="M1104" s="3">
        <v>5900</v>
      </c>
      <c r="N1104" t="s">
        <v>2246</v>
      </c>
      <c r="O1104" s="3">
        <f>Table1[[#This Row],[Original Price]]-Table1[[#This Row],[Selling Price]]</f>
        <v>0</v>
      </c>
      <c r="P1104" s="4">
        <f>(Table1[[#This Row],[Discount]]/Table1[[#This Row],[Original Price]])</f>
        <v>0</v>
      </c>
    </row>
    <row r="1105" spans="1:16" x14ac:dyDescent="0.3">
      <c r="A1105" s="1" t="s">
        <v>1557</v>
      </c>
      <c r="B1105" s="1" t="s">
        <v>459</v>
      </c>
      <c r="C1105" t="s">
        <v>935</v>
      </c>
      <c r="D1105">
        <v>4</v>
      </c>
      <c r="E1105" t="s">
        <v>1796</v>
      </c>
      <c r="F1105">
        <f>IF(Table1[[#This Row],[Unit]]="GB",Table1[[#This Row],[Memory]],Table1[[#This Row],[Memory]]/1024)</f>
        <v>4</v>
      </c>
      <c r="G1105">
        <v>64</v>
      </c>
      <c r="H1105" t="s">
        <v>1796</v>
      </c>
      <c r="I1105">
        <f xml:space="preserve"> IF(Table1[[#This Row],[Unit  Of Storage]]="TB",Table1[[#This Row],[Storage]]*1024,IF(Table1[[#This Row],[Unit  Of Storage]]="MB",Table1[[#This Row],[Storage]]/1024,Table1[[#This Row],[Storage]]))</f>
        <v>64</v>
      </c>
      <c r="J1105" t="s">
        <v>11</v>
      </c>
      <c r="K1105" s="2">
        <v>4.4000000000000004</v>
      </c>
      <c r="L1105" s="3">
        <v>10999</v>
      </c>
      <c r="M1105" s="3">
        <v>12999</v>
      </c>
      <c r="N1105" t="s">
        <v>2021</v>
      </c>
      <c r="O1105" s="3">
        <f>Table1[[#This Row],[Original Price]]-Table1[[#This Row],[Selling Price]]</f>
        <v>2000</v>
      </c>
      <c r="P1105" s="4">
        <f>(Table1[[#This Row],[Discount]]/Table1[[#This Row],[Original Price]])</f>
        <v>0.15385798907608278</v>
      </c>
    </row>
    <row r="1106" spans="1:16" x14ac:dyDescent="0.3">
      <c r="A1106" s="1" t="s">
        <v>1556</v>
      </c>
      <c r="B1106" s="1" t="s">
        <v>246</v>
      </c>
      <c r="C1106" t="s">
        <v>649</v>
      </c>
      <c r="D1106">
        <v>8</v>
      </c>
      <c r="E1106" t="s">
        <v>1796</v>
      </c>
      <c r="F1106">
        <f>IF(Table1[[#This Row],[Unit]]="GB",Table1[[#This Row],[Memory]],Table1[[#This Row],[Memory]]/1024)</f>
        <v>8</v>
      </c>
      <c r="G1106">
        <v>128</v>
      </c>
      <c r="H1106" t="s">
        <v>1796</v>
      </c>
      <c r="I1106">
        <f xml:space="preserve"> IF(Table1[[#This Row],[Unit  Of Storage]]="TB",Table1[[#This Row],[Storage]]*1024,IF(Table1[[#This Row],[Unit  Of Storage]]="MB",Table1[[#This Row],[Storage]]/1024,Table1[[#This Row],[Storage]]))</f>
        <v>128</v>
      </c>
      <c r="J1106" t="s">
        <v>11</v>
      </c>
      <c r="K1106" s="2">
        <v>4.3</v>
      </c>
      <c r="L1106" s="3">
        <v>34999</v>
      </c>
      <c r="M1106" s="3">
        <v>41999</v>
      </c>
      <c r="N1106" t="s">
        <v>1930</v>
      </c>
      <c r="O1106" s="3">
        <f>Table1[[#This Row],[Original Price]]-Table1[[#This Row],[Selling Price]]</f>
        <v>7000</v>
      </c>
      <c r="P1106" s="4">
        <f>(Table1[[#This Row],[Discount]]/Table1[[#This Row],[Original Price]])</f>
        <v>0.16667063501511942</v>
      </c>
    </row>
    <row r="1107" spans="1:16" x14ac:dyDescent="0.3">
      <c r="A1107" s="1" t="s">
        <v>1556</v>
      </c>
      <c r="B1107" s="1" t="s">
        <v>954</v>
      </c>
      <c r="C1107" t="s">
        <v>88</v>
      </c>
      <c r="D1107">
        <v>3</v>
      </c>
      <c r="E1107" t="s">
        <v>1796</v>
      </c>
      <c r="F1107">
        <f>IF(Table1[[#This Row],[Unit]]="GB",Table1[[#This Row],[Memory]],Table1[[#This Row],[Memory]]/1024)</f>
        <v>3</v>
      </c>
      <c r="G1107">
        <v>32</v>
      </c>
      <c r="H1107" t="s">
        <v>1796</v>
      </c>
      <c r="I1107">
        <f xml:space="preserve"> IF(Table1[[#This Row],[Unit  Of Storage]]="TB",Table1[[#This Row],[Storage]]*1024,IF(Table1[[#This Row],[Unit  Of Storage]]="MB",Table1[[#This Row],[Storage]]/1024,Table1[[#This Row],[Storage]]))</f>
        <v>32</v>
      </c>
      <c r="J1107" t="s">
        <v>11</v>
      </c>
      <c r="K1107" s="2">
        <v>4.2</v>
      </c>
      <c r="L1107" s="3">
        <v>11745</v>
      </c>
      <c r="M1107" s="3">
        <v>11745</v>
      </c>
      <c r="N1107" t="s">
        <v>2226</v>
      </c>
      <c r="O1107" s="3">
        <f>Table1[[#This Row],[Original Price]]-Table1[[#This Row],[Selling Price]]</f>
        <v>0</v>
      </c>
      <c r="P1107" s="4">
        <f>(Table1[[#This Row],[Discount]]/Table1[[#This Row],[Original Price]])</f>
        <v>0</v>
      </c>
    </row>
    <row r="1108" spans="1:16" x14ac:dyDescent="0.3">
      <c r="A1108" s="1" t="s">
        <v>1556</v>
      </c>
      <c r="B1108" s="1" t="s">
        <v>983</v>
      </c>
      <c r="C1108" t="s">
        <v>55</v>
      </c>
      <c r="D1108">
        <v>1.5</v>
      </c>
      <c r="E1108" t="s">
        <v>1796</v>
      </c>
      <c r="F1108">
        <f>IF(Table1[[#This Row],[Unit]]="GB",Table1[[#This Row],[Memory]],Table1[[#This Row],[Memory]]/1024)</f>
        <v>1.5</v>
      </c>
      <c r="G1108">
        <v>16</v>
      </c>
      <c r="H1108" t="s">
        <v>1796</v>
      </c>
      <c r="I1108">
        <f xml:space="preserve"> IF(Table1[[#This Row],[Unit  Of Storage]]="TB",Table1[[#This Row],[Storage]]*1024,IF(Table1[[#This Row],[Unit  Of Storage]]="MB",Table1[[#This Row],[Storage]]/1024,Table1[[#This Row],[Storage]]))</f>
        <v>16</v>
      </c>
      <c r="J1108" t="s">
        <v>11</v>
      </c>
      <c r="K1108" s="2">
        <v>4.3</v>
      </c>
      <c r="L1108" s="3">
        <v>11700</v>
      </c>
      <c r="M1108" s="3">
        <v>11700</v>
      </c>
      <c r="N1108" t="s">
        <v>2247</v>
      </c>
      <c r="O1108" s="3">
        <f>Table1[[#This Row],[Original Price]]-Table1[[#This Row],[Selling Price]]</f>
        <v>0</v>
      </c>
      <c r="P1108" s="4">
        <f>(Table1[[#This Row],[Discount]]/Table1[[#This Row],[Original Price]])</f>
        <v>0</v>
      </c>
    </row>
    <row r="1109" spans="1:16" x14ac:dyDescent="0.3">
      <c r="A1109" s="1" t="s">
        <v>1556</v>
      </c>
      <c r="B1109" s="1" t="s">
        <v>1717</v>
      </c>
      <c r="C1109" t="s">
        <v>22</v>
      </c>
      <c r="D1109">
        <v>2</v>
      </c>
      <c r="E1109" t="s">
        <v>1796</v>
      </c>
      <c r="F1109">
        <f>IF(Table1[[#This Row],[Unit]]="GB",Table1[[#This Row],[Memory]],Table1[[#This Row],[Memory]]/1024)</f>
        <v>2</v>
      </c>
      <c r="G1109">
        <v>2</v>
      </c>
      <c r="H1109" t="s">
        <v>1797</v>
      </c>
      <c r="I1109">
        <f xml:space="preserve"> IF(Table1[[#This Row],[Unit  Of Storage]]="TB",Table1[[#This Row],[Storage]]*1024,IF(Table1[[#This Row],[Unit  Of Storage]]="MB",Table1[[#This Row],[Storage]]/1024,Table1[[#This Row],[Storage]]))</f>
        <v>1.953125E-3</v>
      </c>
      <c r="J1109" t="s">
        <v>11</v>
      </c>
      <c r="K1109" s="2">
        <v>4.3</v>
      </c>
      <c r="L1109" s="3">
        <v>1375</v>
      </c>
      <c r="M1109" s="3">
        <v>1375</v>
      </c>
      <c r="N1109" t="s">
        <v>2248</v>
      </c>
      <c r="O1109" s="3">
        <f>Table1[[#This Row],[Original Price]]-Table1[[#This Row],[Selling Price]]</f>
        <v>0</v>
      </c>
      <c r="P1109" s="4">
        <f>(Table1[[#This Row],[Discount]]/Table1[[#This Row],[Original Price]])</f>
        <v>0</v>
      </c>
    </row>
    <row r="1110" spans="1:16" x14ac:dyDescent="0.3">
      <c r="A1110" s="1" t="s">
        <v>1559</v>
      </c>
      <c r="B1110" s="1" t="s">
        <v>171</v>
      </c>
      <c r="C1110" t="s">
        <v>69</v>
      </c>
      <c r="D1110">
        <v>8</v>
      </c>
      <c r="E1110" t="s">
        <v>1796</v>
      </c>
      <c r="F1110">
        <f>IF(Table1[[#This Row],[Unit]]="GB",Table1[[#This Row],[Memory]],Table1[[#This Row],[Memory]]/1024)</f>
        <v>8</v>
      </c>
      <c r="G1110">
        <v>128</v>
      </c>
      <c r="H1110" t="s">
        <v>1796</v>
      </c>
      <c r="I1110">
        <f xml:space="preserve"> IF(Table1[[#This Row],[Unit  Of Storage]]="TB",Table1[[#This Row],[Storage]]*1024,IF(Table1[[#This Row],[Unit  Of Storage]]="MB",Table1[[#This Row],[Storage]]/1024,Table1[[#This Row],[Storage]]))</f>
        <v>128</v>
      </c>
      <c r="J1110" t="s">
        <v>11</v>
      </c>
      <c r="K1110" s="2">
        <v>4.4000000000000004</v>
      </c>
      <c r="L1110" s="3">
        <v>24768</v>
      </c>
      <c r="M1110" s="3">
        <v>24990</v>
      </c>
      <c r="N1110" t="s">
        <v>1875</v>
      </c>
      <c r="O1110" s="3">
        <f>Table1[[#This Row],[Original Price]]-Table1[[#This Row],[Selling Price]]</f>
        <v>222</v>
      </c>
      <c r="P1110" s="4">
        <f>(Table1[[#This Row],[Discount]]/Table1[[#This Row],[Original Price]])</f>
        <v>8.8835534213685466E-3</v>
      </c>
    </row>
    <row r="1111" spans="1:16" x14ac:dyDescent="0.3">
      <c r="A1111" s="1" t="s">
        <v>28</v>
      </c>
      <c r="B1111" s="1" t="s">
        <v>29</v>
      </c>
      <c r="C1111" t="s">
        <v>456</v>
      </c>
      <c r="D1111">
        <v>6</v>
      </c>
      <c r="E1111" t="s">
        <v>1796</v>
      </c>
      <c r="F1111">
        <f>IF(Table1[[#This Row],[Unit]]="GB",Table1[[#This Row],[Memory]],Table1[[#This Row],[Memory]]/1024)</f>
        <v>6</v>
      </c>
      <c r="G1111">
        <v>130</v>
      </c>
      <c r="H1111" t="s">
        <v>1796</v>
      </c>
      <c r="I1111">
        <f xml:space="preserve"> IF(Table1[[#This Row],[Unit  Of Storage]]="TB",Table1[[#This Row],[Storage]]*1024,IF(Table1[[#This Row],[Unit  Of Storage]]="MB",Table1[[#This Row],[Storage]]/1024,Table1[[#This Row],[Storage]]))</f>
        <v>130</v>
      </c>
      <c r="J1111" t="s">
        <v>11</v>
      </c>
      <c r="K1111" s="2">
        <v>4.2</v>
      </c>
      <c r="L1111" s="3">
        <v>19100</v>
      </c>
      <c r="M1111" s="3">
        <v>19100</v>
      </c>
      <c r="N1111" t="s">
        <v>31</v>
      </c>
      <c r="O1111" s="3">
        <f>Table1[[#This Row],[Original Price]]-Table1[[#This Row],[Selling Price]]</f>
        <v>0</v>
      </c>
      <c r="P1111" s="4">
        <f>(Table1[[#This Row],[Discount]]/Table1[[#This Row],[Original Price]])</f>
        <v>0</v>
      </c>
    </row>
    <row r="1112" spans="1:16" x14ac:dyDescent="0.3">
      <c r="A1112" s="1" t="s">
        <v>12</v>
      </c>
      <c r="B1112" s="1" t="s">
        <v>1718</v>
      </c>
      <c r="C1112" t="s">
        <v>984</v>
      </c>
      <c r="D1112">
        <v>3</v>
      </c>
      <c r="E1112" t="s">
        <v>1796</v>
      </c>
      <c r="F1112">
        <f>IF(Table1[[#This Row],[Unit]]="GB",Table1[[#This Row],[Memory]],Table1[[#This Row],[Memory]]/1024)</f>
        <v>3</v>
      </c>
      <c r="G1112">
        <v>64</v>
      </c>
      <c r="H1112" t="s">
        <v>1796</v>
      </c>
      <c r="I1112">
        <f xml:space="preserve"> IF(Table1[[#This Row],[Unit  Of Storage]]="TB",Table1[[#This Row],[Storage]]*1024,IF(Table1[[#This Row],[Unit  Of Storage]]="MB",Table1[[#This Row],[Storage]]/1024,Table1[[#This Row],[Storage]]))</f>
        <v>64</v>
      </c>
      <c r="J1112" t="s">
        <v>11</v>
      </c>
      <c r="K1112" s="2">
        <v>4</v>
      </c>
      <c r="L1112" s="3">
        <v>10399</v>
      </c>
      <c r="M1112" s="3">
        <v>11499</v>
      </c>
      <c r="N1112" t="s">
        <v>985</v>
      </c>
      <c r="O1112" s="3">
        <f>Table1[[#This Row],[Original Price]]-Table1[[#This Row],[Selling Price]]</f>
        <v>1100</v>
      </c>
      <c r="P1112" s="4">
        <f>(Table1[[#This Row],[Discount]]/Table1[[#This Row],[Original Price]])</f>
        <v>9.5660492216714493E-2</v>
      </c>
    </row>
    <row r="1113" spans="1:16" x14ac:dyDescent="0.3">
      <c r="A1113" s="1" t="s">
        <v>12</v>
      </c>
      <c r="B1113" s="1" t="s">
        <v>1677</v>
      </c>
      <c r="C1113" t="s">
        <v>574</v>
      </c>
      <c r="D1113">
        <v>2</v>
      </c>
      <c r="E1113" t="s">
        <v>1796</v>
      </c>
      <c r="F1113">
        <f>IF(Table1[[#This Row],[Unit]]="GB",Table1[[#This Row],[Memory]],Table1[[#This Row],[Memory]]/1024)</f>
        <v>2</v>
      </c>
      <c r="G1113">
        <v>32</v>
      </c>
      <c r="H1113" t="s">
        <v>1796</v>
      </c>
      <c r="I1113">
        <f xml:space="preserve"> IF(Table1[[#This Row],[Unit  Of Storage]]="TB",Table1[[#This Row],[Storage]]*1024,IF(Table1[[#This Row],[Unit  Of Storage]]="MB",Table1[[#This Row],[Storage]]/1024,Table1[[#This Row],[Storage]]))</f>
        <v>32</v>
      </c>
      <c r="J1113" t="s">
        <v>11</v>
      </c>
      <c r="K1113" s="2">
        <v>4</v>
      </c>
      <c r="L1113" s="3">
        <v>9999</v>
      </c>
      <c r="M1113" s="3">
        <v>9999</v>
      </c>
      <c r="N1113" t="s">
        <v>680</v>
      </c>
      <c r="O1113" s="3">
        <f>Table1[[#This Row],[Original Price]]-Table1[[#This Row],[Selling Price]]</f>
        <v>0</v>
      </c>
      <c r="P1113" s="4">
        <f>(Table1[[#This Row],[Discount]]/Table1[[#This Row],[Original Price]])</f>
        <v>0</v>
      </c>
    </row>
    <row r="1114" spans="1:16" x14ac:dyDescent="0.3">
      <c r="A1114" s="1" t="s">
        <v>1558</v>
      </c>
      <c r="B1114" s="1" t="s">
        <v>986</v>
      </c>
      <c r="C1114" t="s">
        <v>55</v>
      </c>
      <c r="D1114">
        <v>1</v>
      </c>
      <c r="E1114" t="s">
        <v>1796</v>
      </c>
      <c r="F1114">
        <f>IF(Table1[[#This Row],[Unit]]="GB",Table1[[#This Row],[Memory]],Table1[[#This Row],[Memory]]/1024)</f>
        <v>1</v>
      </c>
      <c r="G1114">
        <v>8</v>
      </c>
      <c r="H1114" t="s">
        <v>1796</v>
      </c>
      <c r="I1114">
        <f xml:space="preserve"> IF(Table1[[#This Row],[Unit  Of Storage]]="TB",Table1[[#This Row],[Storage]]*1024,IF(Table1[[#This Row],[Unit  Of Storage]]="MB",Table1[[#This Row],[Storage]]/1024,Table1[[#This Row],[Storage]]))</f>
        <v>8</v>
      </c>
      <c r="J1114" t="s">
        <v>11</v>
      </c>
      <c r="K1114" s="2">
        <v>3.8</v>
      </c>
      <c r="L1114" s="3">
        <v>4850</v>
      </c>
      <c r="M1114" s="3">
        <v>4850</v>
      </c>
      <c r="N1114" t="s">
        <v>2249</v>
      </c>
      <c r="O1114" s="3">
        <f>Table1[[#This Row],[Original Price]]-Table1[[#This Row],[Selling Price]]</f>
        <v>0</v>
      </c>
      <c r="P1114" s="4">
        <f>(Table1[[#This Row],[Discount]]/Table1[[#This Row],[Original Price]])</f>
        <v>0</v>
      </c>
    </row>
    <row r="1115" spans="1:16" x14ac:dyDescent="0.3">
      <c r="A1115" s="1" t="s">
        <v>21</v>
      </c>
      <c r="B1115" s="1" t="s">
        <v>1646</v>
      </c>
      <c r="C1115" t="s">
        <v>43</v>
      </c>
      <c r="D1115">
        <v>4</v>
      </c>
      <c r="E1115" t="s">
        <v>1796</v>
      </c>
      <c r="F1115">
        <f>IF(Table1[[#This Row],[Unit]]="GB",Table1[[#This Row],[Memory]],Table1[[#This Row],[Memory]]/1024)</f>
        <v>4</v>
      </c>
      <c r="G1115">
        <v>64</v>
      </c>
      <c r="H1115" t="s">
        <v>1796</v>
      </c>
      <c r="I1115">
        <f xml:space="preserve"> IF(Table1[[#This Row],[Unit  Of Storage]]="TB",Table1[[#This Row],[Storage]]*1024,IF(Table1[[#This Row],[Unit  Of Storage]]="MB",Table1[[#This Row],[Storage]]/1024,Table1[[#This Row],[Storage]]))</f>
        <v>64</v>
      </c>
      <c r="J1115" t="s">
        <v>11</v>
      </c>
      <c r="K1115" s="2">
        <v>4.7</v>
      </c>
      <c r="L1115" s="3">
        <v>62999</v>
      </c>
      <c r="M1115" s="3">
        <v>89900</v>
      </c>
      <c r="N1115" t="s">
        <v>2034</v>
      </c>
      <c r="O1115" s="3">
        <f>Table1[[#This Row],[Original Price]]-Table1[[#This Row],[Selling Price]]</f>
        <v>26901</v>
      </c>
      <c r="P1115" s="4">
        <f>(Table1[[#This Row],[Discount]]/Table1[[#This Row],[Original Price]])</f>
        <v>0.29923248053392659</v>
      </c>
    </row>
    <row r="1116" spans="1:16" x14ac:dyDescent="0.3">
      <c r="A1116" s="1" t="s">
        <v>1560</v>
      </c>
      <c r="B1116" s="1" t="s">
        <v>1719</v>
      </c>
      <c r="C1116" t="s">
        <v>987</v>
      </c>
      <c r="D1116">
        <v>8</v>
      </c>
      <c r="E1116" t="s">
        <v>1796</v>
      </c>
      <c r="F1116">
        <f>IF(Table1[[#This Row],[Unit]]="GB",Table1[[#This Row],[Memory]],Table1[[#This Row],[Memory]]/1024)</f>
        <v>8</v>
      </c>
      <c r="G1116">
        <v>128</v>
      </c>
      <c r="H1116" t="s">
        <v>1796</v>
      </c>
      <c r="I1116">
        <f xml:space="preserve"> IF(Table1[[#This Row],[Unit  Of Storage]]="TB",Table1[[#This Row],[Storage]]*1024,IF(Table1[[#This Row],[Unit  Of Storage]]="MB",Table1[[#This Row],[Storage]]/1024,Table1[[#This Row],[Storage]]))</f>
        <v>128</v>
      </c>
      <c r="J1116" t="s">
        <v>11</v>
      </c>
      <c r="K1116" s="2">
        <v>4.4000000000000004</v>
      </c>
      <c r="L1116" s="3">
        <v>14990</v>
      </c>
      <c r="M1116" s="3">
        <v>14990</v>
      </c>
      <c r="N1116" t="s">
        <v>2250</v>
      </c>
      <c r="O1116" s="3">
        <f>Table1[[#This Row],[Original Price]]-Table1[[#This Row],[Selling Price]]</f>
        <v>0</v>
      </c>
      <c r="P1116" s="4">
        <f>(Table1[[#This Row],[Discount]]/Table1[[#This Row],[Original Price]])</f>
        <v>0</v>
      </c>
    </row>
    <row r="1117" spans="1:16" x14ac:dyDescent="0.3">
      <c r="A1117" s="1" t="s">
        <v>21</v>
      </c>
      <c r="B1117" s="1" t="s">
        <v>1604</v>
      </c>
      <c r="C1117" t="s">
        <v>230</v>
      </c>
      <c r="D1117">
        <v>2</v>
      </c>
      <c r="E1117" t="s">
        <v>1796</v>
      </c>
      <c r="F1117">
        <f>IF(Table1[[#This Row],[Unit]]="GB",Table1[[#This Row],[Memory]],Table1[[#This Row],[Memory]]/1024)</f>
        <v>2</v>
      </c>
      <c r="G1117">
        <v>16</v>
      </c>
      <c r="H1117" t="s">
        <v>1796</v>
      </c>
      <c r="I1117">
        <f xml:space="preserve"> IF(Table1[[#This Row],[Unit  Of Storage]]="TB",Table1[[#This Row],[Storage]]*1024,IF(Table1[[#This Row],[Unit  Of Storage]]="MB",Table1[[#This Row],[Storage]]/1024,Table1[[#This Row],[Storage]]))</f>
        <v>16</v>
      </c>
      <c r="J1117" t="s">
        <v>11</v>
      </c>
      <c r="K1117" s="2">
        <v>4.4000000000000004</v>
      </c>
      <c r="L1117" s="3">
        <v>34900</v>
      </c>
      <c r="M1117" s="3">
        <v>34900</v>
      </c>
      <c r="N1117" t="s">
        <v>1921</v>
      </c>
      <c r="O1117" s="3">
        <f>Table1[[#This Row],[Original Price]]-Table1[[#This Row],[Selling Price]]</f>
        <v>0</v>
      </c>
      <c r="P1117" s="4">
        <f>(Table1[[#This Row],[Discount]]/Table1[[#This Row],[Original Price]])</f>
        <v>0</v>
      </c>
    </row>
    <row r="1118" spans="1:16" x14ac:dyDescent="0.3">
      <c r="A1118" s="1" t="s">
        <v>1556</v>
      </c>
      <c r="B1118" s="1" t="s">
        <v>1717</v>
      </c>
      <c r="C1118" t="s">
        <v>22</v>
      </c>
      <c r="D1118">
        <v>2</v>
      </c>
      <c r="E1118" t="s">
        <v>1796</v>
      </c>
      <c r="F1118">
        <f>IF(Table1[[#This Row],[Unit]]="GB",Table1[[#This Row],[Memory]],Table1[[#This Row],[Memory]]/1024)</f>
        <v>2</v>
      </c>
      <c r="G1118">
        <v>2</v>
      </c>
      <c r="H1118" t="s">
        <v>1797</v>
      </c>
      <c r="I1118">
        <f xml:space="preserve"> IF(Table1[[#This Row],[Unit  Of Storage]]="TB",Table1[[#This Row],[Storage]]*1024,IF(Table1[[#This Row],[Unit  Of Storage]]="MB",Table1[[#This Row],[Storage]]/1024,Table1[[#This Row],[Storage]]))</f>
        <v>1.953125E-3</v>
      </c>
      <c r="J1118" t="s">
        <v>11</v>
      </c>
      <c r="K1118" s="2">
        <v>4.3</v>
      </c>
      <c r="L1118" s="3">
        <v>1450</v>
      </c>
      <c r="M1118" s="3">
        <v>1450</v>
      </c>
      <c r="N1118" t="s">
        <v>2248</v>
      </c>
      <c r="O1118" s="3">
        <f>Table1[[#This Row],[Original Price]]-Table1[[#This Row],[Selling Price]]</f>
        <v>0</v>
      </c>
      <c r="P1118" s="4">
        <f>(Table1[[#This Row],[Discount]]/Table1[[#This Row],[Original Price]])</f>
        <v>0</v>
      </c>
    </row>
    <row r="1119" spans="1:16" x14ac:dyDescent="0.3">
      <c r="A1119" s="1" t="s">
        <v>1563</v>
      </c>
      <c r="B1119" s="1" t="s">
        <v>1720</v>
      </c>
      <c r="C1119" t="s">
        <v>22</v>
      </c>
      <c r="D1119">
        <v>2</v>
      </c>
      <c r="E1119" t="s">
        <v>1796</v>
      </c>
      <c r="F1119">
        <f>IF(Table1[[#This Row],[Unit]]="GB",Table1[[#This Row],[Memory]],Table1[[#This Row],[Memory]]/1024)</f>
        <v>2</v>
      </c>
      <c r="G1119">
        <v>16</v>
      </c>
      <c r="H1119" t="s">
        <v>1796</v>
      </c>
      <c r="I1119">
        <f xml:space="preserve"> IF(Table1[[#This Row],[Unit  Of Storage]]="TB",Table1[[#This Row],[Storage]]*1024,IF(Table1[[#This Row],[Unit  Of Storage]]="MB",Table1[[#This Row],[Storage]]/1024,Table1[[#This Row],[Storage]]))</f>
        <v>16</v>
      </c>
      <c r="J1119" t="s">
        <v>11</v>
      </c>
      <c r="K1119" s="2">
        <v>4</v>
      </c>
      <c r="L1119" s="3">
        <v>7999</v>
      </c>
      <c r="M1119" s="3">
        <v>7999</v>
      </c>
      <c r="N1119" t="s">
        <v>2251</v>
      </c>
      <c r="O1119" s="3">
        <f>Table1[[#This Row],[Original Price]]-Table1[[#This Row],[Selling Price]]</f>
        <v>0</v>
      </c>
      <c r="P1119" s="4">
        <f>(Table1[[#This Row],[Discount]]/Table1[[#This Row],[Original Price]])</f>
        <v>0</v>
      </c>
    </row>
    <row r="1120" spans="1:16" x14ac:dyDescent="0.3">
      <c r="A1120" s="1" t="s">
        <v>1556</v>
      </c>
      <c r="B1120" s="1" t="s">
        <v>981</v>
      </c>
      <c r="C1120" t="s">
        <v>49</v>
      </c>
      <c r="D1120">
        <v>1</v>
      </c>
      <c r="E1120" t="s">
        <v>1796</v>
      </c>
      <c r="F1120">
        <f>IF(Table1[[#This Row],[Unit]]="GB",Table1[[#This Row],[Memory]],Table1[[#This Row],[Memory]]/1024)</f>
        <v>1</v>
      </c>
      <c r="G1120">
        <v>16</v>
      </c>
      <c r="H1120" t="s">
        <v>1796</v>
      </c>
      <c r="I1120">
        <f xml:space="preserve"> IF(Table1[[#This Row],[Unit  Of Storage]]="TB",Table1[[#This Row],[Storage]]*1024,IF(Table1[[#This Row],[Unit  Of Storage]]="MB",Table1[[#This Row],[Storage]]/1024,Table1[[#This Row],[Storage]]))</f>
        <v>16</v>
      </c>
      <c r="J1120" t="s">
        <v>11</v>
      </c>
      <c r="K1120" s="2">
        <v>4.2</v>
      </c>
      <c r="L1120" s="3">
        <v>5900</v>
      </c>
      <c r="M1120" s="3">
        <v>5900</v>
      </c>
      <c r="N1120" t="s">
        <v>2246</v>
      </c>
      <c r="O1120" s="3">
        <f>Table1[[#This Row],[Original Price]]-Table1[[#This Row],[Selling Price]]</f>
        <v>0</v>
      </c>
      <c r="P1120" s="4">
        <f>(Table1[[#This Row],[Discount]]/Table1[[#This Row],[Original Price]])</f>
        <v>0</v>
      </c>
    </row>
    <row r="1121" spans="1:16" x14ac:dyDescent="0.3">
      <c r="A1121" s="1" t="s">
        <v>44</v>
      </c>
      <c r="B1121" s="1" t="s">
        <v>988</v>
      </c>
      <c r="C1121" t="s">
        <v>55</v>
      </c>
      <c r="D1121">
        <v>2</v>
      </c>
      <c r="E1121" t="s">
        <v>1796</v>
      </c>
      <c r="F1121">
        <f>IF(Table1[[#This Row],[Unit]]="GB",Table1[[#This Row],[Memory]],Table1[[#This Row],[Memory]]/1024)</f>
        <v>2</v>
      </c>
      <c r="G1121">
        <v>16</v>
      </c>
      <c r="H1121" t="s">
        <v>1796</v>
      </c>
      <c r="I1121">
        <f xml:space="preserve"> IF(Table1[[#This Row],[Unit  Of Storage]]="TB",Table1[[#This Row],[Storage]]*1024,IF(Table1[[#This Row],[Unit  Of Storage]]="MB",Table1[[#This Row],[Storage]]/1024,Table1[[#This Row],[Storage]]))</f>
        <v>16</v>
      </c>
      <c r="J1121" t="s">
        <v>11</v>
      </c>
      <c r="K1121" s="2">
        <v>3.7</v>
      </c>
      <c r="L1121" s="3">
        <v>7990</v>
      </c>
      <c r="M1121" s="3">
        <v>7990</v>
      </c>
      <c r="N1121" t="s">
        <v>989</v>
      </c>
      <c r="O1121" s="3">
        <f>Table1[[#This Row],[Original Price]]-Table1[[#This Row],[Selling Price]]</f>
        <v>0</v>
      </c>
      <c r="P1121" s="4">
        <f>(Table1[[#This Row],[Discount]]/Table1[[#This Row],[Original Price]])</f>
        <v>0</v>
      </c>
    </row>
    <row r="1122" spans="1:16" x14ac:dyDescent="0.3">
      <c r="A1122" s="1" t="s">
        <v>1557</v>
      </c>
      <c r="B1122" s="1" t="s">
        <v>60</v>
      </c>
      <c r="C1122" t="s">
        <v>61</v>
      </c>
      <c r="D1122">
        <v>8</v>
      </c>
      <c r="E1122" t="s">
        <v>1796</v>
      </c>
      <c r="F1122">
        <f>IF(Table1[[#This Row],[Unit]]="GB",Table1[[#This Row],[Memory]],Table1[[#This Row],[Memory]]/1024)</f>
        <v>8</v>
      </c>
      <c r="G1122">
        <v>16</v>
      </c>
      <c r="H1122" t="s">
        <v>1796</v>
      </c>
      <c r="I1122">
        <f xml:space="preserve"> IF(Table1[[#This Row],[Unit  Of Storage]]="TB",Table1[[#This Row],[Storage]]*1024,IF(Table1[[#This Row],[Unit  Of Storage]]="MB",Table1[[#This Row],[Storage]]/1024,Table1[[#This Row],[Storage]]))</f>
        <v>16</v>
      </c>
      <c r="J1122" t="s">
        <v>11</v>
      </c>
      <c r="K1122" s="2">
        <v>4.4000000000000004</v>
      </c>
      <c r="L1122" s="3">
        <v>19999</v>
      </c>
      <c r="M1122" s="3">
        <v>21999</v>
      </c>
      <c r="N1122" t="s">
        <v>1816</v>
      </c>
      <c r="O1122" s="3">
        <f>Table1[[#This Row],[Original Price]]-Table1[[#This Row],[Selling Price]]</f>
        <v>2000</v>
      </c>
      <c r="P1122" s="4">
        <f>(Table1[[#This Row],[Discount]]/Table1[[#This Row],[Original Price]])</f>
        <v>9.0913223328333112E-2</v>
      </c>
    </row>
    <row r="1123" spans="1:16" x14ac:dyDescent="0.3">
      <c r="A1123" s="1" t="s">
        <v>1556</v>
      </c>
      <c r="B1123" s="1" t="s">
        <v>280</v>
      </c>
      <c r="C1123" t="s">
        <v>55</v>
      </c>
      <c r="D1123">
        <v>512</v>
      </c>
      <c r="E1123" t="s">
        <v>1797</v>
      </c>
      <c r="F1123">
        <f>IF(Table1[[#This Row],[Unit]]="GB",Table1[[#This Row],[Memory]],Table1[[#This Row],[Memory]]/1024)</f>
        <v>0.5</v>
      </c>
      <c r="G1123">
        <v>4</v>
      </c>
      <c r="H1123" t="s">
        <v>1796</v>
      </c>
      <c r="I1123">
        <f xml:space="preserve"> IF(Table1[[#This Row],[Unit  Of Storage]]="TB",Table1[[#This Row],[Storage]]*1024,IF(Table1[[#This Row],[Unit  Of Storage]]="MB",Table1[[#This Row],[Storage]]/1024,Table1[[#This Row],[Storage]]))</f>
        <v>4</v>
      </c>
      <c r="J1123" t="s">
        <v>11</v>
      </c>
      <c r="K1123" s="2">
        <v>3.9</v>
      </c>
      <c r="L1123" s="3">
        <v>5110</v>
      </c>
      <c r="M1123" s="3">
        <v>5110</v>
      </c>
      <c r="N1123" t="s">
        <v>1947</v>
      </c>
      <c r="O1123" s="3">
        <f>Table1[[#This Row],[Original Price]]-Table1[[#This Row],[Selling Price]]</f>
        <v>0</v>
      </c>
      <c r="P1123" s="4">
        <f>(Table1[[#This Row],[Discount]]/Table1[[#This Row],[Original Price]])</f>
        <v>0</v>
      </c>
    </row>
    <row r="1124" spans="1:16" x14ac:dyDescent="0.3">
      <c r="A1124" s="1" t="s">
        <v>12</v>
      </c>
      <c r="B1124" s="1" t="s">
        <v>1674</v>
      </c>
      <c r="C1124" t="s">
        <v>22</v>
      </c>
      <c r="D1124">
        <v>4</v>
      </c>
      <c r="E1124" t="s">
        <v>1797</v>
      </c>
      <c r="F1124">
        <f>IF(Table1[[#This Row],[Unit]]="GB",Table1[[#This Row],[Memory]],Table1[[#This Row],[Memory]]/1024)</f>
        <v>3.90625E-3</v>
      </c>
      <c r="G1124">
        <v>4</v>
      </c>
      <c r="H1124" t="s">
        <v>1797</v>
      </c>
      <c r="I1124">
        <f xml:space="preserve"> IF(Table1[[#This Row],[Unit  Of Storage]]="TB",Table1[[#This Row],[Storage]]*1024,IF(Table1[[#This Row],[Unit  Of Storage]]="MB",Table1[[#This Row],[Storage]]/1024,Table1[[#This Row],[Storage]]))</f>
        <v>3.90625E-3</v>
      </c>
      <c r="J1124" t="s">
        <v>11</v>
      </c>
      <c r="K1124" s="2">
        <v>4.0999999999999996</v>
      </c>
      <c r="L1124" s="3">
        <v>1680</v>
      </c>
      <c r="M1124" s="3">
        <v>1762</v>
      </c>
      <c r="N1124" t="s">
        <v>2108</v>
      </c>
      <c r="O1124" s="3">
        <f>Table1[[#This Row],[Original Price]]-Table1[[#This Row],[Selling Price]]</f>
        <v>82</v>
      </c>
      <c r="P1124" s="4">
        <f>(Table1[[#This Row],[Discount]]/Table1[[#This Row],[Original Price]])</f>
        <v>4.6538024971623154E-2</v>
      </c>
    </row>
    <row r="1125" spans="1:16" x14ac:dyDescent="0.3">
      <c r="A1125" s="1" t="s">
        <v>21</v>
      </c>
      <c r="B1125" s="1" t="s">
        <v>1613</v>
      </c>
      <c r="C1125" t="s">
        <v>990</v>
      </c>
      <c r="D1125">
        <v>4</v>
      </c>
      <c r="E1125" t="s">
        <v>1796</v>
      </c>
      <c r="F1125">
        <f>IF(Table1[[#This Row],[Unit]]="GB",Table1[[#This Row],[Memory]],Table1[[#This Row],[Memory]]/1024)</f>
        <v>4</v>
      </c>
      <c r="G1125">
        <v>64</v>
      </c>
      <c r="H1125" t="s">
        <v>1796</v>
      </c>
      <c r="I1125">
        <f xml:space="preserve"> IF(Table1[[#This Row],[Unit  Of Storage]]="TB",Table1[[#This Row],[Storage]]*1024,IF(Table1[[#This Row],[Unit  Of Storage]]="MB",Table1[[#This Row],[Storage]]/1024,Table1[[#This Row],[Storage]]))</f>
        <v>64</v>
      </c>
      <c r="J1125" t="s">
        <v>11</v>
      </c>
      <c r="K1125" s="2">
        <v>4.5999999999999996</v>
      </c>
      <c r="L1125" s="3">
        <v>79999</v>
      </c>
      <c r="M1125" s="3">
        <v>106600</v>
      </c>
      <c r="N1125" t="s">
        <v>1950</v>
      </c>
      <c r="O1125" s="3">
        <f>Table1[[#This Row],[Original Price]]-Table1[[#This Row],[Selling Price]]</f>
        <v>26601</v>
      </c>
      <c r="P1125" s="4">
        <f>(Table1[[#This Row],[Discount]]/Table1[[#This Row],[Original Price]])</f>
        <v>0.24954033771106943</v>
      </c>
    </row>
    <row r="1126" spans="1:16" x14ac:dyDescent="0.3">
      <c r="A1126" s="1" t="s">
        <v>1556</v>
      </c>
      <c r="B1126" s="1" t="s">
        <v>991</v>
      </c>
      <c r="C1126" t="s">
        <v>992</v>
      </c>
      <c r="D1126">
        <v>2</v>
      </c>
      <c r="E1126" t="s">
        <v>1796</v>
      </c>
      <c r="F1126">
        <f>IF(Table1[[#This Row],[Unit]]="GB",Table1[[#This Row],[Memory]],Table1[[#This Row],[Memory]]/1024)</f>
        <v>2</v>
      </c>
      <c r="G1126">
        <v>32</v>
      </c>
      <c r="H1126" t="s">
        <v>1796</v>
      </c>
      <c r="I1126">
        <f xml:space="preserve"> IF(Table1[[#This Row],[Unit  Of Storage]]="TB",Table1[[#This Row],[Storage]]*1024,IF(Table1[[#This Row],[Unit  Of Storage]]="MB",Table1[[#This Row],[Storage]]/1024,Table1[[#This Row],[Storage]]))</f>
        <v>32</v>
      </c>
      <c r="J1126" t="s">
        <v>11</v>
      </c>
      <c r="K1126" s="2">
        <v>3.6</v>
      </c>
      <c r="L1126" s="3">
        <v>42000</v>
      </c>
      <c r="M1126" s="3">
        <v>42000</v>
      </c>
      <c r="N1126" t="s">
        <v>2252</v>
      </c>
      <c r="O1126" s="3">
        <f>Table1[[#This Row],[Original Price]]-Table1[[#This Row],[Selling Price]]</f>
        <v>0</v>
      </c>
      <c r="P1126" s="4">
        <f>(Table1[[#This Row],[Discount]]/Table1[[#This Row],[Original Price]])</f>
        <v>0</v>
      </c>
    </row>
    <row r="1127" spans="1:16" x14ac:dyDescent="0.3">
      <c r="A1127" s="1" t="s">
        <v>12</v>
      </c>
      <c r="B1127" s="1" t="s">
        <v>766</v>
      </c>
      <c r="C1127" t="s">
        <v>22</v>
      </c>
      <c r="D1127">
        <v>6</v>
      </c>
      <c r="E1127" t="s">
        <v>1796</v>
      </c>
      <c r="F1127">
        <f>IF(Table1[[#This Row],[Unit]]="GB",Table1[[#This Row],[Memory]],Table1[[#This Row],[Memory]]/1024)</f>
        <v>6</v>
      </c>
      <c r="G1127">
        <v>64</v>
      </c>
      <c r="H1127" t="s">
        <v>1796</v>
      </c>
      <c r="I1127">
        <f xml:space="preserve"> IF(Table1[[#This Row],[Unit  Of Storage]]="TB",Table1[[#This Row],[Storage]]*1024,IF(Table1[[#This Row],[Unit  Of Storage]]="MB",Table1[[#This Row],[Storage]]/1024,Table1[[#This Row],[Storage]]))</f>
        <v>64</v>
      </c>
      <c r="J1127" t="s">
        <v>11</v>
      </c>
      <c r="K1127" s="2">
        <v>3.7</v>
      </c>
      <c r="L1127" s="3">
        <v>14999</v>
      </c>
      <c r="M1127" s="3">
        <v>14999</v>
      </c>
      <c r="N1127" t="s">
        <v>767</v>
      </c>
      <c r="O1127" s="3">
        <f>Table1[[#This Row],[Original Price]]-Table1[[#This Row],[Selling Price]]</f>
        <v>0</v>
      </c>
      <c r="P1127" s="4">
        <f>(Table1[[#This Row],[Discount]]/Table1[[#This Row],[Original Price]])</f>
        <v>0</v>
      </c>
    </row>
    <row r="1128" spans="1:16" x14ac:dyDescent="0.3">
      <c r="A1128" s="1" t="s">
        <v>12</v>
      </c>
      <c r="B1128" s="1" t="s">
        <v>1721</v>
      </c>
      <c r="C1128" t="s">
        <v>993</v>
      </c>
      <c r="D1128">
        <v>3</v>
      </c>
      <c r="E1128" t="s">
        <v>1796</v>
      </c>
      <c r="F1128">
        <f>IF(Table1[[#This Row],[Unit]]="GB",Table1[[#This Row],[Memory]],Table1[[#This Row],[Memory]]/1024)</f>
        <v>3</v>
      </c>
      <c r="G1128">
        <v>32</v>
      </c>
      <c r="H1128" t="s">
        <v>1796</v>
      </c>
      <c r="I1128">
        <f xml:space="preserve"> IF(Table1[[#This Row],[Unit  Of Storage]]="TB",Table1[[#This Row],[Storage]]*1024,IF(Table1[[#This Row],[Unit  Of Storage]]="MB",Table1[[#This Row],[Storage]]/1024,Table1[[#This Row],[Storage]]))</f>
        <v>32</v>
      </c>
      <c r="J1128" t="s">
        <v>11</v>
      </c>
      <c r="K1128" s="2">
        <v>4</v>
      </c>
      <c r="L1128" s="3">
        <v>13699</v>
      </c>
      <c r="M1128" s="3">
        <v>13699</v>
      </c>
      <c r="N1128" t="s">
        <v>994</v>
      </c>
      <c r="O1128" s="3">
        <f>Table1[[#This Row],[Original Price]]-Table1[[#This Row],[Selling Price]]</f>
        <v>0</v>
      </c>
      <c r="P1128" s="4">
        <f>(Table1[[#This Row],[Discount]]/Table1[[#This Row],[Original Price]])</f>
        <v>0</v>
      </c>
    </row>
    <row r="1129" spans="1:16" x14ac:dyDescent="0.3">
      <c r="A1129" s="1" t="s">
        <v>44</v>
      </c>
      <c r="B1129" s="1" t="s">
        <v>995</v>
      </c>
      <c r="C1129" t="s">
        <v>364</v>
      </c>
      <c r="D1129">
        <v>3</v>
      </c>
      <c r="E1129" t="s">
        <v>1796</v>
      </c>
      <c r="F1129">
        <f>IF(Table1[[#This Row],[Unit]]="GB",Table1[[#This Row],[Memory]],Table1[[#This Row],[Memory]]/1024)</f>
        <v>3</v>
      </c>
      <c r="G1129">
        <v>32</v>
      </c>
      <c r="H1129" t="s">
        <v>1796</v>
      </c>
      <c r="I1129">
        <f xml:space="preserve"> IF(Table1[[#This Row],[Unit  Of Storage]]="TB",Table1[[#This Row],[Storage]]*1024,IF(Table1[[#This Row],[Unit  Of Storage]]="MB",Table1[[#This Row],[Storage]]/1024,Table1[[#This Row],[Storage]]))</f>
        <v>32</v>
      </c>
      <c r="J1129" t="s">
        <v>11</v>
      </c>
      <c r="K1129" s="2">
        <v>4.2</v>
      </c>
      <c r="L1129" s="3">
        <v>10999</v>
      </c>
      <c r="M1129" s="3">
        <v>10999</v>
      </c>
      <c r="N1129" t="s">
        <v>996</v>
      </c>
      <c r="O1129" s="3">
        <f>Table1[[#This Row],[Original Price]]-Table1[[#This Row],[Selling Price]]</f>
        <v>0</v>
      </c>
      <c r="P1129" s="4">
        <f>(Table1[[#This Row],[Discount]]/Table1[[#This Row],[Original Price]])</f>
        <v>0</v>
      </c>
    </row>
    <row r="1130" spans="1:16" x14ac:dyDescent="0.3">
      <c r="A1130" s="1" t="s">
        <v>21</v>
      </c>
      <c r="B1130" s="1" t="s">
        <v>1612</v>
      </c>
      <c r="C1130" t="s">
        <v>43</v>
      </c>
      <c r="D1130">
        <v>6</v>
      </c>
      <c r="E1130" t="s">
        <v>1796</v>
      </c>
      <c r="F1130">
        <f>IF(Table1[[#This Row],[Unit]]="GB",Table1[[#This Row],[Memory]],Table1[[#This Row],[Memory]]/1024)</f>
        <v>6</v>
      </c>
      <c r="G1130">
        <v>512</v>
      </c>
      <c r="H1130" t="s">
        <v>1796</v>
      </c>
      <c r="I1130">
        <f xml:space="preserve"> IF(Table1[[#This Row],[Unit  Of Storage]]="TB",Table1[[#This Row],[Storage]]*1024,IF(Table1[[#This Row],[Unit  Of Storage]]="MB",Table1[[#This Row],[Storage]]/1024,Table1[[#This Row],[Storage]]))</f>
        <v>512</v>
      </c>
      <c r="J1130" t="s">
        <v>11</v>
      </c>
      <c r="K1130" s="2">
        <v>4.2</v>
      </c>
      <c r="L1130" s="3">
        <v>149900</v>
      </c>
      <c r="M1130" s="3">
        <v>149900</v>
      </c>
      <c r="N1130" t="s">
        <v>1945</v>
      </c>
      <c r="O1130" s="3">
        <f>Table1[[#This Row],[Original Price]]-Table1[[#This Row],[Selling Price]]</f>
        <v>0</v>
      </c>
      <c r="P1130" s="4">
        <f>(Table1[[#This Row],[Discount]]/Table1[[#This Row],[Original Price]])</f>
        <v>0</v>
      </c>
    </row>
    <row r="1131" spans="1:16" x14ac:dyDescent="0.3">
      <c r="A1131" s="1" t="s">
        <v>1558</v>
      </c>
      <c r="B1131" s="1" t="s">
        <v>972</v>
      </c>
      <c r="C1131" t="s">
        <v>43</v>
      </c>
      <c r="D1131">
        <v>3</v>
      </c>
      <c r="E1131" t="s">
        <v>1796</v>
      </c>
      <c r="F1131">
        <f>IF(Table1[[#This Row],[Unit]]="GB",Table1[[#This Row],[Memory]],Table1[[#This Row],[Memory]]/1024)</f>
        <v>3</v>
      </c>
      <c r="G1131">
        <v>16</v>
      </c>
      <c r="H1131" t="s">
        <v>1796</v>
      </c>
      <c r="I1131">
        <f xml:space="preserve"> IF(Table1[[#This Row],[Unit  Of Storage]]="TB",Table1[[#This Row],[Storage]]*1024,IF(Table1[[#This Row],[Unit  Of Storage]]="MB",Table1[[#This Row],[Storage]]/1024,Table1[[#This Row],[Storage]]))</f>
        <v>16</v>
      </c>
      <c r="J1131" t="s">
        <v>11</v>
      </c>
      <c r="K1131" s="2">
        <v>3.9</v>
      </c>
      <c r="L1131" s="3">
        <v>5290</v>
      </c>
      <c r="M1131" s="3">
        <v>5290</v>
      </c>
      <c r="N1131" t="s">
        <v>2241</v>
      </c>
      <c r="O1131" s="3">
        <f>Table1[[#This Row],[Original Price]]-Table1[[#This Row],[Selling Price]]</f>
        <v>0</v>
      </c>
      <c r="P1131" s="4">
        <f>(Table1[[#This Row],[Discount]]/Table1[[#This Row],[Original Price]])</f>
        <v>0</v>
      </c>
    </row>
    <row r="1132" spans="1:16" x14ac:dyDescent="0.3">
      <c r="A1132" s="1" t="s">
        <v>28</v>
      </c>
      <c r="B1132" s="1" t="s">
        <v>349</v>
      </c>
      <c r="C1132" t="s">
        <v>997</v>
      </c>
      <c r="D1132">
        <v>2</v>
      </c>
      <c r="E1132" t="s">
        <v>1796</v>
      </c>
      <c r="F1132">
        <f>IF(Table1[[#This Row],[Unit]]="GB",Table1[[#This Row],[Memory]],Table1[[#This Row],[Memory]]/1024)</f>
        <v>2</v>
      </c>
      <c r="G1132">
        <v>32</v>
      </c>
      <c r="H1132" t="s">
        <v>1796</v>
      </c>
      <c r="I1132">
        <f xml:space="preserve"> IF(Table1[[#This Row],[Unit  Of Storage]]="TB",Table1[[#This Row],[Storage]]*1024,IF(Table1[[#This Row],[Unit  Of Storage]]="MB",Table1[[#This Row],[Storage]]/1024,Table1[[#This Row],[Storage]]))</f>
        <v>32</v>
      </c>
      <c r="J1132" t="s">
        <v>11</v>
      </c>
      <c r="K1132" s="2">
        <v>4.0999999999999996</v>
      </c>
      <c r="L1132" s="3">
        <v>7698</v>
      </c>
      <c r="M1132" s="3">
        <v>7698</v>
      </c>
      <c r="N1132" t="s">
        <v>350</v>
      </c>
      <c r="O1132" s="3">
        <f>Table1[[#This Row],[Original Price]]-Table1[[#This Row],[Selling Price]]</f>
        <v>0</v>
      </c>
      <c r="P1132" s="4">
        <f>(Table1[[#This Row],[Discount]]/Table1[[#This Row],[Original Price]])</f>
        <v>0</v>
      </c>
    </row>
    <row r="1133" spans="1:16" x14ac:dyDescent="0.3">
      <c r="A1133" s="1" t="s">
        <v>12</v>
      </c>
      <c r="B1133" s="1" t="s">
        <v>1722</v>
      </c>
      <c r="C1133" t="s">
        <v>22</v>
      </c>
      <c r="D1133">
        <v>16</v>
      </c>
      <c r="E1133" t="s">
        <v>1797</v>
      </c>
      <c r="F1133">
        <f>IF(Table1[[#This Row],[Unit]]="GB",Table1[[#This Row],[Memory]],Table1[[#This Row],[Memory]]/1024)</f>
        <v>1.5625E-2</v>
      </c>
      <c r="G1133">
        <v>16</v>
      </c>
      <c r="H1133" t="s">
        <v>1797</v>
      </c>
      <c r="I1133">
        <f xml:space="preserve"> IF(Table1[[#This Row],[Unit  Of Storage]]="TB",Table1[[#This Row],[Storage]]*1024,IF(Table1[[#This Row],[Unit  Of Storage]]="MB",Table1[[#This Row],[Storage]]/1024,Table1[[#This Row],[Storage]]))</f>
        <v>1.5625E-2</v>
      </c>
      <c r="J1133" t="s">
        <v>11</v>
      </c>
      <c r="K1133" s="2">
        <v>4.0999999999999996</v>
      </c>
      <c r="L1133" s="3">
        <v>3100</v>
      </c>
      <c r="M1133" s="3">
        <v>3100</v>
      </c>
      <c r="N1133" t="s">
        <v>998</v>
      </c>
      <c r="O1133" s="3">
        <f>Table1[[#This Row],[Original Price]]-Table1[[#This Row],[Selling Price]]</f>
        <v>0</v>
      </c>
      <c r="P1133" s="4">
        <f>(Table1[[#This Row],[Discount]]/Table1[[#This Row],[Original Price]])</f>
        <v>0</v>
      </c>
    </row>
    <row r="1134" spans="1:16" x14ac:dyDescent="0.3">
      <c r="A1134" s="1" t="s">
        <v>21</v>
      </c>
      <c r="B1134" s="1" t="s">
        <v>1608</v>
      </c>
      <c r="C1134" t="s">
        <v>22</v>
      </c>
      <c r="D1134">
        <v>2</v>
      </c>
      <c r="E1134" t="s">
        <v>1796</v>
      </c>
      <c r="F1134">
        <f>IF(Table1[[#This Row],[Unit]]="GB",Table1[[#This Row],[Memory]],Table1[[#This Row],[Memory]]/1024)</f>
        <v>2</v>
      </c>
      <c r="G1134">
        <v>256</v>
      </c>
      <c r="H1134" t="s">
        <v>1796</v>
      </c>
      <c r="I1134">
        <f xml:space="preserve"> IF(Table1[[#This Row],[Unit  Of Storage]]="TB",Table1[[#This Row],[Storage]]*1024,IF(Table1[[#This Row],[Unit  Of Storage]]="MB",Table1[[#This Row],[Storage]]/1024,Table1[[#This Row],[Storage]]))</f>
        <v>256</v>
      </c>
      <c r="J1134" t="s">
        <v>11</v>
      </c>
      <c r="K1134" s="2">
        <v>4.5</v>
      </c>
      <c r="L1134" s="3">
        <v>74400</v>
      </c>
      <c r="M1134" s="3">
        <v>74400</v>
      </c>
      <c r="N1134" t="s">
        <v>1940</v>
      </c>
      <c r="O1134" s="3">
        <f>Table1[[#This Row],[Original Price]]-Table1[[#This Row],[Selling Price]]</f>
        <v>0</v>
      </c>
      <c r="P1134" s="4">
        <f>(Table1[[#This Row],[Discount]]/Table1[[#This Row],[Original Price]])</f>
        <v>0</v>
      </c>
    </row>
    <row r="1135" spans="1:16" x14ac:dyDescent="0.3">
      <c r="A1135" s="1" t="s">
        <v>1559</v>
      </c>
      <c r="B1135" s="1" t="s">
        <v>405</v>
      </c>
      <c r="C1135" t="s">
        <v>157</v>
      </c>
      <c r="D1135">
        <v>4</v>
      </c>
      <c r="E1135" t="s">
        <v>1796</v>
      </c>
      <c r="F1135">
        <f>IF(Table1[[#This Row],[Unit]]="GB",Table1[[#This Row],[Memory]],Table1[[#This Row],[Memory]]/1024)</f>
        <v>4</v>
      </c>
      <c r="G1135">
        <v>64</v>
      </c>
      <c r="H1135" t="s">
        <v>1796</v>
      </c>
      <c r="I1135">
        <f xml:space="preserve"> IF(Table1[[#This Row],[Unit  Of Storage]]="TB",Table1[[#This Row],[Storage]]*1024,IF(Table1[[#This Row],[Unit  Of Storage]]="MB",Table1[[#This Row],[Storage]]/1024,Table1[[#This Row],[Storage]]))</f>
        <v>64</v>
      </c>
      <c r="J1135" t="s">
        <v>11</v>
      </c>
      <c r="K1135" s="2">
        <v>4.3</v>
      </c>
      <c r="L1135" s="3">
        <v>11960</v>
      </c>
      <c r="M1135" s="3">
        <v>12990</v>
      </c>
      <c r="N1135" t="s">
        <v>2004</v>
      </c>
      <c r="O1135" s="3">
        <f>Table1[[#This Row],[Original Price]]-Table1[[#This Row],[Selling Price]]</f>
        <v>1030</v>
      </c>
      <c r="P1135" s="4">
        <f>(Table1[[#This Row],[Discount]]/Table1[[#This Row],[Original Price]])</f>
        <v>7.9291762894534254E-2</v>
      </c>
    </row>
    <row r="1136" spans="1:16" x14ac:dyDescent="0.3">
      <c r="A1136" s="1" t="s">
        <v>1556</v>
      </c>
      <c r="B1136" s="1" t="s">
        <v>520</v>
      </c>
      <c r="C1136" t="s">
        <v>113</v>
      </c>
      <c r="D1136">
        <v>4</v>
      </c>
      <c r="E1136" t="s">
        <v>1796</v>
      </c>
      <c r="F1136">
        <f>IF(Table1[[#This Row],[Unit]]="GB",Table1[[#This Row],[Memory]],Table1[[#This Row],[Memory]]/1024)</f>
        <v>4</v>
      </c>
      <c r="G1136">
        <v>32</v>
      </c>
      <c r="H1136" t="s">
        <v>1796</v>
      </c>
      <c r="I1136">
        <f xml:space="preserve"> IF(Table1[[#This Row],[Unit  Of Storage]]="TB",Table1[[#This Row],[Storage]]*1024,IF(Table1[[#This Row],[Unit  Of Storage]]="MB",Table1[[#This Row],[Storage]]/1024,Table1[[#This Row],[Storage]]))</f>
        <v>32</v>
      </c>
      <c r="J1136" t="s">
        <v>11</v>
      </c>
      <c r="K1136" s="2">
        <v>4.0999999999999996</v>
      </c>
      <c r="L1136" s="3">
        <v>46300</v>
      </c>
      <c r="M1136" s="3">
        <v>46300</v>
      </c>
      <c r="N1136" t="s">
        <v>2055</v>
      </c>
      <c r="O1136" s="3">
        <f>Table1[[#This Row],[Original Price]]-Table1[[#This Row],[Selling Price]]</f>
        <v>0</v>
      </c>
      <c r="P1136" s="4">
        <f>(Table1[[#This Row],[Discount]]/Table1[[#This Row],[Original Price]])</f>
        <v>0</v>
      </c>
    </row>
    <row r="1137" spans="1:16" x14ac:dyDescent="0.3">
      <c r="A1137" s="1" t="s">
        <v>21</v>
      </c>
      <c r="B1137" s="1" t="s">
        <v>1570</v>
      </c>
      <c r="C1137" t="s">
        <v>49</v>
      </c>
      <c r="D1137">
        <v>3</v>
      </c>
      <c r="E1137" t="s">
        <v>1796</v>
      </c>
      <c r="F1137">
        <f>IF(Table1[[#This Row],[Unit]]="GB",Table1[[#This Row],[Memory]],Table1[[#This Row],[Memory]]/1024)</f>
        <v>3</v>
      </c>
      <c r="G1137">
        <v>128</v>
      </c>
      <c r="H1137" t="s">
        <v>1796</v>
      </c>
      <c r="I1137">
        <f xml:space="preserve"> IF(Table1[[#This Row],[Unit  Of Storage]]="TB",Table1[[#This Row],[Storage]]*1024,IF(Table1[[#This Row],[Unit  Of Storage]]="MB",Table1[[#This Row],[Storage]]/1024,Table1[[#This Row],[Storage]]))</f>
        <v>128</v>
      </c>
      <c r="J1137" t="s">
        <v>11</v>
      </c>
      <c r="K1137" s="2">
        <v>4.5999999999999996</v>
      </c>
      <c r="L1137" s="3">
        <v>47999</v>
      </c>
      <c r="M1137" s="3">
        <v>52900</v>
      </c>
      <c r="N1137" t="s">
        <v>1803</v>
      </c>
      <c r="O1137" s="3">
        <f>Table1[[#This Row],[Original Price]]-Table1[[#This Row],[Selling Price]]</f>
        <v>4901</v>
      </c>
      <c r="P1137" s="4">
        <f>(Table1[[#This Row],[Discount]]/Table1[[#This Row],[Original Price]])</f>
        <v>9.2646502835538755E-2</v>
      </c>
    </row>
    <row r="1138" spans="1:16" x14ac:dyDescent="0.3">
      <c r="A1138" s="1" t="s">
        <v>21</v>
      </c>
      <c r="B1138" s="1" t="s">
        <v>1568</v>
      </c>
      <c r="C1138" t="s">
        <v>101</v>
      </c>
      <c r="D1138">
        <v>4</v>
      </c>
      <c r="E1138" t="s">
        <v>1796</v>
      </c>
      <c r="F1138">
        <f>IF(Table1[[#This Row],[Unit]]="GB",Table1[[#This Row],[Memory]],Table1[[#This Row],[Memory]]/1024)</f>
        <v>4</v>
      </c>
      <c r="G1138">
        <v>128</v>
      </c>
      <c r="H1138" t="s">
        <v>1796</v>
      </c>
      <c r="I1138">
        <f xml:space="preserve"> IF(Table1[[#This Row],[Unit  Of Storage]]="TB",Table1[[#This Row],[Storage]]*1024,IF(Table1[[#This Row],[Unit  Of Storage]]="MB",Table1[[#This Row],[Storage]]/1024,Table1[[#This Row],[Storage]]))</f>
        <v>128</v>
      </c>
      <c r="J1138" t="s">
        <v>11</v>
      </c>
      <c r="K1138" s="2">
        <v>4.5999999999999996</v>
      </c>
      <c r="L1138" s="3">
        <v>54900</v>
      </c>
      <c r="M1138" s="3">
        <v>54900</v>
      </c>
      <c r="N1138" t="s">
        <v>1800</v>
      </c>
      <c r="O1138" s="3">
        <f>Table1[[#This Row],[Original Price]]-Table1[[#This Row],[Selling Price]]</f>
        <v>0</v>
      </c>
      <c r="P1138" s="4">
        <f>(Table1[[#This Row],[Discount]]/Table1[[#This Row],[Original Price]])</f>
        <v>0</v>
      </c>
    </row>
    <row r="1139" spans="1:16" x14ac:dyDescent="0.3">
      <c r="A1139" s="1" t="s">
        <v>1556</v>
      </c>
      <c r="B1139" s="1" t="s">
        <v>32</v>
      </c>
      <c r="C1139" t="s">
        <v>22</v>
      </c>
      <c r="D1139">
        <v>4</v>
      </c>
      <c r="E1139" t="s">
        <v>1796</v>
      </c>
      <c r="F1139">
        <f>IF(Table1[[#This Row],[Unit]]="GB",Table1[[#This Row],[Memory]],Table1[[#This Row],[Memory]]/1024)</f>
        <v>4</v>
      </c>
      <c r="G1139">
        <v>128</v>
      </c>
      <c r="H1139" t="s">
        <v>1796</v>
      </c>
      <c r="I1139">
        <f xml:space="preserve"> IF(Table1[[#This Row],[Unit  Of Storage]]="TB",Table1[[#This Row],[Storage]]*1024,IF(Table1[[#This Row],[Unit  Of Storage]]="MB",Table1[[#This Row],[Storage]]/1024,Table1[[#This Row],[Storage]]))</f>
        <v>128</v>
      </c>
      <c r="J1139" t="s">
        <v>11</v>
      </c>
      <c r="K1139" s="2">
        <v>4.2</v>
      </c>
      <c r="L1139" s="3">
        <v>14999</v>
      </c>
      <c r="M1139" s="3">
        <v>14999</v>
      </c>
      <c r="N1139" t="s">
        <v>1805</v>
      </c>
      <c r="O1139" s="3">
        <f>Table1[[#This Row],[Original Price]]-Table1[[#This Row],[Selling Price]]</f>
        <v>0</v>
      </c>
      <c r="P1139" s="4">
        <f>(Table1[[#This Row],[Discount]]/Table1[[#This Row],[Original Price]])</f>
        <v>0</v>
      </c>
    </row>
    <row r="1140" spans="1:16" x14ac:dyDescent="0.3">
      <c r="A1140" s="1" t="s">
        <v>21</v>
      </c>
      <c r="B1140" s="1" t="s">
        <v>1648</v>
      </c>
      <c r="C1140" t="s">
        <v>43</v>
      </c>
      <c r="D1140">
        <v>3</v>
      </c>
      <c r="E1140" t="s">
        <v>1796</v>
      </c>
      <c r="F1140">
        <f>IF(Table1[[#This Row],[Unit]]="GB",Table1[[#This Row],[Memory]],Table1[[#This Row],[Memory]]/1024)</f>
        <v>3</v>
      </c>
      <c r="G1140">
        <v>256</v>
      </c>
      <c r="H1140" t="s">
        <v>1796</v>
      </c>
      <c r="I1140">
        <f xml:space="preserve"> IF(Table1[[#This Row],[Unit  Of Storage]]="TB",Table1[[#This Row],[Storage]]*1024,IF(Table1[[#This Row],[Unit  Of Storage]]="MB",Table1[[#This Row],[Storage]]/1024,Table1[[#This Row],[Storage]]))</f>
        <v>256</v>
      </c>
      <c r="J1140" t="s">
        <v>11</v>
      </c>
      <c r="K1140" s="2">
        <v>4.5999999999999996</v>
      </c>
      <c r="L1140" s="3">
        <v>84900</v>
      </c>
      <c r="M1140" s="3">
        <v>84900</v>
      </c>
      <c r="N1140" t="s">
        <v>2035</v>
      </c>
      <c r="O1140" s="3">
        <f>Table1[[#This Row],[Original Price]]-Table1[[#This Row],[Selling Price]]</f>
        <v>0</v>
      </c>
      <c r="P1140" s="4">
        <f>(Table1[[#This Row],[Discount]]/Table1[[#This Row],[Original Price]])</f>
        <v>0</v>
      </c>
    </row>
    <row r="1141" spans="1:16" x14ac:dyDescent="0.3">
      <c r="A1141" s="1" t="s">
        <v>44</v>
      </c>
      <c r="B1141" s="1" t="s">
        <v>483</v>
      </c>
      <c r="C1141" t="s">
        <v>43</v>
      </c>
      <c r="D1141">
        <v>4</v>
      </c>
      <c r="E1141" t="s">
        <v>1796</v>
      </c>
      <c r="F1141">
        <f>IF(Table1[[#This Row],[Unit]]="GB",Table1[[#This Row],[Memory]],Table1[[#This Row],[Memory]]/1024)</f>
        <v>4</v>
      </c>
      <c r="G1141">
        <v>64</v>
      </c>
      <c r="H1141" t="s">
        <v>1796</v>
      </c>
      <c r="I1141">
        <f xml:space="preserve"> IF(Table1[[#This Row],[Unit  Of Storage]]="TB",Table1[[#This Row],[Storage]]*1024,IF(Table1[[#This Row],[Unit  Of Storage]]="MB",Table1[[#This Row],[Storage]]/1024,Table1[[#This Row],[Storage]]))</f>
        <v>64</v>
      </c>
      <c r="J1141" t="s">
        <v>11</v>
      </c>
      <c r="K1141" s="2">
        <v>4.0999999999999996</v>
      </c>
      <c r="L1141" s="3">
        <v>13499</v>
      </c>
      <c r="M1141" s="3">
        <v>13499</v>
      </c>
      <c r="N1141" t="s">
        <v>484</v>
      </c>
      <c r="O1141" s="3">
        <f>Table1[[#This Row],[Original Price]]-Table1[[#This Row],[Selling Price]]</f>
        <v>0</v>
      </c>
      <c r="P1141" s="4">
        <f>(Table1[[#This Row],[Discount]]/Table1[[#This Row],[Original Price]])</f>
        <v>0</v>
      </c>
    </row>
    <row r="1142" spans="1:16" x14ac:dyDescent="0.3">
      <c r="A1142" s="1" t="s">
        <v>44</v>
      </c>
      <c r="B1142" s="1" t="s">
        <v>999</v>
      </c>
      <c r="C1142" t="s">
        <v>22</v>
      </c>
      <c r="D1142">
        <v>3</v>
      </c>
      <c r="E1142" t="s">
        <v>1796</v>
      </c>
      <c r="F1142">
        <f>IF(Table1[[#This Row],[Unit]]="GB",Table1[[#This Row],[Memory]],Table1[[#This Row],[Memory]]/1024)</f>
        <v>3</v>
      </c>
      <c r="G1142">
        <v>32</v>
      </c>
      <c r="H1142" t="s">
        <v>1796</v>
      </c>
      <c r="I1142">
        <f xml:space="preserve"> IF(Table1[[#This Row],[Unit  Of Storage]]="TB",Table1[[#This Row],[Storage]]*1024,IF(Table1[[#This Row],[Unit  Of Storage]]="MB",Table1[[#This Row],[Storage]]/1024,Table1[[#This Row],[Storage]]))</f>
        <v>32</v>
      </c>
      <c r="J1142" t="s">
        <v>11</v>
      </c>
      <c r="K1142" s="2">
        <v>3.9</v>
      </c>
      <c r="L1142" s="3">
        <v>8250</v>
      </c>
      <c r="M1142" s="3">
        <v>8250</v>
      </c>
      <c r="N1142" t="s">
        <v>1000</v>
      </c>
      <c r="O1142" s="3">
        <f>Table1[[#This Row],[Original Price]]-Table1[[#This Row],[Selling Price]]</f>
        <v>0</v>
      </c>
      <c r="P1142" s="4">
        <f>(Table1[[#This Row],[Discount]]/Table1[[#This Row],[Original Price]])</f>
        <v>0</v>
      </c>
    </row>
    <row r="1143" spans="1:16" x14ac:dyDescent="0.3">
      <c r="A1143" s="1" t="s">
        <v>1556</v>
      </c>
      <c r="B1143" s="1" t="s">
        <v>1675</v>
      </c>
      <c r="C1143" t="s">
        <v>49</v>
      </c>
      <c r="D1143">
        <v>2</v>
      </c>
      <c r="E1143" t="s">
        <v>1796</v>
      </c>
      <c r="F1143">
        <f>IF(Table1[[#This Row],[Unit]]="GB",Table1[[#This Row],[Memory]],Table1[[#This Row],[Memory]]/1024)</f>
        <v>2</v>
      </c>
      <c r="G1143">
        <v>32</v>
      </c>
      <c r="H1143" t="s">
        <v>1796</v>
      </c>
      <c r="I1143">
        <f xml:space="preserve"> IF(Table1[[#This Row],[Unit  Of Storage]]="TB",Table1[[#This Row],[Storage]]*1024,IF(Table1[[#This Row],[Unit  Of Storage]]="MB",Table1[[#This Row],[Storage]]/1024,Table1[[#This Row],[Storage]]))</f>
        <v>32</v>
      </c>
      <c r="J1143" t="s">
        <v>11</v>
      </c>
      <c r="K1143" s="2">
        <v>3.9</v>
      </c>
      <c r="L1143" s="3">
        <v>5999</v>
      </c>
      <c r="M1143" s="3">
        <v>5999</v>
      </c>
      <c r="N1143" t="s">
        <v>2111</v>
      </c>
      <c r="O1143" s="3">
        <f>Table1[[#This Row],[Original Price]]-Table1[[#This Row],[Selling Price]]</f>
        <v>0</v>
      </c>
      <c r="P1143" s="4">
        <f>(Table1[[#This Row],[Discount]]/Table1[[#This Row],[Original Price]])</f>
        <v>0</v>
      </c>
    </row>
    <row r="1144" spans="1:16" x14ac:dyDescent="0.3">
      <c r="A1144" s="1" t="s">
        <v>1556</v>
      </c>
      <c r="B1144" s="1" t="s">
        <v>1001</v>
      </c>
      <c r="C1144" t="s">
        <v>43</v>
      </c>
      <c r="D1144">
        <v>1</v>
      </c>
      <c r="E1144" t="s">
        <v>1796</v>
      </c>
      <c r="F1144">
        <f>IF(Table1[[#This Row],[Unit]]="GB",Table1[[#This Row],[Memory]],Table1[[#This Row],[Memory]]/1024)</f>
        <v>1</v>
      </c>
      <c r="G1144">
        <v>8</v>
      </c>
      <c r="H1144" t="s">
        <v>1796</v>
      </c>
      <c r="I1144">
        <f xml:space="preserve"> IF(Table1[[#This Row],[Unit  Of Storage]]="TB",Table1[[#This Row],[Storage]]*1024,IF(Table1[[#This Row],[Unit  Of Storage]]="MB",Table1[[#This Row],[Storage]]/1024,Table1[[#This Row],[Storage]]))</f>
        <v>8</v>
      </c>
      <c r="J1144" t="s">
        <v>11</v>
      </c>
      <c r="K1144" s="2">
        <v>4</v>
      </c>
      <c r="L1144" s="3">
        <v>6999</v>
      </c>
      <c r="M1144" s="3">
        <v>6999</v>
      </c>
      <c r="N1144" t="s">
        <v>2253</v>
      </c>
      <c r="O1144" s="3">
        <f>Table1[[#This Row],[Original Price]]-Table1[[#This Row],[Selling Price]]</f>
        <v>0</v>
      </c>
      <c r="P1144" s="4">
        <f>(Table1[[#This Row],[Discount]]/Table1[[#This Row],[Original Price]])</f>
        <v>0</v>
      </c>
    </row>
    <row r="1145" spans="1:16" x14ac:dyDescent="0.3">
      <c r="A1145" s="1" t="s">
        <v>21</v>
      </c>
      <c r="B1145" s="1" t="s">
        <v>1578</v>
      </c>
      <c r="C1145" t="s">
        <v>97</v>
      </c>
      <c r="D1145">
        <v>3</v>
      </c>
      <c r="E1145" t="s">
        <v>1796</v>
      </c>
      <c r="F1145">
        <f>IF(Table1[[#This Row],[Unit]]="GB",Table1[[#This Row],[Memory]],Table1[[#This Row],[Memory]]/1024)</f>
        <v>3</v>
      </c>
      <c r="G1145">
        <v>32</v>
      </c>
      <c r="H1145" t="s">
        <v>1796</v>
      </c>
      <c r="I1145">
        <f xml:space="preserve"> IF(Table1[[#This Row],[Unit  Of Storage]]="TB",Table1[[#This Row],[Storage]]*1024,IF(Table1[[#This Row],[Unit  Of Storage]]="MB",Table1[[#This Row],[Storage]]/1024,Table1[[#This Row],[Storage]]))</f>
        <v>32</v>
      </c>
      <c r="J1145" t="s">
        <v>11</v>
      </c>
      <c r="K1145" s="2">
        <v>4.5</v>
      </c>
      <c r="L1145" s="3">
        <v>36999</v>
      </c>
      <c r="M1145" s="3">
        <v>37900</v>
      </c>
      <c r="N1145" t="s">
        <v>1836</v>
      </c>
      <c r="O1145" s="3">
        <f>Table1[[#This Row],[Original Price]]-Table1[[#This Row],[Selling Price]]</f>
        <v>901</v>
      </c>
      <c r="P1145" s="4">
        <f>(Table1[[#This Row],[Discount]]/Table1[[#This Row],[Original Price]])</f>
        <v>2.3773087071240106E-2</v>
      </c>
    </row>
    <row r="1146" spans="1:16" x14ac:dyDescent="0.3">
      <c r="A1146" s="1" t="s">
        <v>12</v>
      </c>
      <c r="B1146" s="1" t="s">
        <v>238</v>
      </c>
      <c r="C1146" t="s">
        <v>52</v>
      </c>
      <c r="D1146">
        <v>2</v>
      </c>
      <c r="E1146" t="s">
        <v>1796</v>
      </c>
      <c r="F1146">
        <f>IF(Table1[[#This Row],[Unit]]="GB",Table1[[#This Row],[Memory]],Table1[[#This Row],[Memory]]/1024)</f>
        <v>2</v>
      </c>
      <c r="G1146">
        <v>16</v>
      </c>
      <c r="H1146" t="s">
        <v>1796</v>
      </c>
      <c r="I1146">
        <f xml:space="preserve"> IF(Table1[[#This Row],[Unit  Of Storage]]="TB",Table1[[#This Row],[Storage]]*1024,IF(Table1[[#This Row],[Unit  Of Storage]]="MB",Table1[[#This Row],[Storage]]/1024,Table1[[#This Row],[Storage]]))</f>
        <v>16</v>
      </c>
      <c r="J1146" t="s">
        <v>11</v>
      </c>
      <c r="K1146" s="2">
        <v>4.2</v>
      </c>
      <c r="L1146" s="3">
        <v>5999</v>
      </c>
      <c r="M1146" s="3">
        <v>5999</v>
      </c>
      <c r="N1146" t="s">
        <v>239</v>
      </c>
      <c r="O1146" s="3">
        <f>Table1[[#This Row],[Original Price]]-Table1[[#This Row],[Selling Price]]</f>
        <v>0</v>
      </c>
      <c r="P1146" s="4">
        <f>(Table1[[#This Row],[Discount]]/Table1[[#This Row],[Original Price]])</f>
        <v>0</v>
      </c>
    </row>
    <row r="1147" spans="1:16" x14ac:dyDescent="0.3">
      <c r="A1147" s="1" t="s">
        <v>1563</v>
      </c>
      <c r="B1147" s="1" t="s">
        <v>1723</v>
      </c>
      <c r="C1147" t="s">
        <v>22</v>
      </c>
      <c r="D1147">
        <v>512</v>
      </c>
      <c r="E1147" t="s">
        <v>1797</v>
      </c>
      <c r="F1147">
        <f>IF(Table1[[#This Row],[Unit]]="GB",Table1[[#This Row],[Memory]],Table1[[#This Row],[Memory]]/1024)</f>
        <v>0.5</v>
      </c>
      <c r="G1147">
        <v>4</v>
      </c>
      <c r="H1147" t="s">
        <v>1796</v>
      </c>
      <c r="I1147">
        <f xml:space="preserve"> IF(Table1[[#This Row],[Unit  Of Storage]]="TB",Table1[[#This Row],[Storage]]*1024,IF(Table1[[#This Row],[Unit  Of Storage]]="MB",Table1[[#This Row],[Storage]]/1024,Table1[[#This Row],[Storage]]))</f>
        <v>4</v>
      </c>
      <c r="J1147" t="s">
        <v>11</v>
      </c>
      <c r="K1147" s="2">
        <v>3.9</v>
      </c>
      <c r="L1147" s="3">
        <v>6299</v>
      </c>
      <c r="M1147" s="3">
        <v>6299</v>
      </c>
      <c r="N1147" t="s">
        <v>2254</v>
      </c>
      <c r="O1147" s="3">
        <f>Table1[[#This Row],[Original Price]]-Table1[[#This Row],[Selling Price]]</f>
        <v>0</v>
      </c>
      <c r="P1147" s="4">
        <f>(Table1[[#This Row],[Discount]]/Table1[[#This Row],[Original Price]])</f>
        <v>0</v>
      </c>
    </row>
    <row r="1148" spans="1:16" x14ac:dyDescent="0.3">
      <c r="A1148" s="1" t="s">
        <v>1562</v>
      </c>
      <c r="B1148" s="1" t="s">
        <v>1002</v>
      </c>
      <c r="C1148" t="s">
        <v>1003</v>
      </c>
      <c r="D1148">
        <v>2</v>
      </c>
      <c r="E1148" t="s">
        <v>1796</v>
      </c>
      <c r="F1148">
        <f>IF(Table1[[#This Row],[Unit]]="GB",Table1[[#This Row],[Memory]],Table1[[#This Row],[Memory]]/1024)</f>
        <v>2</v>
      </c>
      <c r="G1148">
        <v>16</v>
      </c>
      <c r="H1148" t="s">
        <v>1796</v>
      </c>
      <c r="I1148">
        <f xml:space="preserve"> IF(Table1[[#This Row],[Unit  Of Storage]]="TB",Table1[[#This Row],[Storage]]*1024,IF(Table1[[#This Row],[Unit  Of Storage]]="MB",Table1[[#This Row],[Storage]]/1024,Table1[[#This Row],[Storage]]))</f>
        <v>16</v>
      </c>
      <c r="J1148" t="s">
        <v>11</v>
      </c>
      <c r="K1148" s="2">
        <v>3.7</v>
      </c>
      <c r="L1148" s="3">
        <v>13200</v>
      </c>
      <c r="M1148" s="3">
        <v>13200</v>
      </c>
      <c r="N1148" t="s">
        <v>2255</v>
      </c>
      <c r="O1148" s="3">
        <f>Table1[[#This Row],[Original Price]]-Table1[[#This Row],[Selling Price]]</f>
        <v>0</v>
      </c>
      <c r="P1148" s="4">
        <f>(Table1[[#This Row],[Discount]]/Table1[[#This Row],[Original Price]])</f>
        <v>0</v>
      </c>
    </row>
    <row r="1149" spans="1:16" x14ac:dyDescent="0.3">
      <c r="A1149" s="1" t="s">
        <v>1556</v>
      </c>
      <c r="B1149" s="1" t="s">
        <v>800</v>
      </c>
      <c r="C1149" t="s">
        <v>198</v>
      </c>
      <c r="D1149">
        <v>1</v>
      </c>
      <c r="E1149" t="s">
        <v>1796</v>
      </c>
      <c r="F1149">
        <f>IF(Table1[[#This Row],[Unit]]="GB",Table1[[#This Row],[Memory]],Table1[[#This Row],[Memory]]/1024)</f>
        <v>1</v>
      </c>
      <c r="G1149">
        <v>16</v>
      </c>
      <c r="H1149" t="s">
        <v>1796</v>
      </c>
      <c r="I1149">
        <f xml:space="preserve"> IF(Table1[[#This Row],[Unit  Of Storage]]="TB",Table1[[#This Row],[Storage]]*1024,IF(Table1[[#This Row],[Unit  Of Storage]]="MB",Table1[[#This Row],[Storage]]/1024,Table1[[#This Row],[Storage]]))</f>
        <v>16</v>
      </c>
      <c r="J1149" t="s">
        <v>11</v>
      </c>
      <c r="K1149" s="2">
        <v>4</v>
      </c>
      <c r="L1149" s="3">
        <v>10800</v>
      </c>
      <c r="M1149" s="3">
        <v>10800</v>
      </c>
      <c r="N1149" t="s">
        <v>2166</v>
      </c>
      <c r="O1149" s="3">
        <f>Table1[[#This Row],[Original Price]]-Table1[[#This Row],[Selling Price]]</f>
        <v>0</v>
      </c>
      <c r="P1149" s="4">
        <f>(Table1[[#This Row],[Discount]]/Table1[[#This Row],[Original Price]])</f>
        <v>0</v>
      </c>
    </row>
    <row r="1150" spans="1:16" x14ac:dyDescent="0.3">
      <c r="A1150" s="1" t="s">
        <v>17</v>
      </c>
      <c r="B1150" s="1" t="s">
        <v>729</v>
      </c>
      <c r="C1150" t="s">
        <v>1004</v>
      </c>
      <c r="D1150">
        <v>4</v>
      </c>
      <c r="E1150" t="s">
        <v>1796</v>
      </c>
      <c r="F1150">
        <f>IF(Table1[[#This Row],[Unit]]="GB",Table1[[#This Row],[Memory]],Table1[[#This Row],[Memory]]/1024)</f>
        <v>4</v>
      </c>
      <c r="G1150">
        <v>64</v>
      </c>
      <c r="H1150" t="s">
        <v>1796</v>
      </c>
      <c r="I1150">
        <f xml:space="preserve"> IF(Table1[[#This Row],[Unit  Of Storage]]="TB",Table1[[#This Row],[Storage]]*1024,IF(Table1[[#This Row],[Unit  Of Storage]]="MB",Table1[[#This Row],[Storage]]/1024,Table1[[#This Row],[Storage]]))</f>
        <v>64</v>
      </c>
      <c r="J1150" t="s">
        <v>11</v>
      </c>
      <c r="K1150" s="2">
        <v>4.3</v>
      </c>
      <c r="L1150" s="3">
        <v>10999</v>
      </c>
      <c r="M1150" s="3">
        <v>10999</v>
      </c>
      <c r="N1150" t="s">
        <v>730</v>
      </c>
      <c r="O1150" s="3">
        <f>Table1[[#This Row],[Original Price]]-Table1[[#This Row],[Selling Price]]</f>
        <v>0</v>
      </c>
      <c r="P1150" s="4">
        <f>(Table1[[#This Row],[Discount]]/Table1[[#This Row],[Original Price]])</f>
        <v>0</v>
      </c>
    </row>
    <row r="1151" spans="1:16" x14ac:dyDescent="0.3">
      <c r="A1151" s="1" t="s">
        <v>21</v>
      </c>
      <c r="B1151" s="1" t="s">
        <v>1613</v>
      </c>
      <c r="C1151" t="s">
        <v>98</v>
      </c>
      <c r="D1151">
        <v>4</v>
      </c>
      <c r="E1151" t="s">
        <v>1796</v>
      </c>
      <c r="F1151">
        <f>IF(Table1[[#This Row],[Unit]]="GB",Table1[[#This Row],[Memory]],Table1[[#This Row],[Memory]]/1024)</f>
        <v>4</v>
      </c>
      <c r="G1151">
        <v>256</v>
      </c>
      <c r="H1151" t="s">
        <v>1796</v>
      </c>
      <c r="I1151">
        <f xml:space="preserve"> IF(Table1[[#This Row],[Unit  Of Storage]]="TB",Table1[[#This Row],[Storage]]*1024,IF(Table1[[#This Row],[Unit  Of Storage]]="MB",Table1[[#This Row],[Storage]]/1024,Table1[[#This Row],[Storage]]))</f>
        <v>256</v>
      </c>
      <c r="J1151" t="s">
        <v>11</v>
      </c>
      <c r="K1151" s="2">
        <v>4.5999999999999996</v>
      </c>
      <c r="L1151" s="3">
        <v>121300</v>
      </c>
      <c r="M1151" s="3">
        <v>121300</v>
      </c>
      <c r="N1151" t="s">
        <v>1950</v>
      </c>
      <c r="O1151" s="3">
        <f>Table1[[#This Row],[Original Price]]-Table1[[#This Row],[Selling Price]]</f>
        <v>0</v>
      </c>
      <c r="P1151" s="4">
        <f>(Table1[[#This Row],[Discount]]/Table1[[#This Row],[Original Price]])</f>
        <v>0</v>
      </c>
    </row>
    <row r="1152" spans="1:16" x14ac:dyDescent="0.3">
      <c r="A1152" s="1" t="s">
        <v>1556</v>
      </c>
      <c r="B1152" s="1" t="s">
        <v>1005</v>
      </c>
      <c r="C1152" t="s">
        <v>43</v>
      </c>
      <c r="D1152">
        <v>1.5</v>
      </c>
      <c r="E1152" t="s">
        <v>1796</v>
      </c>
      <c r="F1152">
        <f>IF(Table1[[#This Row],[Unit]]="GB",Table1[[#This Row],[Memory]],Table1[[#This Row],[Memory]]/1024)</f>
        <v>1.5</v>
      </c>
      <c r="G1152">
        <v>8</v>
      </c>
      <c r="H1152" t="s">
        <v>1796</v>
      </c>
      <c r="I1152">
        <f xml:space="preserve"> IF(Table1[[#This Row],[Unit  Of Storage]]="TB",Table1[[#This Row],[Storage]]*1024,IF(Table1[[#This Row],[Unit  Of Storage]]="MB",Table1[[#This Row],[Storage]]/1024,Table1[[#This Row],[Storage]]))</f>
        <v>8</v>
      </c>
      <c r="J1152" t="s">
        <v>11</v>
      </c>
      <c r="K1152" s="2">
        <v>4.0999999999999996</v>
      </c>
      <c r="L1152" s="3">
        <v>15999</v>
      </c>
      <c r="M1152" s="3">
        <v>16740</v>
      </c>
      <c r="N1152" t="s">
        <v>2256</v>
      </c>
      <c r="O1152" s="3">
        <f>Table1[[#This Row],[Original Price]]-Table1[[#This Row],[Selling Price]]</f>
        <v>741</v>
      </c>
      <c r="P1152" s="4">
        <f>(Table1[[#This Row],[Discount]]/Table1[[#This Row],[Original Price]])</f>
        <v>4.4265232974910397E-2</v>
      </c>
    </row>
    <row r="1153" spans="1:16" x14ac:dyDescent="0.3">
      <c r="A1153" s="1" t="s">
        <v>83</v>
      </c>
      <c r="B1153" s="1" t="s">
        <v>636</v>
      </c>
      <c r="C1153" t="s">
        <v>339</v>
      </c>
      <c r="D1153">
        <v>2</v>
      </c>
      <c r="E1153" t="s">
        <v>1796</v>
      </c>
      <c r="F1153">
        <f>IF(Table1[[#This Row],[Unit]]="GB",Table1[[#This Row],[Memory]],Table1[[#This Row],[Memory]]/1024)</f>
        <v>2</v>
      </c>
      <c r="G1153">
        <v>32</v>
      </c>
      <c r="H1153" t="s">
        <v>1796</v>
      </c>
      <c r="I1153">
        <f xml:space="preserve"> IF(Table1[[#This Row],[Unit  Of Storage]]="TB",Table1[[#This Row],[Storage]]*1024,IF(Table1[[#This Row],[Unit  Of Storage]]="MB",Table1[[#This Row],[Storage]]/1024,Table1[[#This Row],[Storage]]))</f>
        <v>32</v>
      </c>
      <c r="J1153" t="s">
        <v>11</v>
      </c>
      <c r="K1153" s="2">
        <v>4.3</v>
      </c>
      <c r="L1153" s="3">
        <v>29990</v>
      </c>
      <c r="M1153" s="3">
        <v>29990</v>
      </c>
      <c r="N1153" t="s">
        <v>637</v>
      </c>
      <c r="O1153" s="3">
        <f>Table1[[#This Row],[Original Price]]-Table1[[#This Row],[Selling Price]]</f>
        <v>0</v>
      </c>
      <c r="P1153" s="4">
        <f>(Table1[[#This Row],[Discount]]/Table1[[#This Row],[Original Price]])</f>
        <v>0</v>
      </c>
    </row>
    <row r="1154" spans="1:16" x14ac:dyDescent="0.3">
      <c r="A1154" s="1" t="s">
        <v>12</v>
      </c>
      <c r="B1154" s="1" t="s">
        <v>1724</v>
      </c>
      <c r="C1154" t="s">
        <v>22</v>
      </c>
      <c r="D1154">
        <v>4</v>
      </c>
      <c r="E1154" t="s">
        <v>1797</v>
      </c>
      <c r="F1154">
        <f>IF(Table1[[#This Row],[Unit]]="GB",Table1[[#This Row],[Memory]],Table1[[#This Row],[Memory]]/1024)</f>
        <v>3.90625E-3</v>
      </c>
      <c r="G1154">
        <v>8</v>
      </c>
      <c r="H1154" t="s">
        <v>1797</v>
      </c>
      <c r="I1154">
        <f xml:space="preserve"> IF(Table1[[#This Row],[Unit  Of Storage]]="TB",Table1[[#This Row],[Storage]]*1024,IF(Table1[[#This Row],[Unit  Of Storage]]="MB",Table1[[#This Row],[Storage]]/1024,Table1[[#This Row],[Storage]]))</f>
        <v>7.8125E-3</v>
      </c>
      <c r="J1154" t="s">
        <v>11</v>
      </c>
      <c r="K1154" s="2">
        <v>4.2</v>
      </c>
      <c r="L1154" s="3">
        <v>1625</v>
      </c>
      <c r="M1154" s="3">
        <v>1625</v>
      </c>
      <c r="N1154" t="s">
        <v>1006</v>
      </c>
      <c r="O1154" s="3">
        <f>Table1[[#This Row],[Original Price]]-Table1[[#This Row],[Selling Price]]</f>
        <v>0</v>
      </c>
      <c r="P1154" s="4">
        <f>(Table1[[#This Row],[Discount]]/Table1[[#This Row],[Original Price]])</f>
        <v>0</v>
      </c>
    </row>
    <row r="1155" spans="1:16" x14ac:dyDescent="0.3">
      <c r="A1155" s="1" t="s">
        <v>21</v>
      </c>
      <c r="B1155" s="1" t="s">
        <v>1588</v>
      </c>
      <c r="C1155" t="s">
        <v>990</v>
      </c>
      <c r="D1155">
        <v>4</v>
      </c>
      <c r="E1155" t="s">
        <v>1796</v>
      </c>
      <c r="F1155">
        <f>IF(Table1[[#This Row],[Unit]]="GB",Table1[[#This Row],[Memory]],Table1[[#This Row],[Memory]]/1024)</f>
        <v>4</v>
      </c>
      <c r="G1155">
        <v>256</v>
      </c>
      <c r="H1155" t="s">
        <v>1796</v>
      </c>
      <c r="I1155">
        <f xml:space="preserve"> IF(Table1[[#This Row],[Unit  Of Storage]]="TB",Table1[[#This Row],[Storage]]*1024,IF(Table1[[#This Row],[Unit  Of Storage]]="MB",Table1[[#This Row],[Storage]]/1024,Table1[[#This Row],[Storage]]))</f>
        <v>256</v>
      </c>
      <c r="J1155" t="s">
        <v>11</v>
      </c>
      <c r="K1155" s="2">
        <v>4.7</v>
      </c>
      <c r="L1155" s="3">
        <v>131900</v>
      </c>
      <c r="M1155" s="3">
        <v>131900</v>
      </c>
      <c r="N1155" t="s">
        <v>1874</v>
      </c>
      <c r="O1155" s="3">
        <f>Table1[[#This Row],[Original Price]]-Table1[[#This Row],[Selling Price]]</f>
        <v>0</v>
      </c>
      <c r="P1155" s="4">
        <f>(Table1[[#This Row],[Discount]]/Table1[[#This Row],[Original Price]])</f>
        <v>0</v>
      </c>
    </row>
    <row r="1156" spans="1:16" x14ac:dyDescent="0.3">
      <c r="A1156" s="1" t="s">
        <v>28</v>
      </c>
      <c r="B1156" s="1" t="s">
        <v>366</v>
      </c>
      <c r="C1156" t="s">
        <v>22</v>
      </c>
      <c r="D1156">
        <v>2</v>
      </c>
      <c r="E1156" t="s">
        <v>1796</v>
      </c>
      <c r="F1156">
        <f>IF(Table1[[#This Row],[Unit]]="GB",Table1[[#This Row],[Memory]],Table1[[#This Row],[Memory]]/1024)</f>
        <v>2</v>
      </c>
      <c r="G1156">
        <v>32</v>
      </c>
      <c r="H1156" t="s">
        <v>1796</v>
      </c>
      <c r="I1156">
        <f xml:space="preserve"> IF(Table1[[#This Row],[Unit  Of Storage]]="TB",Table1[[#This Row],[Storage]]*1024,IF(Table1[[#This Row],[Unit  Of Storage]]="MB",Table1[[#This Row],[Storage]]/1024,Table1[[#This Row],[Storage]]))</f>
        <v>32</v>
      </c>
      <c r="J1156" t="s">
        <v>11</v>
      </c>
      <c r="K1156" s="2">
        <v>4.3</v>
      </c>
      <c r="L1156" s="3">
        <v>7989</v>
      </c>
      <c r="M1156" s="3">
        <v>7989</v>
      </c>
      <c r="N1156" t="s">
        <v>367</v>
      </c>
      <c r="O1156" s="3">
        <f>Table1[[#This Row],[Original Price]]-Table1[[#This Row],[Selling Price]]</f>
        <v>0</v>
      </c>
      <c r="P1156" s="4">
        <f>(Table1[[#This Row],[Discount]]/Table1[[#This Row],[Original Price]])</f>
        <v>0</v>
      </c>
    </row>
    <row r="1157" spans="1:16" x14ac:dyDescent="0.3">
      <c r="A1157" s="1" t="s">
        <v>28</v>
      </c>
      <c r="B1157" s="1" t="s">
        <v>1007</v>
      </c>
      <c r="C1157" t="s">
        <v>369</v>
      </c>
      <c r="D1157">
        <v>4</v>
      </c>
      <c r="E1157" t="s">
        <v>1796</v>
      </c>
      <c r="F1157">
        <f>IF(Table1[[#This Row],[Unit]]="GB",Table1[[#This Row],[Memory]],Table1[[#This Row],[Memory]]/1024)</f>
        <v>4</v>
      </c>
      <c r="G1157">
        <v>64</v>
      </c>
      <c r="H1157" t="s">
        <v>1796</v>
      </c>
      <c r="I1157">
        <f xml:space="preserve"> IF(Table1[[#This Row],[Unit  Of Storage]]="TB",Table1[[#This Row],[Storage]]*1024,IF(Table1[[#This Row],[Unit  Of Storage]]="MB",Table1[[#This Row],[Storage]]/1024,Table1[[#This Row],[Storage]]))</f>
        <v>64</v>
      </c>
      <c r="J1157" t="s">
        <v>11</v>
      </c>
      <c r="K1157" s="2">
        <v>4.4000000000000004</v>
      </c>
      <c r="L1157" s="3">
        <v>12999</v>
      </c>
      <c r="M1157" s="3">
        <v>12999</v>
      </c>
      <c r="N1157" t="s">
        <v>1008</v>
      </c>
      <c r="O1157" s="3">
        <f>Table1[[#This Row],[Original Price]]-Table1[[#This Row],[Selling Price]]</f>
        <v>0</v>
      </c>
      <c r="P1157" s="4">
        <f>(Table1[[#This Row],[Discount]]/Table1[[#This Row],[Original Price]])</f>
        <v>0</v>
      </c>
    </row>
    <row r="1158" spans="1:16" x14ac:dyDescent="0.3">
      <c r="A1158" s="1" t="s">
        <v>21</v>
      </c>
      <c r="B1158" s="1" t="s">
        <v>1620</v>
      </c>
      <c r="C1158" t="s">
        <v>98</v>
      </c>
      <c r="D1158">
        <v>6</v>
      </c>
      <c r="E1158" t="s">
        <v>1796</v>
      </c>
      <c r="F1158">
        <f>IF(Table1[[#This Row],[Unit]]="GB",Table1[[#This Row],[Memory]],Table1[[#This Row],[Memory]]/1024)</f>
        <v>6</v>
      </c>
      <c r="G1158">
        <v>16</v>
      </c>
      <c r="H1158" t="s">
        <v>1796</v>
      </c>
      <c r="I1158">
        <f xml:space="preserve"> IF(Table1[[#This Row],[Unit  Of Storage]]="TB",Table1[[#This Row],[Storage]]*1024,IF(Table1[[#This Row],[Unit  Of Storage]]="MB",Table1[[#This Row],[Storage]]/1024,Table1[[#This Row],[Storage]]))</f>
        <v>16</v>
      </c>
      <c r="J1158" t="s">
        <v>11</v>
      </c>
      <c r="K1158" s="2">
        <v>4.2</v>
      </c>
      <c r="L1158" s="3">
        <v>129900</v>
      </c>
      <c r="M1158" s="3">
        <v>129900</v>
      </c>
      <c r="N1158" t="s">
        <v>1970</v>
      </c>
      <c r="O1158" s="3">
        <f>Table1[[#This Row],[Original Price]]-Table1[[#This Row],[Selling Price]]</f>
        <v>0</v>
      </c>
      <c r="P1158" s="4">
        <f>(Table1[[#This Row],[Discount]]/Table1[[#This Row],[Original Price]])</f>
        <v>0</v>
      </c>
    </row>
    <row r="1159" spans="1:16" x14ac:dyDescent="0.3">
      <c r="A1159" s="1" t="s">
        <v>1559</v>
      </c>
      <c r="B1159" s="1" t="s">
        <v>1009</v>
      </c>
      <c r="C1159" t="s">
        <v>22</v>
      </c>
      <c r="D1159">
        <v>3</v>
      </c>
      <c r="E1159" t="s">
        <v>1796</v>
      </c>
      <c r="F1159">
        <f>IF(Table1[[#This Row],[Unit]]="GB",Table1[[#This Row],[Memory]],Table1[[#This Row],[Memory]]/1024)</f>
        <v>3</v>
      </c>
      <c r="G1159">
        <v>16</v>
      </c>
      <c r="H1159" t="s">
        <v>1796</v>
      </c>
      <c r="I1159">
        <f xml:space="preserve"> IF(Table1[[#This Row],[Unit  Of Storage]]="TB",Table1[[#This Row],[Storage]]*1024,IF(Table1[[#This Row],[Unit  Of Storage]]="MB",Table1[[#This Row],[Storage]]/1024,Table1[[#This Row],[Storage]]))</f>
        <v>16</v>
      </c>
      <c r="J1159" t="s">
        <v>11</v>
      </c>
      <c r="K1159" s="2">
        <v>4.4000000000000004</v>
      </c>
      <c r="L1159" s="3">
        <v>9940</v>
      </c>
      <c r="M1159" s="3">
        <v>9940</v>
      </c>
      <c r="N1159" t="s">
        <v>2257</v>
      </c>
      <c r="O1159" s="3">
        <f>Table1[[#This Row],[Original Price]]-Table1[[#This Row],[Selling Price]]</f>
        <v>0</v>
      </c>
      <c r="P1159" s="4">
        <f>(Table1[[#This Row],[Discount]]/Table1[[#This Row],[Original Price]])</f>
        <v>0</v>
      </c>
    </row>
    <row r="1160" spans="1:16" x14ac:dyDescent="0.3">
      <c r="A1160" s="1" t="s">
        <v>21</v>
      </c>
      <c r="B1160" s="1" t="s">
        <v>1601</v>
      </c>
      <c r="C1160" t="s">
        <v>444</v>
      </c>
      <c r="D1160">
        <v>6</v>
      </c>
      <c r="E1160" t="s">
        <v>1796</v>
      </c>
      <c r="F1160">
        <f>IF(Table1[[#This Row],[Unit]]="GB",Table1[[#This Row],[Memory]],Table1[[#This Row],[Memory]]/1024)</f>
        <v>6</v>
      </c>
      <c r="G1160">
        <v>128</v>
      </c>
      <c r="H1160" t="s">
        <v>1796</v>
      </c>
      <c r="I1160">
        <f xml:space="preserve"> IF(Table1[[#This Row],[Unit  Of Storage]]="TB",Table1[[#This Row],[Storage]]*1024,IF(Table1[[#This Row],[Unit  Of Storage]]="MB",Table1[[#This Row],[Storage]]/1024,Table1[[#This Row],[Storage]]))</f>
        <v>128</v>
      </c>
      <c r="J1160" t="s">
        <v>11</v>
      </c>
      <c r="K1160" s="2">
        <v>4.5999999999999996</v>
      </c>
      <c r="L1160" s="3">
        <v>109900</v>
      </c>
      <c r="M1160" s="3">
        <v>109900</v>
      </c>
      <c r="N1160" t="s">
        <v>1913</v>
      </c>
      <c r="O1160" s="3">
        <f>Table1[[#This Row],[Original Price]]-Table1[[#This Row],[Selling Price]]</f>
        <v>0</v>
      </c>
      <c r="P1160" s="4">
        <f>(Table1[[#This Row],[Discount]]/Table1[[#This Row],[Original Price]])</f>
        <v>0</v>
      </c>
    </row>
    <row r="1161" spans="1:16" x14ac:dyDescent="0.3">
      <c r="A1161" s="1" t="s">
        <v>1556</v>
      </c>
      <c r="B1161" s="1" t="s">
        <v>907</v>
      </c>
      <c r="C1161" t="s">
        <v>22</v>
      </c>
      <c r="D1161">
        <v>2</v>
      </c>
      <c r="E1161" t="s">
        <v>1796</v>
      </c>
      <c r="F1161">
        <f>IF(Table1[[#This Row],[Unit]]="GB",Table1[[#This Row],[Memory]],Table1[[#This Row],[Memory]]/1024)</f>
        <v>2</v>
      </c>
      <c r="G1161">
        <v>32</v>
      </c>
      <c r="H1161" t="s">
        <v>1796</v>
      </c>
      <c r="I1161">
        <f xml:space="preserve"> IF(Table1[[#This Row],[Unit  Of Storage]]="TB",Table1[[#This Row],[Storage]]*1024,IF(Table1[[#This Row],[Unit  Of Storage]]="MB",Table1[[#This Row],[Storage]]/1024,Table1[[#This Row],[Storage]]))</f>
        <v>32</v>
      </c>
      <c r="J1161" t="s">
        <v>11</v>
      </c>
      <c r="K1161" s="2">
        <v>4.2</v>
      </c>
      <c r="L1161" s="3">
        <v>25990</v>
      </c>
      <c r="M1161" s="3">
        <v>25990</v>
      </c>
      <c r="N1161" t="s">
        <v>2211</v>
      </c>
      <c r="O1161" s="3">
        <f>Table1[[#This Row],[Original Price]]-Table1[[#This Row],[Selling Price]]</f>
        <v>0</v>
      </c>
      <c r="P1161" s="4">
        <f>(Table1[[#This Row],[Discount]]/Table1[[#This Row],[Original Price]])</f>
        <v>0</v>
      </c>
    </row>
    <row r="1162" spans="1:16" x14ac:dyDescent="0.3">
      <c r="A1162" s="1" t="s">
        <v>1556</v>
      </c>
      <c r="B1162" s="1" t="s">
        <v>604</v>
      </c>
      <c r="C1162" t="s">
        <v>43</v>
      </c>
      <c r="D1162">
        <v>2</v>
      </c>
      <c r="E1162" t="s">
        <v>1796</v>
      </c>
      <c r="F1162">
        <f>IF(Table1[[#This Row],[Unit]]="GB",Table1[[#This Row],[Memory]],Table1[[#This Row],[Memory]]/1024)</f>
        <v>2</v>
      </c>
      <c r="G1162">
        <v>16</v>
      </c>
      <c r="H1162" t="s">
        <v>1796</v>
      </c>
      <c r="I1162">
        <f xml:space="preserve"> IF(Table1[[#This Row],[Unit  Of Storage]]="TB",Table1[[#This Row],[Storage]]*1024,IF(Table1[[#This Row],[Unit  Of Storage]]="MB",Table1[[#This Row],[Storage]]/1024,Table1[[#This Row],[Storage]]))</f>
        <v>16</v>
      </c>
      <c r="J1162" t="s">
        <v>11</v>
      </c>
      <c r="K1162" s="2">
        <v>4.3</v>
      </c>
      <c r="L1162" s="3">
        <v>9500</v>
      </c>
      <c r="M1162" s="3">
        <v>9500</v>
      </c>
      <c r="N1162" t="s">
        <v>2086</v>
      </c>
      <c r="O1162" s="3">
        <f>Table1[[#This Row],[Original Price]]-Table1[[#This Row],[Selling Price]]</f>
        <v>0</v>
      </c>
      <c r="P1162" s="4">
        <f>(Table1[[#This Row],[Discount]]/Table1[[#This Row],[Original Price]])</f>
        <v>0</v>
      </c>
    </row>
    <row r="1163" spans="1:16" x14ac:dyDescent="0.3">
      <c r="A1163" s="1" t="s">
        <v>1559</v>
      </c>
      <c r="B1163" s="1" t="s">
        <v>1010</v>
      </c>
      <c r="C1163" t="s">
        <v>1011</v>
      </c>
      <c r="D1163">
        <v>4</v>
      </c>
      <c r="E1163" t="s">
        <v>1796</v>
      </c>
      <c r="F1163">
        <f>IF(Table1[[#This Row],[Unit]]="GB",Table1[[#This Row],[Memory]],Table1[[#This Row],[Memory]]/1024)</f>
        <v>4</v>
      </c>
      <c r="G1163">
        <v>128</v>
      </c>
      <c r="H1163" t="s">
        <v>1796</v>
      </c>
      <c r="I1163">
        <f xml:space="preserve"> IF(Table1[[#This Row],[Unit  Of Storage]]="TB",Table1[[#This Row],[Storage]]*1024,IF(Table1[[#This Row],[Unit  Of Storage]]="MB",Table1[[#This Row],[Storage]]/1024,Table1[[#This Row],[Storage]]))</f>
        <v>128</v>
      </c>
      <c r="J1163" t="s">
        <v>11</v>
      </c>
      <c r="K1163" s="2">
        <v>4.3</v>
      </c>
      <c r="L1163" s="3">
        <v>14990</v>
      </c>
      <c r="M1163" s="3">
        <v>18990</v>
      </c>
      <c r="N1163" t="s">
        <v>2258</v>
      </c>
      <c r="O1163" s="3">
        <f>Table1[[#This Row],[Original Price]]-Table1[[#This Row],[Selling Price]]</f>
        <v>4000</v>
      </c>
      <c r="P1163" s="4">
        <f>(Table1[[#This Row],[Discount]]/Table1[[#This Row],[Original Price]])</f>
        <v>0.21063717746182201</v>
      </c>
    </row>
    <row r="1164" spans="1:16" x14ac:dyDescent="0.3">
      <c r="A1164" s="1" t="s">
        <v>17</v>
      </c>
      <c r="B1164" s="1" t="s">
        <v>931</v>
      </c>
      <c r="C1164" t="s">
        <v>1012</v>
      </c>
      <c r="D1164">
        <v>4</v>
      </c>
      <c r="E1164" t="s">
        <v>1796</v>
      </c>
      <c r="F1164">
        <f>IF(Table1[[#This Row],[Unit]]="GB",Table1[[#This Row],[Memory]],Table1[[#This Row],[Memory]]/1024)</f>
        <v>4</v>
      </c>
      <c r="G1164">
        <v>64</v>
      </c>
      <c r="H1164" t="s">
        <v>1796</v>
      </c>
      <c r="I1164">
        <f xml:space="preserve"> IF(Table1[[#This Row],[Unit  Of Storage]]="TB",Table1[[#This Row],[Storage]]*1024,IF(Table1[[#This Row],[Unit  Of Storage]]="MB",Table1[[#This Row],[Storage]]/1024,Table1[[#This Row],[Storage]]))</f>
        <v>64</v>
      </c>
      <c r="J1164" t="s">
        <v>11</v>
      </c>
      <c r="K1164" s="2">
        <v>3.9</v>
      </c>
      <c r="L1164" s="3">
        <v>16999</v>
      </c>
      <c r="M1164" s="3">
        <v>16999</v>
      </c>
      <c r="N1164" t="s">
        <v>932</v>
      </c>
      <c r="O1164" s="3">
        <f>Table1[[#This Row],[Original Price]]-Table1[[#This Row],[Selling Price]]</f>
        <v>0</v>
      </c>
      <c r="P1164" s="4">
        <f>(Table1[[#This Row],[Discount]]/Table1[[#This Row],[Original Price]])</f>
        <v>0</v>
      </c>
    </row>
    <row r="1165" spans="1:16" x14ac:dyDescent="0.3">
      <c r="A1165" s="1" t="s">
        <v>1557</v>
      </c>
      <c r="B1165" s="1" t="s">
        <v>60</v>
      </c>
      <c r="C1165" t="s">
        <v>61</v>
      </c>
      <c r="D1165">
        <v>8</v>
      </c>
      <c r="E1165" t="s">
        <v>1796</v>
      </c>
      <c r="F1165">
        <f>IF(Table1[[#This Row],[Unit]]="GB",Table1[[#This Row],[Memory]],Table1[[#This Row],[Memory]]/1024)</f>
        <v>8</v>
      </c>
      <c r="G1165">
        <v>128</v>
      </c>
      <c r="H1165" t="s">
        <v>1796</v>
      </c>
      <c r="I1165">
        <f xml:space="preserve"> IF(Table1[[#This Row],[Unit  Of Storage]]="TB",Table1[[#This Row],[Storage]]*1024,IF(Table1[[#This Row],[Unit  Of Storage]]="MB",Table1[[#This Row],[Storage]]/1024,Table1[[#This Row],[Storage]]))</f>
        <v>128</v>
      </c>
      <c r="J1165" t="s">
        <v>11</v>
      </c>
      <c r="K1165" s="2">
        <v>4.4000000000000004</v>
      </c>
      <c r="L1165" s="3">
        <v>19999</v>
      </c>
      <c r="M1165" s="3">
        <v>21999</v>
      </c>
      <c r="N1165" t="s">
        <v>1816</v>
      </c>
      <c r="O1165" s="3">
        <f>Table1[[#This Row],[Original Price]]-Table1[[#This Row],[Selling Price]]</f>
        <v>2000</v>
      </c>
      <c r="P1165" s="4">
        <f>(Table1[[#This Row],[Discount]]/Table1[[#This Row],[Original Price]])</f>
        <v>9.0913223328333112E-2</v>
      </c>
    </row>
    <row r="1166" spans="1:16" x14ac:dyDescent="0.3">
      <c r="A1166" s="1" t="s">
        <v>12</v>
      </c>
      <c r="B1166" s="1" t="s">
        <v>1725</v>
      </c>
      <c r="C1166" t="s">
        <v>22</v>
      </c>
      <c r="D1166">
        <v>4</v>
      </c>
      <c r="E1166" t="s">
        <v>1797</v>
      </c>
      <c r="F1166">
        <f>IF(Table1[[#This Row],[Unit]]="GB",Table1[[#This Row],[Memory]],Table1[[#This Row],[Memory]]/1024)</f>
        <v>3.90625E-3</v>
      </c>
      <c r="G1166">
        <v>4</v>
      </c>
      <c r="H1166" t="s">
        <v>1797</v>
      </c>
      <c r="I1166">
        <f xml:space="preserve"> IF(Table1[[#This Row],[Unit  Of Storage]]="TB",Table1[[#This Row],[Storage]]*1024,IF(Table1[[#This Row],[Unit  Of Storage]]="MB",Table1[[#This Row],[Storage]]/1024,Table1[[#This Row],[Storage]]))</f>
        <v>3.90625E-3</v>
      </c>
      <c r="J1166" t="s">
        <v>11</v>
      </c>
      <c r="K1166" s="2">
        <v>4.2</v>
      </c>
      <c r="L1166" s="3">
        <v>2540</v>
      </c>
      <c r="M1166" s="3">
        <v>2540</v>
      </c>
      <c r="N1166" t="s">
        <v>2259</v>
      </c>
      <c r="O1166" s="3">
        <f>Table1[[#This Row],[Original Price]]-Table1[[#This Row],[Selling Price]]</f>
        <v>0</v>
      </c>
      <c r="P1166" s="4">
        <f>(Table1[[#This Row],[Discount]]/Table1[[#This Row],[Original Price]])</f>
        <v>0</v>
      </c>
    </row>
    <row r="1167" spans="1:16" x14ac:dyDescent="0.3">
      <c r="A1167" s="1" t="s">
        <v>1559</v>
      </c>
      <c r="B1167" s="1" t="s">
        <v>1013</v>
      </c>
      <c r="C1167" t="s">
        <v>250</v>
      </c>
      <c r="D1167">
        <v>4</v>
      </c>
      <c r="E1167" t="s">
        <v>1796</v>
      </c>
      <c r="F1167">
        <f>IF(Table1[[#This Row],[Unit]]="GB",Table1[[#This Row],[Memory]],Table1[[#This Row],[Memory]]/1024)</f>
        <v>4</v>
      </c>
      <c r="G1167">
        <v>64</v>
      </c>
      <c r="H1167" t="s">
        <v>1796</v>
      </c>
      <c r="I1167">
        <f xml:space="preserve"> IF(Table1[[#This Row],[Unit  Of Storage]]="TB",Table1[[#This Row],[Storage]]*1024,IF(Table1[[#This Row],[Unit  Of Storage]]="MB",Table1[[#This Row],[Storage]]/1024,Table1[[#This Row],[Storage]]))</f>
        <v>64</v>
      </c>
      <c r="J1167" t="s">
        <v>11</v>
      </c>
      <c r="K1167" s="2">
        <v>4.2</v>
      </c>
      <c r="L1167" s="3">
        <v>13490</v>
      </c>
      <c r="M1167" s="3">
        <v>13490</v>
      </c>
      <c r="N1167" t="s">
        <v>2260</v>
      </c>
      <c r="O1167" s="3">
        <f>Table1[[#This Row],[Original Price]]-Table1[[#This Row],[Selling Price]]</f>
        <v>0</v>
      </c>
      <c r="P1167" s="4">
        <f>(Table1[[#This Row],[Discount]]/Table1[[#This Row],[Original Price]])</f>
        <v>0</v>
      </c>
    </row>
    <row r="1168" spans="1:16" x14ac:dyDescent="0.3">
      <c r="A1168" s="1" t="s">
        <v>1556</v>
      </c>
      <c r="B1168" s="1" t="s">
        <v>1609</v>
      </c>
      <c r="C1168" t="s">
        <v>1014</v>
      </c>
      <c r="D1168">
        <v>8</v>
      </c>
      <c r="E1168" t="s">
        <v>1796</v>
      </c>
      <c r="F1168">
        <f>IF(Table1[[#This Row],[Unit]]="GB",Table1[[#This Row],[Memory]],Table1[[#This Row],[Memory]]/1024)</f>
        <v>8</v>
      </c>
      <c r="G1168">
        <v>128</v>
      </c>
      <c r="H1168" t="s">
        <v>1796</v>
      </c>
      <c r="I1168">
        <f xml:space="preserve"> IF(Table1[[#This Row],[Unit  Of Storage]]="TB",Table1[[#This Row],[Storage]]*1024,IF(Table1[[#This Row],[Unit  Of Storage]]="MB",Table1[[#This Row],[Storage]]/1024,Table1[[#This Row],[Storage]]))</f>
        <v>128</v>
      </c>
      <c r="J1168" t="s">
        <v>11</v>
      </c>
      <c r="K1168" s="2">
        <v>4</v>
      </c>
      <c r="L1168" s="3">
        <v>49999</v>
      </c>
      <c r="M1168" s="3">
        <v>65999</v>
      </c>
      <c r="N1168" t="s">
        <v>1941</v>
      </c>
      <c r="O1168" s="3">
        <f>Table1[[#This Row],[Original Price]]-Table1[[#This Row],[Selling Price]]</f>
        <v>16000</v>
      </c>
      <c r="P1168" s="4">
        <f>(Table1[[#This Row],[Discount]]/Table1[[#This Row],[Original Price]])</f>
        <v>0.2424279155744784</v>
      </c>
    </row>
    <row r="1169" spans="1:16" x14ac:dyDescent="0.3">
      <c r="A1169" s="1" t="s">
        <v>1556</v>
      </c>
      <c r="B1169" s="1" t="s">
        <v>925</v>
      </c>
      <c r="C1169" t="s">
        <v>55</v>
      </c>
      <c r="D1169">
        <v>768</v>
      </c>
      <c r="E1169" t="s">
        <v>1797</v>
      </c>
      <c r="F1169">
        <f>IF(Table1[[#This Row],[Unit]]="GB",Table1[[#This Row],[Memory]],Table1[[#This Row],[Memory]]/1024)</f>
        <v>0.75</v>
      </c>
      <c r="G1169">
        <v>4</v>
      </c>
      <c r="H1169" t="s">
        <v>1796</v>
      </c>
      <c r="I1169">
        <f xml:space="preserve"> IF(Table1[[#This Row],[Unit  Of Storage]]="TB",Table1[[#This Row],[Storage]]*1024,IF(Table1[[#This Row],[Unit  Of Storage]]="MB",Table1[[#This Row],[Storage]]/1024,Table1[[#This Row],[Storage]]))</f>
        <v>4</v>
      </c>
      <c r="J1169" t="s">
        <v>11</v>
      </c>
      <c r="K1169" s="2">
        <v>3.9</v>
      </c>
      <c r="L1169" s="3">
        <v>5940</v>
      </c>
      <c r="M1169" s="3">
        <v>5940</v>
      </c>
      <c r="N1169" t="s">
        <v>2217</v>
      </c>
      <c r="O1169" s="3">
        <f>Table1[[#This Row],[Original Price]]-Table1[[#This Row],[Selling Price]]</f>
        <v>0</v>
      </c>
      <c r="P1169" s="4">
        <f>(Table1[[#This Row],[Discount]]/Table1[[#This Row],[Original Price]])</f>
        <v>0</v>
      </c>
    </row>
    <row r="1170" spans="1:16" x14ac:dyDescent="0.3">
      <c r="A1170" s="1" t="s">
        <v>1558</v>
      </c>
      <c r="B1170" s="1" t="s">
        <v>554</v>
      </c>
      <c r="C1170" t="s">
        <v>55</v>
      </c>
      <c r="D1170">
        <v>1</v>
      </c>
      <c r="E1170" t="s">
        <v>1796</v>
      </c>
      <c r="F1170">
        <f>IF(Table1[[#This Row],[Unit]]="GB",Table1[[#This Row],[Memory]],Table1[[#This Row],[Memory]]/1024)</f>
        <v>1</v>
      </c>
      <c r="G1170">
        <v>16</v>
      </c>
      <c r="H1170" t="s">
        <v>1796</v>
      </c>
      <c r="I1170">
        <f xml:space="preserve"> IF(Table1[[#This Row],[Unit  Of Storage]]="TB",Table1[[#This Row],[Storage]]*1024,IF(Table1[[#This Row],[Unit  Of Storage]]="MB",Table1[[#This Row],[Storage]]/1024,Table1[[#This Row],[Storage]]))</f>
        <v>16</v>
      </c>
      <c r="J1170" t="s">
        <v>11</v>
      </c>
      <c r="K1170" s="2">
        <v>3.8</v>
      </c>
      <c r="L1170" s="3">
        <v>2799</v>
      </c>
      <c r="M1170" s="3">
        <v>2799</v>
      </c>
      <c r="N1170" t="s">
        <v>2070</v>
      </c>
      <c r="O1170" s="3">
        <f>Table1[[#This Row],[Original Price]]-Table1[[#This Row],[Selling Price]]</f>
        <v>0</v>
      </c>
      <c r="P1170" s="4">
        <f>(Table1[[#This Row],[Discount]]/Table1[[#This Row],[Original Price]])</f>
        <v>0</v>
      </c>
    </row>
    <row r="1171" spans="1:16" x14ac:dyDescent="0.3">
      <c r="A1171" s="1" t="s">
        <v>1556</v>
      </c>
      <c r="B1171" s="1" t="s">
        <v>653</v>
      </c>
      <c r="C1171" t="s">
        <v>1015</v>
      </c>
      <c r="D1171">
        <v>8</v>
      </c>
      <c r="E1171" t="s">
        <v>1796</v>
      </c>
      <c r="F1171">
        <f>IF(Table1[[#This Row],[Unit]]="GB",Table1[[#This Row],[Memory]],Table1[[#This Row],[Memory]]/1024)</f>
        <v>8</v>
      </c>
      <c r="G1171">
        <v>256</v>
      </c>
      <c r="H1171" t="s">
        <v>1796</v>
      </c>
      <c r="I1171">
        <f xml:space="preserve"> IF(Table1[[#This Row],[Unit  Of Storage]]="TB",Table1[[#This Row],[Storage]]*1024,IF(Table1[[#This Row],[Unit  Of Storage]]="MB",Table1[[#This Row],[Storage]]/1024,Table1[[#This Row],[Storage]]))</f>
        <v>256</v>
      </c>
      <c r="J1171" t="s">
        <v>11</v>
      </c>
      <c r="K1171" s="2">
        <v>4.5</v>
      </c>
      <c r="L1171" s="3">
        <v>73600</v>
      </c>
      <c r="M1171" s="3">
        <v>75000</v>
      </c>
      <c r="N1171" t="s">
        <v>2104</v>
      </c>
      <c r="O1171" s="3">
        <f>Table1[[#This Row],[Original Price]]-Table1[[#This Row],[Selling Price]]</f>
        <v>1400</v>
      </c>
      <c r="P1171" s="4">
        <f>(Table1[[#This Row],[Discount]]/Table1[[#This Row],[Original Price]])</f>
        <v>1.8666666666666668E-2</v>
      </c>
    </row>
    <row r="1172" spans="1:16" x14ac:dyDescent="0.3">
      <c r="A1172" s="1" t="s">
        <v>1563</v>
      </c>
      <c r="B1172" s="1" t="s">
        <v>1726</v>
      </c>
      <c r="C1172" t="s">
        <v>27</v>
      </c>
      <c r="D1172">
        <v>2</v>
      </c>
      <c r="E1172" t="s">
        <v>1796</v>
      </c>
      <c r="F1172">
        <f>IF(Table1[[#This Row],[Unit]]="GB",Table1[[#This Row],[Memory]],Table1[[#This Row],[Memory]]/1024)</f>
        <v>2</v>
      </c>
      <c r="G1172">
        <v>16</v>
      </c>
      <c r="H1172" t="s">
        <v>1796</v>
      </c>
      <c r="I1172">
        <f xml:space="preserve"> IF(Table1[[#This Row],[Unit  Of Storage]]="TB",Table1[[#This Row],[Storage]]*1024,IF(Table1[[#This Row],[Unit  Of Storage]]="MB",Table1[[#This Row],[Storage]]/1024,Table1[[#This Row],[Storage]]))</f>
        <v>16</v>
      </c>
      <c r="J1172" t="s">
        <v>11</v>
      </c>
      <c r="K1172" s="2">
        <v>4</v>
      </c>
      <c r="L1172" s="3">
        <v>9990</v>
      </c>
      <c r="M1172" s="3">
        <v>9990</v>
      </c>
      <c r="N1172" t="s">
        <v>2261</v>
      </c>
      <c r="O1172" s="3">
        <f>Table1[[#This Row],[Original Price]]-Table1[[#This Row],[Selling Price]]</f>
        <v>0</v>
      </c>
      <c r="P1172" s="4">
        <f>(Table1[[#This Row],[Discount]]/Table1[[#This Row],[Original Price]])</f>
        <v>0</v>
      </c>
    </row>
    <row r="1173" spans="1:16" x14ac:dyDescent="0.3">
      <c r="A1173" s="1" t="s">
        <v>1561</v>
      </c>
      <c r="B1173" s="1" t="s">
        <v>1681</v>
      </c>
      <c r="C1173" t="s">
        <v>22</v>
      </c>
      <c r="D1173">
        <v>12</v>
      </c>
      <c r="E1173" t="s">
        <v>1796</v>
      </c>
      <c r="F1173">
        <f>IF(Table1[[#This Row],[Unit]]="GB",Table1[[#This Row],[Memory]],Table1[[#This Row],[Memory]]/1024)</f>
        <v>12</v>
      </c>
      <c r="G1173">
        <v>128</v>
      </c>
      <c r="H1173" t="s">
        <v>1796</v>
      </c>
      <c r="I1173">
        <f xml:space="preserve"> IF(Table1[[#This Row],[Unit  Of Storage]]="TB",Table1[[#This Row],[Storage]]*1024,IF(Table1[[#This Row],[Unit  Of Storage]]="MB",Table1[[#This Row],[Storage]]/1024,Table1[[#This Row],[Storage]]))</f>
        <v>128</v>
      </c>
      <c r="J1173" t="s">
        <v>11</v>
      </c>
      <c r="K1173" s="2">
        <v>4.4000000000000004</v>
      </c>
      <c r="L1173" s="3">
        <v>49999</v>
      </c>
      <c r="M1173" s="3">
        <v>57999</v>
      </c>
      <c r="N1173" t="s">
        <v>2131</v>
      </c>
      <c r="O1173" s="3">
        <f>Table1[[#This Row],[Original Price]]-Table1[[#This Row],[Selling Price]]</f>
        <v>8000</v>
      </c>
      <c r="P1173" s="4">
        <f>(Table1[[#This Row],[Discount]]/Table1[[#This Row],[Original Price]])</f>
        <v>0.13793341264504561</v>
      </c>
    </row>
    <row r="1174" spans="1:16" x14ac:dyDescent="0.3">
      <c r="A1174" s="1" t="s">
        <v>1556</v>
      </c>
      <c r="B1174" s="1" t="s">
        <v>970</v>
      </c>
      <c r="C1174" t="s">
        <v>22</v>
      </c>
      <c r="D1174">
        <v>1</v>
      </c>
      <c r="E1174" t="s">
        <v>1796</v>
      </c>
      <c r="F1174">
        <f>IF(Table1[[#This Row],[Unit]]="GB",Table1[[#This Row],[Memory]],Table1[[#This Row],[Memory]]/1024)</f>
        <v>1</v>
      </c>
      <c r="G1174">
        <v>8</v>
      </c>
      <c r="H1174" t="s">
        <v>1796</v>
      </c>
      <c r="I1174">
        <f xml:space="preserve"> IF(Table1[[#This Row],[Unit  Of Storage]]="TB",Table1[[#This Row],[Storage]]*1024,IF(Table1[[#This Row],[Unit  Of Storage]]="MB",Table1[[#This Row],[Storage]]/1024,Table1[[#This Row],[Storage]]))</f>
        <v>8</v>
      </c>
      <c r="J1174" t="s">
        <v>11</v>
      </c>
      <c r="K1174" s="2">
        <v>4.0999999999999996</v>
      </c>
      <c r="L1174" s="3">
        <v>7400</v>
      </c>
      <c r="M1174" s="3">
        <v>7400</v>
      </c>
      <c r="N1174" t="s">
        <v>2240</v>
      </c>
      <c r="O1174" s="3">
        <f>Table1[[#This Row],[Original Price]]-Table1[[#This Row],[Selling Price]]</f>
        <v>0</v>
      </c>
      <c r="P1174" s="4">
        <f>(Table1[[#This Row],[Discount]]/Table1[[#This Row],[Original Price]])</f>
        <v>0</v>
      </c>
    </row>
    <row r="1175" spans="1:16" x14ac:dyDescent="0.3">
      <c r="A1175" s="1" t="s">
        <v>21</v>
      </c>
      <c r="B1175" s="1" t="s">
        <v>1620</v>
      </c>
      <c r="C1175" t="s">
        <v>807</v>
      </c>
      <c r="D1175">
        <v>6</v>
      </c>
      <c r="E1175" t="s">
        <v>1796</v>
      </c>
      <c r="F1175">
        <f>IF(Table1[[#This Row],[Unit]]="GB",Table1[[#This Row],[Memory]],Table1[[#This Row],[Memory]]/1024)</f>
        <v>6</v>
      </c>
      <c r="G1175">
        <v>1</v>
      </c>
      <c r="H1175" t="s">
        <v>2493</v>
      </c>
      <c r="I1175">
        <f xml:space="preserve"> IF(Table1[[#This Row],[Unit  Of Storage]]="TB",Table1[[#This Row],[Storage]]*1024,IF(Table1[[#This Row],[Unit  Of Storage]]="MB",Table1[[#This Row],[Storage]]/1024,Table1[[#This Row],[Storage]]))</f>
        <v>1024</v>
      </c>
      <c r="J1175" t="s">
        <v>11</v>
      </c>
      <c r="K1175" s="2">
        <v>4.2</v>
      </c>
      <c r="L1175" s="3">
        <v>179900</v>
      </c>
      <c r="M1175" s="3">
        <v>179900</v>
      </c>
      <c r="N1175" t="s">
        <v>1970</v>
      </c>
      <c r="O1175" s="3">
        <f>Table1[[#This Row],[Original Price]]-Table1[[#This Row],[Selling Price]]</f>
        <v>0</v>
      </c>
      <c r="P1175" s="4">
        <f>(Table1[[#This Row],[Discount]]/Table1[[#This Row],[Original Price]])</f>
        <v>0</v>
      </c>
    </row>
    <row r="1176" spans="1:16" x14ac:dyDescent="0.3">
      <c r="A1176" s="1" t="s">
        <v>1561</v>
      </c>
      <c r="B1176" s="1" t="s">
        <v>804</v>
      </c>
      <c r="C1176" t="s">
        <v>98</v>
      </c>
      <c r="D1176">
        <v>8</v>
      </c>
      <c r="E1176" t="s">
        <v>1796</v>
      </c>
      <c r="F1176">
        <f>IF(Table1[[#This Row],[Unit]]="GB",Table1[[#This Row],[Memory]],Table1[[#This Row],[Memory]]/1024)</f>
        <v>8</v>
      </c>
      <c r="G1176">
        <v>256</v>
      </c>
      <c r="H1176" t="s">
        <v>1796</v>
      </c>
      <c r="I1176">
        <f xml:space="preserve"> IF(Table1[[#This Row],[Unit  Of Storage]]="TB",Table1[[#This Row],[Storage]]*1024,IF(Table1[[#This Row],[Unit  Of Storage]]="MB",Table1[[#This Row],[Storage]]/1024,Table1[[#This Row],[Storage]]))</f>
        <v>256</v>
      </c>
      <c r="J1176" t="s">
        <v>11</v>
      </c>
      <c r="K1176" s="2">
        <v>4.3</v>
      </c>
      <c r="L1176" s="3">
        <v>43999</v>
      </c>
      <c r="M1176" s="3">
        <v>43999</v>
      </c>
      <c r="N1176" t="s">
        <v>2170</v>
      </c>
      <c r="O1176" s="3">
        <f>Table1[[#This Row],[Original Price]]-Table1[[#This Row],[Selling Price]]</f>
        <v>0</v>
      </c>
      <c r="P1176" s="4">
        <f>(Table1[[#This Row],[Discount]]/Table1[[#This Row],[Original Price]])</f>
        <v>0</v>
      </c>
    </row>
    <row r="1177" spans="1:16" x14ac:dyDescent="0.3">
      <c r="A1177" s="1" t="s">
        <v>1561</v>
      </c>
      <c r="B1177" s="1" t="s">
        <v>874</v>
      </c>
      <c r="C1177" t="s">
        <v>43</v>
      </c>
      <c r="D1177">
        <v>2</v>
      </c>
      <c r="E1177" t="s">
        <v>1796</v>
      </c>
      <c r="F1177">
        <f>IF(Table1[[#This Row],[Unit]]="GB",Table1[[#This Row],[Memory]],Table1[[#This Row],[Memory]]/1024)</f>
        <v>2</v>
      </c>
      <c r="G1177">
        <v>16</v>
      </c>
      <c r="H1177" t="s">
        <v>1796</v>
      </c>
      <c r="I1177">
        <f xml:space="preserve"> IF(Table1[[#This Row],[Unit  Of Storage]]="TB",Table1[[#This Row],[Storage]]*1024,IF(Table1[[#This Row],[Unit  Of Storage]]="MB",Table1[[#This Row],[Storage]]/1024,Table1[[#This Row],[Storage]]))</f>
        <v>16</v>
      </c>
      <c r="J1177" t="s">
        <v>11</v>
      </c>
      <c r="K1177" s="2">
        <v>4</v>
      </c>
      <c r="L1177" s="3">
        <v>7668</v>
      </c>
      <c r="M1177" s="3">
        <v>7668</v>
      </c>
      <c r="N1177" t="s">
        <v>2198</v>
      </c>
      <c r="O1177" s="3">
        <f>Table1[[#This Row],[Original Price]]-Table1[[#This Row],[Selling Price]]</f>
        <v>0</v>
      </c>
      <c r="P1177" s="4">
        <f>(Table1[[#This Row],[Discount]]/Table1[[#This Row],[Original Price]])</f>
        <v>0</v>
      </c>
    </row>
    <row r="1178" spans="1:16" x14ac:dyDescent="0.3">
      <c r="A1178" s="1" t="s">
        <v>1556</v>
      </c>
      <c r="B1178" s="1" t="s">
        <v>1016</v>
      </c>
      <c r="C1178" t="s">
        <v>33</v>
      </c>
      <c r="D1178">
        <v>2</v>
      </c>
      <c r="E1178" t="s">
        <v>1796</v>
      </c>
      <c r="F1178">
        <f>IF(Table1[[#This Row],[Unit]]="GB",Table1[[#This Row],[Memory]],Table1[[#This Row],[Memory]]/1024)</f>
        <v>2</v>
      </c>
      <c r="G1178">
        <v>32</v>
      </c>
      <c r="H1178" t="s">
        <v>1796</v>
      </c>
      <c r="I1178">
        <f xml:space="preserve"> IF(Table1[[#This Row],[Unit  Of Storage]]="TB",Table1[[#This Row],[Storage]]*1024,IF(Table1[[#This Row],[Unit  Of Storage]]="MB",Table1[[#This Row],[Storage]]/1024,Table1[[#This Row],[Storage]]))</f>
        <v>32</v>
      </c>
      <c r="J1178" t="s">
        <v>11</v>
      </c>
      <c r="K1178" s="2">
        <v>4.3</v>
      </c>
      <c r="L1178" s="3">
        <v>8700</v>
      </c>
      <c r="M1178" s="3">
        <v>8700</v>
      </c>
      <c r="N1178" t="s">
        <v>2262</v>
      </c>
      <c r="O1178" s="3">
        <f>Table1[[#This Row],[Original Price]]-Table1[[#This Row],[Selling Price]]</f>
        <v>0</v>
      </c>
      <c r="P1178" s="4">
        <f>(Table1[[#This Row],[Discount]]/Table1[[#This Row],[Original Price]])</f>
        <v>0</v>
      </c>
    </row>
    <row r="1179" spans="1:16" x14ac:dyDescent="0.3">
      <c r="A1179" s="1" t="s">
        <v>28</v>
      </c>
      <c r="B1179" s="1" t="s">
        <v>1017</v>
      </c>
      <c r="C1179" t="s">
        <v>22</v>
      </c>
      <c r="D1179">
        <v>3</v>
      </c>
      <c r="E1179" t="s">
        <v>1796</v>
      </c>
      <c r="F1179">
        <f>IF(Table1[[#This Row],[Unit]]="GB",Table1[[#This Row],[Memory]],Table1[[#This Row],[Memory]]/1024)</f>
        <v>3</v>
      </c>
      <c r="G1179">
        <v>64</v>
      </c>
      <c r="H1179" t="s">
        <v>1796</v>
      </c>
      <c r="I1179">
        <f xml:space="preserve"> IF(Table1[[#This Row],[Unit  Of Storage]]="TB",Table1[[#This Row],[Storage]]*1024,IF(Table1[[#This Row],[Unit  Of Storage]]="MB",Table1[[#This Row],[Storage]]/1024,Table1[[#This Row],[Storage]]))</f>
        <v>64</v>
      </c>
      <c r="J1179" t="s">
        <v>11</v>
      </c>
      <c r="K1179" s="2">
        <v>4.2</v>
      </c>
      <c r="L1179" s="3">
        <v>10450</v>
      </c>
      <c r="M1179" s="3">
        <v>10450</v>
      </c>
      <c r="N1179" t="s">
        <v>1018</v>
      </c>
      <c r="O1179" s="3">
        <f>Table1[[#This Row],[Original Price]]-Table1[[#This Row],[Selling Price]]</f>
        <v>0</v>
      </c>
      <c r="P1179" s="4">
        <f>(Table1[[#This Row],[Discount]]/Table1[[#This Row],[Original Price]])</f>
        <v>0</v>
      </c>
    </row>
    <row r="1180" spans="1:16" x14ac:dyDescent="0.3">
      <c r="A1180" s="1" t="s">
        <v>44</v>
      </c>
      <c r="B1180" s="1" t="s">
        <v>1019</v>
      </c>
      <c r="C1180" t="s">
        <v>55</v>
      </c>
      <c r="D1180">
        <v>1</v>
      </c>
      <c r="E1180" t="s">
        <v>1796</v>
      </c>
      <c r="F1180">
        <f>IF(Table1[[#This Row],[Unit]]="GB",Table1[[#This Row],[Memory]],Table1[[#This Row],[Memory]]/1024)</f>
        <v>1</v>
      </c>
      <c r="G1180">
        <v>16</v>
      </c>
      <c r="H1180" t="s">
        <v>1796</v>
      </c>
      <c r="I1180">
        <f xml:space="preserve"> IF(Table1[[#This Row],[Unit  Of Storage]]="TB",Table1[[#This Row],[Storage]]*1024,IF(Table1[[#This Row],[Unit  Of Storage]]="MB",Table1[[#This Row],[Storage]]/1024,Table1[[#This Row],[Storage]]))</f>
        <v>16</v>
      </c>
      <c r="J1180" t="s">
        <v>11</v>
      </c>
      <c r="K1180" s="2">
        <v>3.8</v>
      </c>
      <c r="L1180" s="3">
        <v>4499</v>
      </c>
      <c r="M1180" s="3">
        <v>7499</v>
      </c>
      <c r="N1180" t="s">
        <v>1020</v>
      </c>
      <c r="O1180" s="3">
        <f>Table1[[#This Row],[Original Price]]-Table1[[#This Row],[Selling Price]]</f>
        <v>3000</v>
      </c>
      <c r="P1180" s="4">
        <f>(Table1[[#This Row],[Discount]]/Table1[[#This Row],[Original Price]])</f>
        <v>0.4000533404453927</v>
      </c>
    </row>
    <row r="1181" spans="1:16" x14ac:dyDescent="0.3">
      <c r="A1181" s="1" t="s">
        <v>28</v>
      </c>
      <c r="B1181" s="1" t="s">
        <v>439</v>
      </c>
      <c r="C1181" t="s">
        <v>33</v>
      </c>
      <c r="D1181">
        <v>4</v>
      </c>
      <c r="E1181" t="s">
        <v>1796</v>
      </c>
      <c r="F1181">
        <f>IF(Table1[[#This Row],[Unit]]="GB",Table1[[#This Row],[Memory]],Table1[[#This Row],[Memory]]/1024)</f>
        <v>4</v>
      </c>
      <c r="G1181">
        <v>64</v>
      </c>
      <c r="H1181" t="s">
        <v>1796</v>
      </c>
      <c r="I1181">
        <f xml:space="preserve"> IF(Table1[[#This Row],[Unit  Of Storage]]="TB",Table1[[#This Row],[Storage]]*1024,IF(Table1[[#This Row],[Unit  Of Storage]]="MB",Table1[[#This Row],[Storage]]/1024,Table1[[#This Row],[Storage]]))</f>
        <v>64</v>
      </c>
      <c r="J1181" t="s">
        <v>11</v>
      </c>
      <c r="K1181" s="2">
        <v>4.4000000000000004</v>
      </c>
      <c r="L1181" s="3">
        <v>11999</v>
      </c>
      <c r="M1181" s="3">
        <v>12990</v>
      </c>
      <c r="N1181" t="s">
        <v>441</v>
      </c>
      <c r="O1181" s="3">
        <f>Table1[[#This Row],[Original Price]]-Table1[[#This Row],[Selling Price]]</f>
        <v>991</v>
      </c>
      <c r="P1181" s="4">
        <f>(Table1[[#This Row],[Discount]]/Table1[[#This Row],[Original Price]])</f>
        <v>7.6289453425712084E-2</v>
      </c>
    </row>
    <row r="1182" spans="1:16" x14ac:dyDescent="0.3">
      <c r="A1182" s="1" t="s">
        <v>1556</v>
      </c>
      <c r="B1182" s="1" t="s">
        <v>1005</v>
      </c>
      <c r="C1182" t="s">
        <v>22</v>
      </c>
      <c r="D1182">
        <v>1.5</v>
      </c>
      <c r="E1182" t="s">
        <v>1796</v>
      </c>
      <c r="F1182">
        <f>IF(Table1[[#This Row],[Unit]]="GB",Table1[[#This Row],[Memory]],Table1[[#This Row],[Memory]]/1024)</f>
        <v>1.5</v>
      </c>
      <c r="G1182">
        <v>8</v>
      </c>
      <c r="H1182" t="s">
        <v>1796</v>
      </c>
      <c r="I1182">
        <f xml:space="preserve"> IF(Table1[[#This Row],[Unit  Of Storage]]="TB",Table1[[#This Row],[Storage]]*1024,IF(Table1[[#This Row],[Unit  Of Storage]]="MB",Table1[[#This Row],[Storage]]/1024,Table1[[#This Row],[Storage]]))</f>
        <v>8</v>
      </c>
      <c r="J1182" t="s">
        <v>11</v>
      </c>
      <c r="K1182" s="2">
        <v>4.0999999999999996</v>
      </c>
      <c r="L1182" s="3">
        <v>9999</v>
      </c>
      <c r="M1182" s="3">
        <v>9999</v>
      </c>
      <c r="N1182" t="s">
        <v>2256</v>
      </c>
      <c r="O1182" s="3">
        <f>Table1[[#This Row],[Original Price]]-Table1[[#This Row],[Selling Price]]</f>
        <v>0</v>
      </c>
      <c r="P1182" s="4">
        <f>(Table1[[#This Row],[Discount]]/Table1[[#This Row],[Original Price]])</f>
        <v>0</v>
      </c>
    </row>
    <row r="1183" spans="1:16" x14ac:dyDescent="0.3">
      <c r="A1183" s="1" t="s">
        <v>83</v>
      </c>
      <c r="B1183" s="1" t="s">
        <v>1021</v>
      </c>
      <c r="C1183" t="s">
        <v>98</v>
      </c>
      <c r="D1183">
        <v>4</v>
      </c>
      <c r="E1183" t="s">
        <v>1796</v>
      </c>
      <c r="F1183">
        <f>IF(Table1[[#This Row],[Unit]]="GB",Table1[[#This Row],[Memory]],Table1[[#This Row],[Memory]]/1024)</f>
        <v>4</v>
      </c>
      <c r="G1183">
        <v>32</v>
      </c>
      <c r="H1183" t="s">
        <v>1796</v>
      </c>
      <c r="I1183">
        <f xml:space="preserve"> IF(Table1[[#This Row],[Unit  Of Storage]]="TB",Table1[[#This Row],[Storage]]*1024,IF(Table1[[#This Row],[Unit  Of Storage]]="MB",Table1[[#This Row],[Storage]]/1024,Table1[[#This Row],[Storage]]))</f>
        <v>32</v>
      </c>
      <c r="J1183" t="s">
        <v>11</v>
      </c>
      <c r="K1183" s="2">
        <v>4.4000000000000004</v>
      </c>
      <c r="L1183" s="3">
        <v>57000</v>
      </c>
      <c r="M1183" s="3">
        <v>57000</v>
      </c>
      <c r="N1183" t="s">
        <v>1022</v>
      </c>
      <c r="O1183" s="3">
        <f>Table1[[#This Row],[Original Price]]-Table1[[#This Row],[Selling Price]]</f>
        <v>0</v>
      </c>
      <c r="P1183" s="4">
        <f>(Table1[[#This Row],[Discount]]/Table1[[#This Row],[Original Price]])</f>
        <v>0</v>
      </c>
    </row>
    <row r="1184" spans="1:16" x14ac:dyDescent="0.3">
      <c r="A1184" s="1" t="s">
        <v>1561</v>
      </c>
      <c r="B1184" s="1" t="s">
        <v>1666</v>
      </c>
      <c r="C1184" t="s">
        <v>33</v>
      </c>
      <c r="D1184">
        <v>2</v>
      </c>
      <c r="E1184" t="s">
        <v>1796</v>
      </c>
      <c r="F1184">
        <f>IF(Table1[[#This Row],[Unit]]="GB",Table1[[#This Row],[Memory]],Table1[[#This Row],[Memory]]/1024)</f>
        <v>2</v>
      </c>
      <c r="G1184">
        <v>16</v>
      </c>
      <c r="H1184" t="s">
        <v>1796</v>
      </c>
      <c r="I1184">
        <f xml:space="preserve"> IF(Table1[[#This Row],[Unit  Of Storage]]="TB",Table1[[#This Row],[Storage]]*1024,IF(Table1[[#This Row],[Unit  Of Storage]]="MB",Table1[[#This Row],[Storage]]/1024,Table1[[#This Row],[Storage]]))</f>
        <v>16</v>
      </c>
      <c r="J1184" t="s">
        <v>11</v>
      </c>
      <c r="K1184" s="2">
        <v>3.6</v>
      </c>
      <c r="L1184" s="3">
        <v>5990</v>
      </c>
      <c r="M1184" s="3">
        <v>5990</v>
      </c>
      <c r="N1184" t="s">
        <v>2076</v>
      </c>
      <c r="O1184" s="3">
        <f>Table1[[#This Row],[Original Price]]-Table1[[#This Row],[Selling Price]]</f>
        <v>0</v>
      </c>
      <c r="P1184" s="4">
        <f>(Table1[[#This Row],[Discount]]/Table1[[#This Row],[Original Price]])</f>
        <v>0</v>
      </c>
    </row>
    <row r="1185" spans="1:16" x14ac:dyDescent="0.3">
      <c r="A1185" s="1" t="s">
        <v>21</v>
      </c>
      <c r="B1185" s="1" t="s">
        <v>1570</v>
      </c>
      <c r="C1185" t="s">
        <v>25</v>
      </c>
      <c r="D1185">
        <v>3</v>
      </c>
      <c r="E1185" t="s">
        <v>1796</v>
      </c>
      <c r="F1185">
        <f>IF(Table1[[#This Row],[Unit]]="GB",Table1[[#This Row],[Memory]],Table1[[#This Row],[Memory]]/1024)</f>
        <v>3</v>
      </c>
      <c r="G1185">
        <v>256</v>
      </c>
      <c r="H1185" t="s">
        <v>1796</v>
      </c>
      <c r="I1185">
        <f xml:space="preserve"> IF(Table1[[#This Row],[Unit  Of Storage]]="TB",Table1[[#This Row],[Storage]]*1024,IF(Table1[[#This Row],[Unit  Of Storage]]="MB",Table1[[#This Row],[Storage]]/1024,Table1[[#This Row],[Storage]]))</f>
        <v>256</v>
      </c>
      <c r="J1185" t="s">
        <v>11</v>
      </c>
      <c r="K1185" s="2">
        <v>4.5999999999999996</v>
      </c>
      <c r="L1185" s="3">
        <v>91900</v>
      </c>
      <c r="M1185" s="3">
        <v>91900</v>
      </c>
      <c r="N1185" t="s">
        <v>1803</v>
      </c>
      <c r="O1185" s="3">
        <f>Table1[[#This Row],[Original Price]]-Table1[[#This Row],[Selling Price]]</f>
        <v>0</v>
      </c>
      <c r="P1185" s="4">
        <f>(Table1[[#This Row],[Discount]]/Table1[[#This Row],[Original Price]])</f>
        <v>0</v>
      </c>
    </row>
    <row r="1186" spans="1:16" x14ac:dyDescent="0.3">
      <c r="A1186" s="1" t="s">
        <v>1557</v>
      </c>
      <c r="B1186" s="1" t="s">
        <v>543</v>
      </c>
      <c r="C1186" t="s">
        <v>544</v>
      </c>
      <c r="D1186">
        <v>6</v>
      </c>
      <c r="E1186" t="s">
        <v>1796</v>
      </c>
      <c r="F1186">
        <f>IF(Table1[[#This Row],[Unit]]="GB",Table1[[#This Row],[Memory]],Table1[[#This Row],[Memory]]/1024)</f>
        <v>6</v>
      </c>
      <c r="G1186">
        <v>64</v>
      </c>
      <c r="H1186" t="s">
        <v>1796</v>
      </c>
      <c r="I1186">
        <f xml:space="preserve"> IF(Table1[[#This Row],[Unit  Of Storage]]="TB",Table1[[#This Row],[Storage]]*1024,IF(Table1[[#This Row],[Unit  Of Storage]]="MB",Table1[[#This Row],[Storage]]/1024,Table1[[#This Row],[Storage]]))</f>
        <v>64</v>
      </c>
      <c r="J1186" t="s">
        <v>11</v>
      </c>
      <c r="K1186" s="2">
        <v>4.3</v>
      </c>
      <c r="L1186" s="3">
        <v>14999</v>
      </c>
      <c r="M1186" s="3">
        <v>16999</v>
      </c>
      <c r="N1186" t="s">
        <v>2064</v>
      </c>
      <c r="O1186" s="3">
        <f>Table1[[#This Row],[Original Price]]-Table1[[#This Row],[Selling Price]]</f>
        <v>2000</v>
      </c>
      <c r="P1186" s="4">
        <f>(Table1[[#This Row],[Discount]]/Table1[[#This Row],[Original Price]])</f>
        <v>0.11765397964586152</v>
      </c>
    </row>
    <row r="1187" spans="1:16" x14ac:dyDescent="0.3">
      <c r="A1187" s="1" t="s">
        <v>21</v>
      </c>
      <c r="B1187" s="1" t="s">
        <v>1617</v>
      </c>
      <c r="C1187" t="s">
        <v>98</v>
      </c>
      <c r="D1187">
        <v>4</v>
      </c>
      <c r="E1187" t="s">
        <v>1796</v>
      </c>
      <c r="F1187">
        <f>IF(Table1[[#This Row],[Unit]]="GB",Table1[[#This Row],[Memory]],Table1[[#This Row],[Memory]]/1024)</f>
        <v>4</v>
      </c>
      <c r="G1187">
        <v>64</v>
      </c>
      <c r="H1187" t="s">
        <v>1796</v>
      </c>
      <c r="I1187">
        <f xml:space="preserve"> IF(Table1[[#This Row],[Unit  Of Storage]]="TB",Table1[[#This Row],[Storage]]*1024,IF(Table1[[#This Row],[Unit  Of Storage]]="MB",Table1[[#This Row],[Storage]]/1024,Table1[[#This Row],[Storage]]))</f>
        <v>64</v>
      </c>
      <c r="J1187" t="s">
        <v>11</v>
      </c>
      <c r="K1187" s="2">
        <v>4.5999999999999996</v>
      </c>
      <c r="L1187" s="3">
        <v>73999</v>
      </c>
      <c r="M1187" s="3">
        <v>109900</v>
      </c>
      <c r="N1187" t="s">
        <v>1963</v>
      </c>
      <c r="O1187" s="3">
        <f>Table1[[#This Row],[Original Price]]-Table1[[#This Row],[Selling Price]]</f>
        <v>35901</v>
      </c>
      <c r="P1187" s="4">
        <f>(Table1[[#This Row],[Discount]]/Table1[[#This Row],[Original Price]])</f>
        <v>0.32666969972702459</v>
      </c>
    </row>
    <row r="1188" spans="1:16" x14ac:dyDescent="0.3">
      <c r="A1188" s="1" t="s">
        <v>1556</v>
      </c>
      <c r="B1188" s="1" t="s">
        <v>775</v>
      </c>
      <c r="C1188" t="s">
        <v>33</v>
      </c>
      <c r="D1188">
        <v>2</v>
      </c>
      <c r="E1188" t="s">
        <v>1796</v>
      </c>
      <c r="F1188">
        <f>IF(Table1[[#This Row],[Unit]]="GB",Table1[[#This Row],[Memory]],Table1[[#This Row],[Memory]]/1024)</f>
        <v>2</v>
      </c>
      <c r="G1188">
        <v>32</v>
      </c>
      <c r="H1188" t="s">
        <v>1796</v>
      </c>
      <c r="I1188">
        <f xml:space="preserve"> IF(Table1[[#This Row],[Unit  Of Storage]]="TB",Table1[[#This Row],[Storage]]*1024,IF(Table1[[#This Row],[Unit  Of Storage]]="MB",Table1[[#This Row],[Storage]]/1024,Table1[[#This Row],[Storage]]))</f>
        <v>32</v>
      </c>
      <c r="J1188" t="s">
        <v>11</v>
      </c>
      <c r="K1188" s="2">
        <v>4</v>
      </c>
      <c r="L1188" s="3">
        <v>7900</v>
      </c>
      <c r="M1188" s="3">
        <v>7900</v>
      </c>
      <c r="N1188" t="s">
        <v>2156</v>
      </c>
      <c r="O1188" s="3">
        <f>Table1[[#This Row],[Original Price]]-Table1[[#This Row],[Selling Price]]</f>
        <v>0</v>
      </c>
      <c r="P1188" s="4">
        <f>(Table1[[#This Row],[Discount]]/Table1[[#This Row],[Original Price]])</f>
        <v>0</v>
      </c>
    </row>
    <row r="1189" spans="1:16" x14ac:dyDescent="0.3">
      <c r="A1189" s="1" t="s">
        <v>1556</v>
      </c>
      <c r="B1189" s="1" t="s">
        <v>320</v>
      </c>
      <c r="C1189" t="s">
        <v>22</v>
      </c>
      <c r="D1189">
        <v>2</v>
      </c>
      <c r="E1189" t="s">
        <v>1796</v>
      </c>
      <c r="F1189">
        <f>IF(Table1[[#This Row],[Unit]]="GB",Table1[[#This Row],[Memory]],Table1[[#This Row],[Memory]]/1024)</f>
        <v>2</v>
      </c>
      <c r="G1189">
        <v>2</v>
      </c>
      <c r="H1189" t="s">
        <v>1797</v>
      </c>
      <c r="I1189">
        <f xml:space="preserve"> IF(Table1[[#This Row],[Unit  Of Storage]]="TB",Table1[[#This Row],[Storage]]*1024,IF(Table1[[#This Row],[Unit  Of Storage]]="MB",Table1[[#This Row],[Storage]]/1024,Table1[[#This Row],[Storage]]))</f>
        <v>1.953125E-3</v>
      </c>
      <c r="J1189" t="s">
        <v>11</v>
      </c>
      <c r="K1189" s="2">
        <v>4.0999999999999996</v>
      </c>
      <c r="L1189" s="3">
        <v>1497</v>
      </c>
      <c r="M1189" s="3">
        <v>1497</v>
      </c>
      <c r="N1189" t="s">
        <v>1971</v>
      </c>
      <c r="O1189" s="3">
        <f>Table1[[#This Row],[Original Price]]-Table1[[#This Row],[Selling Price]]</f>
        <v>0</v>
      </c>
      <c r="P1189" s="4">
        <f>(Table1[[#This Row],[Discount]]/Table1[[#This Row],[Original Price]])</f>
        <v>0</v>
      </c>
    </row>
    <row r="1190" spans="1:16" x14ac:dyDescent="0.3">
      <c r="A1190" s="1" t="s">
        <v>1560</v>
      </c>
      <c r="B1190" s="1" t="s">
        <v>1023</v>
      </c>
      <c r="C1190" t="s">
        <v>43</v>
      </c>
      <c r="D1190">
        <v>4</v>
      </c>
      <c r="E1190" t="s">
        <v>1796</v>
      </c>
      <c r="F1190">
        <f>IF(Table1[[#This Row],[Unit]]="GB",Table1[[#This Row],[Memory]],Table1[[#This Row],[Memory]]/1024)</f>
        <v>4</v>
      </c>
      <c r="G1190">
        <v>32</v>
      </c>
      <c r="H1190" t="s">
        <v>1796</v>
      </c>
      <c r="I1190">
        <f xml:space="preserve"> IF(Table1[[#This Row],[Unit  Of Storage]]="TB",Table1[[#This Row],[Storage]]*1024,IF(Table1[[#This Row],[Unit  Of Storage]]="MB",Table1[[#This Row],[Storage]]/1024,Table1[[#This Row],[Storage]]))</f>
        <v>32</v>
      </c>
      <c r="J1190" t="s">
        <v>11</v>
      </c>
      <c r="K1190" s="2">
        <v>4.4000000000000004</v>
      </c>
      <c r="L1190" s="3">
        <v>15990</v>
      </c>
      <c r="M1190" s="3">
        <v>15990</v>
      </c>
      <c r="N1190" t="s">
        <v>2263</v>
      </c>
      <c r="O1190" s="3">
        <f>Table1[[#This Row],[Original Price]]-Table1[[#This Row],[Selling Price]]</f>
        <v>0</v>
      </c>
      <c r="P1190" s="4">
        <f>(Table1[[#This Row],[Discount]]/Table1[[#This Row],[Original Price]])</f>
        <v>0</v>
      </c>
    </row>
    <row r="1191" spans="1:16" x14ac:dyDescent="0.3">
      <c r="A1191" s="1" t="s">
        <v>44</v>
      </c>
      <c r="B1191" s="1" t="s">
        <v>1073</v>
      </c>
      <c r="C1191" t="s">
        <v>1024</v>
      </c>
      <c r="D1191">
        <v>4</v>
      </c>
      <c r="E1191" t="s">
        <v>1796</v>
      </c>
      <c r="F1191">
        <f>IF(Table1[[#This Row],[Unit]]="GB",Table1[[#This Row],[Memory]],Table1[[#This Row],[Memory]]/1024)</f>
        <v>4</v>
      </c>
      <c r="G1191">
        <v>32</v>
      </c>
      <c r="H1191" t="s">
        <v>1796</v>
      </c>
      <c r="I1191">
        <f xml:space="preserve"> IF(Table1[[#This Row],[Unit  Of Storage]]="TB",Table1[[#This Row],[Storage]]*1024,IF(Table1[[#This Row],[Unit  Of Storage]]="MB",Table1[[#This Row],[Storage]]/1024,Table1[[#This Row],[Storage]]))</f>
        <v>32</v>
      </c>
      <c r="J1191" t="s">
        <v>11</v>
      </c>
      <c r="K1191" s="2">
        <v>4</v>
      </c>
      <c r="L1191" s="3">
        <v>7999</v>
      </c>
      <c r="M1191" s="3">
        <v>7999</v>
      </c>
      <c r="N1191" t="s">
        <v>1074</v>
      </c>
      <c r="O1191" s="3">
        <f>Table1[[#This Row],[Original Price]]-Table1[[#This Row],[Selling Price]]</f>
        <v>0</v>
      </c>
      <c r="P1191" s="4">
        <f>(Table1[[#This Row],[Discount]]/Table1[[#This Row],[Original Price]])</f>
        <v>0</v>
      </c>
    </row>
    <row r="1192" spans="1:16" x14ac:dyDescent="0.3">
      <c r="A1192" s="1" t="s">
        <v>1556</v>
      </c>
      <c r="B1192" s="1" t="s">
        <v>684</v>
      </c>
      <c r="C1192" t="s">
        <v>1025</v>
      </c>
      <c r="D1192">
        <v>512</v>
      </c>
      <c r="E1192" t="s">
        <v>1797</v>
      </c>
      <c r="F1192">
        <f>IF(Table1[[#This Row],[Unit]]="GB",Table1[[#This Row],[Memory]],Table1[[#This Row],[Memory]]/1024)</f>
        <v>0.5</v>
      </c>
      <c r="G1192">
        <v>4</v>
      </c>
      <c r="H1192" t="s">
        <v>1796</v>
      </c>
      <c r="I1192">
        <f xml:space="preserve"> IF(Table1[[#This Row],[Unit  Of Storage]]="TB",Table1[[#This Row],[Storage]]*1024,IF(Table1[[#This Row],[Unit  Of Storage]]="MB",Table1[[#This Row],[Storage]]/1024,Table1[[#This Row],[Storage]]))</f>
        <v>4</v>
      </c>
      <c r="J1192" t="s">
        <v>11</v>
      </c>
      <c r="K1192" s="2">
        <v>3.6</v>
      </c>
      <c r="L1192" s="3">
        <v>6999</v>
      </c>
      <c r="M1192" s="3">
        <v>8740</v>
      </c>
      <c r="N1192" t="s">
        <v>2114</v>
      </c>
      <c r="O1192" s="3">
        <f>Table1[[#This Row],[Original Price]]-Table1[[#This Row],[Selling Price]]</f>
        <v>1741</v>
      </c>
      <c r="P1192" s="4">
        <f>(Table1[[#This Row],[Discount]]/Table1[[#This Row],[Original Price]])</f>
        <v>0.19919908466819222</v>
      </c>
    </row>
    <row r="1193" spans="1:16" x14ac:dyDescent="0.3">
      <c r="A1193" s="1" t="s">
        <v>12</v>
      </c>
      <c r="B1193" s="1" t="s">
        <v>1623</v>
      </c>
      <c r="C1193" t="s">
        <v>339</v>
      </c>
      <c r="D1193">
        <v>4</v>
      </c>
      <c r="E1193" t="s">
        <v>1796</v>
      </c>
      <c r="F1193">
        <f>IF(Table1[[#This Row],[Unit]]="GB",Table1[[#This Row],[Memory]],Table1[[#This Row],[Memory]]/1024)</f>
        <v>4</v>
      </c>
      <c r="G1193">
        <v>64</v>
      </c>
      <c r="H1193" t="s">
        <v>1796</v>
      </c>
      <c r="I1193">
        <f xml:space="preserve"> IF(Table1[[#This Row],[Unit  Of Storage]]="TB",Table1[[#This Row],[Storage]]*1024,IF(Table1[[#This Row],[Unit  Of Storage]]="MB",Table1[[#This Row],[Storage]]/1024,Table1[[#This Row],[Storage]]))</f>
        <v>64</v>
      </c>
      <c r="J1193" t="s">
        <v>11</v>
      </c>
      <c r="K1193" s="2">
        <v>4.0999999999999996</v>
      </c>
      <c r="L1193" s="3">
        <v>19999</v>
      </c>
      <c r="M1193" s="3">
        <v>19999</v>
      </c>
      <c r="N1193" t="s">
        <v>340</v>
      </c>
      <c r="O1193" s="3">
        <f>Table1[[#This Row],[Original Price]]-Table1[[#This Row],[Selling Price]]</f>
        <v>0</v>
      </c>
      <c r="P1193" s="4">
        <f>(Table1[[#This Row],[Discount]]/Table1[[#This Row],[Original Price]])</f>
        <v>0</v>
      </c>
    </row>
    <row r="1194" spans="1:16" x14ac:dyDescent="0.3">
      <c r="A1194" s="1" t="s">
        <v>1559</v>
      </c>
      <c r="B1194" s="1" t="s">
        <v>1026</v>
      </c>
      <c r="C1194" t="s">
        <v>22</v>
      </c>
      <c r="D1194">
        <v>3</v>
      </c>
      <c r="E1194" t="s">
        <v>1796</v>
      </c>
      <c r="F1194">
        <f>IF(Table1[[#This Row],[Unit]]="GB",Table1[[#This Row],[Memory]],Table1[[#This Row],[Memory]]/1024)</f>
        <v>3</v>
      </c>
      <c r="G1194">
        <v>16</v>
      </c>
      <c r="H1194" t="s">
        <v>1796</v>
      </c>
      <c r="I1194">
        <f xml:space="preserve"> IF(Table1[[#This Row],[Unit  Of Storage]]="TB",Table1[[#This Row],[Storage]]*1024,IF(Table1[[#This Row],[Unit  Of Storage]]="MB",Table1[[#This Row],[Storage]]/1024,Table1[[#This Row],[Storage]]))</f>
        <v>16</v>
      </c>
      <c r="J1194" t="s">
        <v>11</v>
      </c>
      <c r="K1194" s="2">
        <v>4.2</v>
      </c>
      <c r="L1194" s="3">
        <v>12500</v>
      </c>
      <c r="M1194" s="3">
        <v>12500</v>
      </c>
      <c r="N1194" t="s">
        <v>2264</v>
      </c>
      <c r="O1194" s="3">
        <f>Table1[[#This Row],[Original Price]]-Table1[[#This Row],[Selling Price]]</f>
        <v>0</v>
      </c>
      <c r="P1194" s="4">
        <f>(Table1[[#This Row],[Discount]]/Table1[[#This Row],[Original Price]])</f>
        <v>0</v>
      </c>
    </row>
    <row r="1195" spans="1:16" x14ac:dyDescent="0.3">
      <c r="A1195" s="1" t="s">
        <v>12</v>
      </c>
      <c r="B1195" s="1" t="s">
        <v>1727</v>
      </c>
      <c r="C1195" t="s">
        <v>22</v>
      </c>
      <c r="D1195">
        <v>16</v>
      </c>
      <c r="E1195" t="s">
        <v>1797</v>
      </c>
      <c r="F1195">
        <f>IF(Table1[[#This Row],[Unit]]="GB",Table1[[#This Row],[Memory]],Table1[[#This Row],[Memory]]/1024)</f>
        <v>1.5625E-2</v>
      </c>
      <c r="G1195">
        <v>10</v>
      </c>
      <c r="H1195" t="s">
        <v>1797</v>
      </c>
      <c r="I1195">
        <f xml:space="preserve"> IF(Table1[[#This Row],[Unit  Of Storage]]="TB",Table1[[#This Row],[Storage]]*1024,IF(Table1[[#This Row],[Unit  Of Storage]]="MB",Table1[[#This Row],[Storage]]/1024,Table1[[#This Row],[Storage]]))</f>
        <v>9.765625E-3</v>
      </c>
      <c r="J1195" t="s">
        <v>11</v>
      </c>
      <c r="K1195" s="2">
        <v>3.6</v>
      </c>
      <c r="L1195" s="3">
        <v>1599</v>
      </c>
      <c r="M1195" s="3">
        <v>1599</v>
      </c>
      <c r="N1195" t="s">
        <v>1027</v>
      </c>
      <c r="O1195" s="3">
        <f>Table1[[#This Row],[Original Price]]-Table1[[#This Row],[Selling Price]]</f>
        <v>0</v>
      </c>
      <c r="P1195" s="4">
        <f>(Table1[[#This Row],[Discount]]/Table1[[#This Row],[Original Price]])</f>
        <v>0</v>
      </c>
    </row>
    <row r="1196" spans="1:16" x14ac:dyDescent="0.3">
      <c r="A1196" s="1" t="s">
        <v>21</v>
      </c>
      <c r="B1196" s="1" t="s">
        <v>1608</v>
      </c>
      <c r="C1196" t="s">
        <v>230</v>
      </c>
      <c r="D1196">
        <v>2</v>
      </c>
      <c r="E1196" t="s">
        <v>1796</v>
      </c>
      <c r="F1196">
        <f>IF(Table1[[#This Row],[Unit]]="GB",Table1[[#This Row],[Memory]],Table1[[#This Row],[Memory]]/1024)</f>
        <v>2</v>
      </c>
      <c r="G1196">
        <v>256</v>
      </c>
      <c r="H1196" t="s">
        <v>1796</v>
      </c>
      <c r="I1196">
        <f xml:space="preserve"> IF(Table1[[#This Row],[Unit  Of Storage]]="TB",Table1[[#This Row],[Storage]]*1024,IF(Table1[[#This Row],[Unit  Of Storage]]="MB",Table1[[#This Row],[Storage]]/1024,Table1[[#This Row],[Storage]]))</f>
        <v>256</v>
      </c>
      <c r="J1196" t="s">
        <v>11</v>
      </c>
      <c r="K1196" s="2">
        <v>4.5</v>
      </c>
      <c r="L1196" s="3">
        <v>74400</v>
      </c>
      <c r="M1196" s="3">
        <v>74400</v>
      </c>
      <c r="N1196" t="s">
        <v>1940</v>
      </c>
      <c r="O1196" s="3">
        <f>Table1[[#This Row],[Original Price]]-Table1[[#This Row],[Selling Price]]</f>
        <v>0</v>
      </c>
      <c r="P1196" s="4">
        <f>(Table1[[#This Row],[Discount]]/Table1[[#This Row],[Original Price]])</f>
        <v>0</v>
      </c>
    </row>
    <row r="1197" spans="1:16" x14ac:dyDescent="0.3">
      <c r="A1197" s="1" t="s">
        <v>1563</v>
      </c>
      <c r="B1197" s="1" t="s">
        <v>1028</v>
      </c>
      <c r="C1197" t="s">
        <v>55</v>
      </c>
      <c r="D1197">
        <v>1</v>
      </c>
      <c r="E1197" t="s">
        <v>1796</v>
      </c>
      <c r="F1197">
        <f>IF(Table1[[#This Row],[Unit]]="GB",Table1[[#This Row],[Memory]],Table1[[#This Row],[Memory]]/1024)</f>
        <v>1</v>
      </c>
      <c r="G1197">
        <v>8</v>
      </c>
      <c r="H1197" t="s">
        <v>1796</v>
      </c>
      <c r="I1197">
        <f xml:space="preserve"> IF(Table1[[#This Row],[Unit  Of Storage]]="TB",Table1[[#This Row],[Storage]]*1024,IF(Table1[[#This Row],[Unit  Of Storage]]="MB",Table1[[#This Row],[Storage]]/1024,Table1[[#This Row],[Storage]]))</f>
        <v>8</v>
      </c>
      <c r="J1197" t="s">
        <v>11</v>
      </c>
      <c r="K1197" s="2">
        <v>4.2</v>
      </c>
      <c r="L1197" s="3">
        <v>15532</v>
      </c>
      <c r="M1197" s="3">
        <v>15532</v>
      </c>
      <c r="N1197" t="s">
        <v>2265</v>
      </c>
      <c r="O1197" s="3">
        <f>Table1[[#This Row],[Original Price]]-Table1[[#This Row],[Selling Price]]</f>
        <v>0</v>
      </c>
      <c r="P1197" s="4">
        <f>(Table1[[#This Row],[Discount]]/Table1[[#This Row],[Original Price]])</f>
        <v>0</v>
      </c>
    </row>
    <row r="1198" spans="1:16" x14ac:dyDescent="0.3">
      <c r="A1198" s="1" t="s">
        <v>1556</v>
      </c>
      <c r="B1198" s="1" t="s">
        <v>880</v>
      </c>
      <c r="C1198" t="s">
        <v>49</v>
      </c>
      <c r="D1198">
        <v>3</v>
      </c>
      <c r="E1198" t="s">
        <v>1796</v>
      </c>
      <c r="F1198">
        <f>IF(Table1[[#This Row],[Unit]]="GB",Table1[[#This Row],[Memory]],Table1[[#This Row],[Memory]]/1024)</f>
        <v>3</v>
      </c>
      <c r="G1198">
        <v>32</v>
      </c>
      <c r="H1198" t="s">
        <v>1796</v>
      </c>
      <c r="I1198">
        <f xml:space="preserve"> IF(Table1[[#This Row],[Unit  Of Storage]]="TB",Table1[[#This Row],[Storage]]*1024,IF(Table1[[#This Row],[Unit  Of Storage]]="MB",Table1[[#This Row],[Storage]]/1024,Table1[[#This Row],[Storage]]))</f>
        <v>32</v>
      </c>
      <c r="J1198" t="s">
        <v>11</v>
      </c>
      <c r="K1198" s="2">
        <v>4.3</v>
      </c>
      <c r="L1198" s="3">
        <v>10399</v>
      </c>
      <c r="M1198" s="3">
        <v>11000</v>
      </c>
      <c r="N1198" t="s">
        <v>2203</v>
      </c>
      <c r="O1198" s="3">
        <f>Table1[[#This Row],[Original Price]]-Table1[[#This Row],[Selling Price]]</f>
        <v>601</v>
      </c>
      <c r="P1198" s="4">
        <f>(Table1[[#This Row],[Discount]]/Table1[[#This Row],[Original Price]])</f>
        <v>5.4636363636363636E-2</v>
      </c>
    </row>
    <row r="1199" spans="1:16" x14ac:dyDescent="0.3">
      <c r="A1199" s="1" t="s">
        <v>28</v>
      </c>
      <c r="B1199" s="1" t="s">
        <v>1581</v>
      </c>
      <c r="C1199" t="s">
        <v>1029</v>
      </c>
      <c r="D1199">
        <v>4</v>
      </c>
      <c r="E1199" t="s">
        <v>1796</v>
      </c>
      <c r="F1199">
        <f>IF(Table1[[#This Row],[Unit]]="GB",Table1[[#This Row],[Memory]],Table1[[#This Row],[Memory]]/1024)</f>
        <v>4</v>
      </c>
      <c r="G1199">
        <v>64</v>
      </c>
      <c r="H1199" t="s">
        <v>1796</v>
      </c>
      <c r="I1199">
        <f xml:space="preserve"> IF(Table1[[#This Row],[Unit  Of Storage]]="TB",Table1[[#This Row],[Storage]]*1024,IF(Table1[[#This Row],[Unit  Of Storage]]="MB",Table1[[#This Row],[Storage]]/1024,Table1[[#This Row],[Storage]]))</f>
        <v>64</v>
      </c>
      <c r="J1199" t="s">
        <v>11</v>
      </c>
      <c r="K1199" s="2">
        <v>4.2</v>
      </c>
      <c r="L1199" s="3">
        <v>11999</v>
      </c>
      <c r="M1199" s="3">
        <v>14999</v>
      </c>
      <c r="N1199" t="s">
        <v>1847</v>
      </c>
      <c r="O1199" s="3">
        <f>Table1[[#This Row],[Original Price]]-Table1[[#This Row],[Selling Price]]</f>
        <v>3000</v>
      </c>
      <c r="P1199" s="4">
        <f>(Table1[[#This Row],[Discount]]/Table1[[#This Row],[Original Price]])</f>
        <v>0.20001333422228149</v>
      </c>
    </row>
    <row r="1200" spans="1:16" x14ac:dyDescent="0.3">
      <c r="A1200" s="1" t="s">
        <v>12</v>
      </c>
      <c r="B1200" s="1" t="s">
        <v>1718</v>
      </c>
      <c r="C1200" t="s">
        <v>1030</v>
      </c>
      <c r="D1200">
        <v>3</v>
      </c>
      <c r="E1200" t="s">
        <v>1796</v>
      </c>
      <c r="F1200">
        <f>IF(Table1[[#This Row],[Unit]]="GB",Table1[[#This Row],[Memory]],Table1[[#This Row],[Memory]]/1024)</f>
        <v>3</v>
      </c>
      <c r="G1200">
        <v>64</v>
      </c>
      <c r="H1200" t="s">
        <v>1796</v>
      </c>
      <c r="I1200">
        <f xml:space="preserve"> IF(Table1[[#This Row],[Unit  Of Storage]]="TB",Table1[[#This Row],[Storage]]*1024,IF(Table1[[#This Row],[Unit  Of Storage]]="MB",Table1[[#This Row],[Storage]]/1024,Table1[[#This Row],[Storage]]))</f>
        <v>64</v>
      </c>
      <c r="J1200" t="s">
        <v>11</v>
      </c>
      <c r="K1200" s="2">
        <v>4</v>
      </c>
      <c r="L1200" s="3">
        <v>10399</v>
      </c>
      <c r="M1200" s="3">
        <v>11499</v>
      </c>
      <c r="N1200" t="s">
        <v>985</v>
      </c>
      <c r="O1200" s="3">
        <f>Table1[[#This Row],[Original Price]]-Table1[[#This Row],[Selling Price]]</f>
        <v>1100</v>
      </c>
      <c r="P1200" s="4">
        <f>(Table1[[#This Row],[Discount]]/Table1[[#This Row],[Original Price]])</f>
        <v>9.5660492216714493E-2</v>
      </c>
    </row>
    <row r="1201" spans="1:16" x14ac:dyDescent="0.3">
      <c r="A1201" s="1" t="s">
        <v>1556</v>
      </c>
      <c r="B1201" s="1" t="s">
        <v>1597</v>
      </c>
      <c r="C1201" t="s">
        <v>49</v>
      </c>
      <c r="D1201">
        <v>6</v>
      </c>
      <c r="E1201" t="s">
        <v>1796</v>
      </c>
      <c r="F1201">
        <f>IF(Table1[[#This Row],[Unit]]="GB",Table1[[#This Row],[Memory]],Table1[[#This Row],[Memory]]/1024)</f>
        <v>6</v>
      </c>
      <c r="G1201">
        <v>64</v>
      </c>
      <c r="H1201" t="s">
        <v>1796</v>
      </c>
      <c r="I1201">
        <f xml:space="preserve"> IF(Table1[[#This Row],[Unit  Of Storage]]="TB",Table1[[#This Row],[Storage]]*1024,IF(Table1[[#This Row],[Unit  Of Storage]]="MB",Table1[[#This Row],[Storage]]/1024,Table1[[#This Row],[Storage]]))</f>
        <v>64</v>
      </c>
      <c r="J1201" t="s">
        <v>11</v>
      </c>
      <c r="K1201" s="2">
        <v>4.2</v>
      </c>
      <c r="L1201" s="3">
        <v>14839</v>
      </c>
      <c r="M1201" s="3">
        <v>16900</v>
      </c>
      <c r="N1201" t="s">
        <v>1906</v>
      </c>
      <c r="O1201" s="3">
        <f>Table1[[#This Row],[Original Price]]-Table1[[#This Row],[Selling Price]]</f>
        <v>2061</v>
      </c>
      <c r="P1201" s="4">
        <f>(Table1[[#This Row],[Discount]]/Table1[[#This Row],[Original Price]])</f>
        <v>0.12195266272189349</v>
      </c>
    </row>
    <row r="1202" spans="1:16" x14ac:dyDescent="0.3">
      <c r="A1202" s="1" t="s">
        <v>1556</v>
      </c>
      <c r="B1202" s="1" t="s">
        <v>66</v>
      </c>
      <c r="C1202" t="s">
        <v>22</v>
      </c>
      <c r="D1202">
        <v>3</v>
      </c>
      <c r="E1202" t="s">
        <v>1796</v>
      </c>
      <c r="F1202">
        <f>IF(Table1[[#This Row],[Unit]]="GB",Table1[[#This Row],[Memory]],Table1[[#This Row],[Memory]]/1024)</f>
        <v>3</v>
      </c>
      <c r="G1202">
        <v>32</v>
      </c>
      <c r="H1202" t="s">
        <v>1796</v>
      </c>
      <c r="I1202">
        <f xml:space="preserve"> IF(Table1[[#This Row],[Unit  Of Storage]]="TB",Table1[[#This Row],[Storage]]*1024,IF(Table1[[#This Row],[Unit  Of Storage]]="MB",Table1[[#This Row],[Storage]]/1024,Table1[[#This Row],[Storage]]))</f>
        <v>32</v>
      </c>
      <c r="J1202" t="s">
        <v>11</v>
      </c>
      <c r="K1202" s="2">
        <v>4.4000000000000004</v>
      </c>
      <c r="L1202" s="3">
        <v>13500</v>
      </c>
      <c r="M1202" s="3">
        <v>13500</v>
      </c>
      <c r="N1202" t="s">
        <v>1821</v>
      </c>
      <c r="O1202" s="3">
        <f>Table1[[#This Row],[Original Price]]-Table1[[#This Row],[Selling Price]]</f>
        <v>0</v>
      </c>
      <c r="P1202" s="4">
        <f>(Table1[[#This Row],[Discount]]/Table1[[#This Row],[Original Price]])</f>
        <v>0</v>
      </c>
    </row>
    <row r="1203" spans="1:16" x14ac:dyDescent="0.3">
      <c r="A1203" s="1" t="s">
        <v>1559</v>
      </c>
      <c r="B1203" s="1" t="s">
        <v>258</v>
      </c>
      <c r="C1203" t="s">
        <v>617</v>
      </c>
      <c r="D1203">
        <v>4</v>
      </c>
      <c r="E1203" t="s">
        <v>1796</v>
      </c>
      <c r="F1203">
        <f>IF(Table1[[#This Row],[Unit]]="GB",Table1[[#This Row],[Memory]],Table1[[#This Row],[Memory]]/1024)</f>
        <v>4</v>
      </c>
      <c r="G1203">
        <v>128</v>
      </c>
      <c r="H1203" t="s">
        <v>1796</v>
      </c>
      <c r="I1203">
        <f xml:space="preserve"> IF(Table1[[#This Row],[Unit  Of Storage]]="TB",Table1[[#This Row],[Storage]]*1024,IF(Table1[[#This Row],[Unit  Of Storage]]="MB",Table1[[#This Row],[Storage]]/1024,Table1[[#This Row],[Storage]]))</f>
        <v>128</v>
      </c>
      <c r="J1203" t="s">
        <v>11</v>
      </c>
      <c r="K1203" s="2">
        <v>4.4000000000000004</v>
      </c>
      <c r="L1203" s="3">
        <v>14990</v>
      </c>
      <c r="M1203" s="3">
        <v>17990</v>
      </c>
      <c r="N1203" t="s">
        <v>1936</v>
      </c>
      <c r="O1203" s="3">
        <f>Table1[[#This Row],[Original Price]]-Table1[[#This Row],[Selling Price]]</f>
        <v>3000</v>
      </c>
      <c r="P1203" s="4">
        <f>(Table1[[#This Row],[Discount]]/Table1[[#This Row],[Original Price]])</f>
        <v>0.16675931072818231</v>
      </c>
    </row>
    <row r="1204" spans="1:16" x14ac:dyDescent="0.3">
      <c r="A1204" s="1" t="s">
        <v>1563</v>
      </c>
      <c r="B1204" s="1" t="s">
        <v>1031</v>
      </c>
      <c r="C1204" t="s">
        <v>98</v>
      </c>
      <c r="D1204">
        <v>4</v>
      </c>
      <c r="E1204" t="s">
        <v>1796</v>
      </c>
      <c r="F1204">
        <f>IF(Table1[[#This Row],[Unit]]="GB",Table1[[#This Row],[Memory]],Table1[[#This Row],[Memory]]/1024)</f>
        <v>4</v>
      </c>
      <c r="G1204">
        <v>64</v>
      </c>
      <c r="H1204" t="s">
        <v>1796</v>
      </c>
      <c r="I1204">
        <f xml:space="preserve"> IF(Table1[[#This Row],[Unit  Of Storage]]="TB",Table1[[#This Row],[Storage]]*1024,IF(Table1[[#This Row],[Unit  Of Storage]]="MB",Table1[[#This Row],[Storage]]/1024,Table1[[#This Row],[Storage]]))</f>
        <v>64</v>
      </c>
      <c r="J1204" t="s">
        <v>11</v>
      </c>
      <c r="K1204" s="2">
        <v>4.2</v>
      </c>
      <c r="L1204" s="3">
        <v>29199</v>
      </c>
      <c r="M1204" s="3">
        <v>29199</v>
      </c>
      <c r="N1204" t="s">
        <v>2266</v>
      </c>
      <c r="O1204" s="3">
        <f>Table1[[#This Row],[Original Price]]-Table1[[#This Row],[Selling Price]]</f>
        <v>0</v>
      </c>
      <c r="P1204" s="4">
        <f>(Table1[[#This Row],[Discount]]/Table1[[#This Row],[Original Price]])</f>
        <v>0</v>
      </c>
    </row>
    <row r="1205" spans="1:16" x14ac:dyDescent="0.3">
      <c r="A1205" s="1" t="s">
        <v>17</v>
      </c>
      <c r="B1205" s="1" t="s">
        <v>1728</v>
      </c>
      <c r="C1205" t="s">
        <v>1032</v>
      </c>
      <c r="D1205">
        <v>8</v>
      </c>
      <c r="E1205" t="s">
        <v>1796</v>
      </c>
      <c r="F1205">
        <f>IF(Table1[[#This Row],[Unit]]="GB",Table1[[#This Row],[Memory]],Table1[[#This Row],[Memory]]/1024)</f>
        <v>8</v>
      </c>
      <c r="G1205">
        <v>128</v>
      </c>
      <c r="H1205" t="s">
        <v>1796</v>
      </c>
      <c r="I1205">
        <f xml:space="preserve"> IF(Table1[[#This Row],[Unit  Of Storage]]="TB",Table1[[#This Row],[Storage]]*1024,IF(Table1[[#This Row],[Unit  Of Storage]]="MB",Table1[[#This Row],[Storage]]/1024,Table1[[#This Row],[Storage]]))</f>
        <v>128</v>
      </c>
      <c r="J1205" t="s">
        <v>11</v>
      </c>
      <c r="K1205" s="2">
        <v>4.2</v>
      </c>
      <c r="L1205" s="3">
        <v>18999</v>
      </c>
      <c r="M1205" s="3">
        <v>18999</v>
      </c>
      <c r="N1205" t="s">
        <v>2267</v>
      </c>
      <c r="O1205" s="3">
        <f>Table1[[#This Row],[Original Price]]-Table1[[#This Row],[Selling Price]]</f>
        <v>0</v>
      </c>
      <c r="P1205" s="4">
        <f>(Table1[[#This Row],[Discount]]/Table1[[#This Row],[Original Price]])</f>
        <v>0</v>
      </c>
    </row>
    <row r="1206" spans="1:16" x14ac:dyDescent="0.3">
      <c r="A1206" s="1" t="s">
        <v>17</v>
      </c>
      <c r="B1206" s="1" t="s">
        <v>731</v>
      </c>
      <c r="C1206" t="s">
        <v>94</v>
      </c>
      <c r="D1206">
        <v>4</v>
      </c>
      <c r="E1206" t="s">
        <v>1796</v>
      </c>
      <c r="F1206">
        <f>IF(Table1[[#This Row],[Unit]]="GB",Table1[[#This Row],[Memory]],Table1[[#This Row],[Memory]]/1024)</f>
        <v>4</v>
      </c>
      <c r="G1206">
        <v>64</v>
      </c>
      <c r="H1206" t="s">
        <v>1796</v>
      </c>
      <c r="I1206">
        <f xml:space="preserve"> IF(Table1[[#This Row],[Unit  Of Storage]]="TB",Table1[[#This Row],[Storage]]*1024,IF(Table1[[#This Row],[Unit  Of Storage]]="MB",Table1[[#This Row],[Storage]]/1024,Table1[[#This Row],[Storage]]))</f>
        <v>64</v>
      </c>
      <c r="J1206" t="s">
        <v>11</v>
      </c>
      <c r="K1206" s="2">
        <v>4.4000000000000004</v>
      </c>
      <c r="L1206" s="3">
        <v>9999</v>
      </c>
      <c r="M1206" s="3">
        <v>11999</v>
      </c>
      <c r="N1206" t="s">
        <v>733</v>
      </c>
      <c r="O1206" s="3">
        <f>Table1[[#This Row],[Original Price]]-Table1[[#This Row],[Selling Price]]</f>
        <v>2000</v>
      </c>
      <c r="P1206" s="4">
        <f>(Table1[[#This Row],[Discount]]/Table1[[#This Row],[Original Price]])</f>
        <v>0.16668055671305942</v>
      </c>
    </row>
    <row r="1207" spans="1:16" x14ac:dyDescent="0.3">
      <c r="A1207" s="1" t="s">
        <v>1556</v>
      </c>
      <c r="B1207" s="1" t="s">
        <v>32</v>
      </c>
      <c r="C1207" t="s">
        <v>55</v>
      </c>
      <c r="D1207">
        <v>4</v>
      </c>
      <c r="E1207" t="s">
        <v>1796</v>
      </c>
      <c r="F1207">
        <f>IF(Table1[[#This Row],[Unit]]="GB",Table1[[#This Row],[Memory]],Table1[[#This Row],[Memory]]/1024)</f>
        <v>4</v>
      </c>
      <c r="G1207">
        <v>64</v>
      </c>
      <c r="H1207" t="s">
        <v>1796</v>
      </c>
      <c r="I1207">
        <f xml:space="preserve"> IF(Table1[[#This Row],[Unit  Of Storage]]="TB",Table1[[#This Row],[Storage]]*1024,IF(Table1[[#This Row],[Unit  Of Storage]]="MB",Table1[[#This Row],[Storage]]/1024,Table1[[#This Row],[Storage]]))</f>
        <v>64</v>
      </c>
      <c r="J1207" t="s">
        <v>11</v>
      </c>
      <c r="K1207" s="2">
        <v>4.2</v>
      </c>
      <c r="L1207" s="3">
        <v>13999</v>
      </c>
      <c r="M1207" s="3">
        <v>13999</v>
      </c>
      <c r="N1207" t="s">
        <v>1805</v>
      </c>
      <c r="O1207" s="3">
        <f>Table1[[#This Row],[Original Price]]-Table1[[#This Row],[Selling Price]]</f>
        <v>0</v>
      </c>
      <c r="P1207" s="4">
        <f>(Table1[[#This Row],[Discount]]/Table1[[#This Row],[Original Price]])</f>
        <v>0</v>
      </c>
    </row>
    <row r="1208" spans="1:16" x14ac:dyDescent="0.3">
      <c r="A1208" s="1" t="s">
        <v>50</v>
      </c>
      <c r="B1208" s="1" t="s">
        <v>235</v>
      </c>
      <c r="C1208" t="s">
        <v>811</v>
      </c>
      <c r="D1208">
        <v>2</v>
      </c>
      <c r="E1208" t="s">
        <v>1796</v>
      </c>
      <c r="F1208">
        <f>IF(Table1[[#This Row],[Unit]]="GB",Table1[[#This Row],[Memory]],Table1[[#This Row],[Memory]]/1024)</f>
        <v>2</v>
      </c>
      <c r="G1208">
        <v>32</v>
      </c>
      <c r="H1208" t="s">
        <v>1796</v>
      </c>
      <c r="I1208">
        <f xml:space="preserve"> IF(Table1[[#This Row],[Unit  Of Storage]]="TB",Table1[[#This Row],[Storage]]*1024,IF(Table1[[#This Row],[Unit  Of Storage]]="MB",Table1[[#This Row],[Storage]]/1024,Table1[[#This Row],[Storage]]))</f>
        <v>32</v>
      </c>
      <c r="J1208" t="s">
        <v>11</v>
      </c>
      <c r="K1208" s="2">
        <v>4.0999999999999996</v>
      </c>
      <c r="L1208" s="3">
        <v>6999</v>
      </c>
      <c r="M1208" s="3">
        <v>9999</v>
      </c>
      <c r="N1208" t="s">
        <v>237</v>
      </c>
      <c r="O1208" s="3">
        <f>Table1[[#This Row],[Original Price]]-Table1[[#This Row],[Selling Price]]</f>
        <v>3000</v>
      </c>
      <c r="P1208" s="4">
        <f>(Table1[[#This Row],[Discount]]/Table1[[#This Row],[Original Price]])</f>
        <v>0.30003000300030003</v>
      </c>
    </row>
    <row r="1209" spans="1:16" x14ac:dyDescent="0.3">
      <c r="A1209" s="1" t="s">
        <v>1556</v>
      </c>
      <c r="B1209" s="1" t="s">
        <v>144</v>
      </c>
      <c r="C1209" t="s">
        <v>145</v>
      </c>
      <c r="D1209">
        <v>4</v>
      </c>
      <c r="E1209" t="s">
        <v>1796</v>
      </c>
      <c r="F1209">
        <f>IF(Table1[[#This Row],[Unit]]="GB",Table1[[#This Row],[Memory]],Table1[[#This Row],[Memory]]/1024)</f>
        <v>4</v>
      </c>
      <c r="G1209">
        <v>64</v>
      </c>
      <c r="H1209" t="s">
        <v>1796</v>
      </c>
      <c r="I1209">
        <f xml:space="preserve"> IF(Table1[[#This Row],[Unit  Of Storage]]="TB",Table1[[#This Row],[Storage]]*1024,IF(Table1[[#This Row],[Unit  Of Storage]]="MB",Table1[[#This Row],[Storage]]/1024,Table1[[#This Row],[Storage]]))</f>
        <v>64</v>
      </c>
      <c r="J1209" t="s">
        <v>11</v>
      </c>
      <c r="K1209" s="2">
        <v>4.2</v>
      </c>
      <c r="L1209" s="3">
        <v>11499</v>
      </c>
      <c r="M1209" s="3">
        <v>12999</v>
      </c>
      <c r="N1209" t="s">
        <v>1861</v>
      </c>
      <c r="O1209" s="3">
        <f>Table1[[#This Row],[Original Price]]-Table1[[#This Row],[Selling Price]]</f>
        <v>1500</v>
      </c>
      <c r="P1209" s="4">
        <f>(Table1[[#This Row],[Discount]]/Table1[[#This Row],[Original Price]])</f>
        <v>0.11539349180706208</v>
      </c>
    </row>
    <row r="1210" spans="1:16" x14ac:dyDescent="0.3">
      <c r="A1210" s="1" t="s">
        <v>1557</v>
      </c>
      <c r="B1210" s="1" t="s">
        <v>1729</v>
      </c>
      <c r="C1210" t="s">
        <v>166</v>
      </c>
      <c r="D1210">
        <v>4</v>
      </c>
      <c r="E1210" t="s">
        <v>1796</v>
      </c>
      <c r="F1210">
        <f>IF(Table1[[#This Row],[Unit]]="GB",Table1[[#This Row],[Memory]],Table1[[#This Row],[Memory]]/1024)</f>
        <v>4</v>
      </c>
      <c r="G1210">
        <v>16</v>
      </c>
      <c r="H1210" t="s">
        <v>1796</v>
      </c>
      <c r="I1210">
        <f xml:space="preserve"> IF(Table1[[#This Row],[Unit  Of Storage]]="TB",Table1[[#This Row],[Storage]]*1024,IF(Table1[[#This Row],[Unit  Of Storage]]="MB",Table1[[#This Row],[Storage]]/1024,Table1[[#This Row],[Storage]]))</f>
        <v>16</v>
      </c>
      <c r="J1210" t="s">
        <v>11</v>
      </c>
      <c r="K1210" s="2">
        <v>4.4000000000000004</v>
      </c>
      <c r="L1210" s="3">
        <v>12999</v>
      </c>
      <c r="M1210" s="3">
        <v>14999</v>
      </c>
      <c r="N1210" t="s">
        <v>2268</v>
      </c>
      <c r="O1210" s="3">
        <f>Table1[[#This Row],[Original Price]]-Table1[[#This Row],[Selling Price]]</f>
        <v>2000</v>
      </c>
      <c r="P1210" s="4">
        <f>(Table1[[#This Row],[Discount]]/Table1[[#This Row],[Original Price]])</f>
        <v>0.13334222281485433</v>
      </c>
    </row>
    <row r="1211" spans="1:16" x14ac:dyDescent="0.3">
      <c r="A1211" s="1" t="s">
        <v>1556</v>
      </c>
      <c r="B1211" s="1" t="s">
        <v>687</v>
      </c>
      <c r="C1211" t="s">
        <v>108</v>
      </c>
      <c r="D1211">
        <v>6</v>
      </c>
      <c r="E1211" t="s">
        <v>1796</v>
      </c>
      <c r="F1211">
        <f>IF(Table1[[#This Row],[Unit]]="GB",Table1[[#This Row],[Memory]],Table1[[#This Row],[Memory]]/1024)</f>
        <v>6</v>
      </c>
      <c r="G1211">
        <v>128</v>
      </c>
      <c r="H1211" t="s">
        <v>1796</v>
      </c>
      <c r="I1211">
        <f xml:space="preserve"> IF(Table1[[#This Row],[Unit  Of Storage]]="TB",Table1[[#This Row],[Storage]]*1024,IF(Table1[[#This Row],[Unit  Of Storage]]="MB",Table1[[#This Row],[Storage]]/1024,Table1[[#This Row],[Storage]]))</f>
        <v>128</v>
      </c>
      <c r="J1211" t="s">
        <v>11</v>
      </c>
      <c r="K1211" s="2">
        <v>4.3</v>
      </c>
      <c r="L1211" s="3">
        <v>17194</v>
      </c>
      <c r="M1211" s="3">
        <v>17194</v>
      </c>
      <c r="N1211" t="s">
        <v>2115</v>
      </c>
      <c r="O1211" s="3">
        <f>Table1[[#This Row],[Original Price]]-Table1[[#This Row],[Selling Price]]</f>
        <v>0</v>
      </c>
      <c r="P1211" s="4">
        <f>(Table1[[#This Row],[Discount]]/Table1[[#This Row],[Original Price]])</f>
        <v>0</v>
      </c>
    </row>
    <row r="1212" spans="1:16" x14ac:dyDescent="0.3">
      <c r="A1212" s="1" t="s">
        <v>1562</v>
      </c>
      <c r="B1212" s="1" t="s">
        <v>1033</v>
      </c>
      <c r="C1212" t="s">
        <v>959</v>
      </c>
      <c r="D1212">
        <v>2</v>
      </c>
      <c r="E1212" t="s">
        <v>1796</v>
      </c>
      <c r="F1212">
        <f>IF(Table1[[#This Row],[Unit]]="GB",Table1[[#This Row],[Memory]],Table1[[#This Row],[Memory]]/1024)</f>
        <v>2</v>
      </c>
      <c r="G1212">
        <v>16</v>
      </c>
      <c r="H1212" t="s">
        <v>1796</v>
      </c>
      <c r="I1212">
        <f xml:space="preserve"> IF(Table1[[#This Row],[Unit  Of Storage]]="TB",Table1[[#This Row],[Storage]]*1024,IF(Table1[[#This Row],[Unit  Of Storage]]="MB",Table1[[#This Row],[Storage]]/1024,Table1[[#This Row],[Storage]]))</f>
        <v>16</v>
      </c>
      <c r="J1212" t="s">
        <v>11</v>
      </c>
      <c r="K1212" s="2">
        <v>3.9</v>
      </c>
      <c r="L1212" s="3">
        <v>25500</v>
      </c>
      <c r="M1212" s="3">
        <v>25500</v>
      </c>
      <c r="N1212" t="s">
        <v>2269</v>
      </c>
      <c r="O1212" s="3">
        <f>Table1[[#This Row],[Original Price]]-Table1[[#This Row],[Selling Price]]</f>
        <v>0</v>
      </c>
      <c r="P1212" s="4">
        <f>(Table1[[#This Row],[Discount]]/Table1[[#This Row],[Original Price]])</f>
        <v>0</v>
      </c>
    </row>
    <row r="1213" spans="1:16" x14ac:dyDescent="0.3">
      <c r="A1213" s="1" t="s">
        <v>1564</v>
      </c>
      <c r="B1213" s="1" t="s">
        <v>417</v>
      </c>
      <c r="C1213" t="s">
        <v>1034</v>
      </c>
      <c r="D1213">
        <v>6</v>
      </c>
      <c r="E1213" t="s">
        <v>1796</v>
      </c>
      <c r="F1213">
        <f>IF(Table1[[#This Row],[Unit]]="GB",Table1[[#This Row],[Memory]],Table1[[#This Row],[Memory]]/1024)</f>
        <v>6</v>
      </c>
      <c r="G1213">
        <v>128</v>
      </c>
      <c r="H1213" t="s">
        <v>1796</v>
      </c>
      <c r="I1213">
        <f xml:space="preserve"> IF(Table1[[#This Row],[Unit  Of Storage]]="TB",Table1[[#This Row],[Storage]]*1024,IF(Table1[[#This Row],[Unit  Of Storage]]="MB",Table1[[#This Row],[Storage]]/1024,Table1[[#This Row],[Storage]]))</f>
        <v>128</v>
      </c>
      <c r="J1213" t="s">
        <v>11</v>
      </c>
      <c r="K1213" s="2">
        <v>4.4000000000000004</v>
      </c>
      <c r="L1213" s="3">
        <v>11499</v>
      </c>
      <c r="M1213" s="3">
        <v>14999</v>
      </c>
      <c r="N1213" t="s">
        <v>2007</v>
      </c>
      <c r="O1213" s="3">
        <f>Table1[[#This Row],[Original Price]]-Table1[[#This Row],[Selling Price]]</f>
        <v>3500</v>
      </c>
      <c r="P1213" s="4">
        <f>(Table1[[#This Row],[Discount]]/Table1[[#This Row],[Original Price]])</f>
        <v>0.23334888992599506</v>
      </c>
    </row>
    <row r="1214" spans="1:16" x14ac:dyDescent="0.3">
      <c r="A1214" s="1" t="s">
        <v>44</v>
      </c>
      <c r="B1214" s="1" t="s">
        <v>1035</v>
      </c>
      <c r="C1214" t="s">
        <v>1036</v>
      </c>
      <c r="D1214">
        <v>3</v>
      </c>
      <c r="E1214" t="s">
        <v>1796</v>
      </c>
      <c r="F1214">
        <f>IF(Table1[[#This Row],[Unit]]="GB",Table1[[#This Row],[Memory]],Table1[[#This Row],[Memory]]/1024)</f>
        <v>3</v>
      </c>
      <c r="G1214">
        <v>32</v>
      </c>
      <c r="H1214" t="s">
        <v>1796</v>
      </c>
      <c r="I1214">
        <f xml:space="preserve"> IF(Table1[[#This Row],[Unit  Of Storage]]="TB",Table1[[#This Row],[Storage]]*1024,IF(Table1[[#This Row],[Unit  Of Storage]]="MB",Table1[[#This Row],[Storage]]/1024,Table1[[#This Row],[Storage]]))</f>
        <v>32</v>
      </c>
      <c r="J1214" t="s">
        <v>11</v>
      </c>
      <c r="K1214" s="2">
        <v>4</v>
      </c>
      <c r="L1214" s="3">
        <v>29999</v>
      </c>
      <c r="M1214" s="3">
        <v>29999</v>
      </c>
      <c r="N1214" t="s">
        <v>1037</v>
      </c>
      <c r="O1214" s="3">
        <f>Table1[[#This Row],[Original Price]]-Table1[[#This Row],[Selling Price]]</f>
        <v>0</v>
      </c>
      <c r="P1214" s="4">
        <f>(Table1[[#This Row],[Discount]]/Table1[[#This Row],[Original Price]])</f>
        <v>0</v>
      </c>
    </row>
    <row r="1215" spans="1:16" x14ac:dyDescent="0.3">
      <c r="A1215" s="1" t="s">
        <v>1556</v>
      </c>
      <c r="B1215" s="1" t="s">
        <v>520</v>
      </c>
      <c r="C1215" t="s">
        <v>1038</v>
      </c>
      <c r="D1215">
        <v>4</v>
      </c>
      <c r="E1215" t="s">
        <v>1796</v>
      </c>
      <c r="F1215">
        <f>IF(Table1[[#This Row],[Unit]]="GB",Table1[[#This Row],[Memory]],Table1[[#This Row],[Memory]]/1024)</f>
        <v>4</v>
      </c>
      <c r="G1215">
        <v>32</v>
      </c>
      <c r="H1215" t="s">
        <v>1796</v>
      </c>
      <c r="I1215">
        <f xml:space="preserve"> IF(Table1[[#This Row],[Unit  Of Storage]]="TB",Table1[[#This Row],[Storage]]*1024,IF(Table1[[#This Row],[Unit  Of Storage]]="MB",Table1[[#This Row],[Storage]]/1024,Table1[[#This Row],[Storage]]))</f>
        <v>32</v>
      </c>
      <c r="J1215" t="s">
        <v>11</v>
      </c>
      <c r="K1215" s="2">
        <v>4.0999999999999996</v>
      </c>
      <c r="L1215" s="3">
        <v>46300</v>
      </c>
      <c r="M1215" s="3">
        <v>46300</v>
      </c>
      <c r="N1215" t="s">
        <v>2055</v>
      </c>
      <c r="O1215" s="3">
        <f>Table1[[#This Row],[Original Price]]-Table1[[#This Row],[Selling Price]]</f>
        <v>0</v>
      </c>
      <c r="P1215" s="4">
        <f>(Table1[[#This Row],[Discount]]/Table1[[#This Row],[Original Price]])</f>
        <v>0</v>
      </c>
    </row>
    <row r="1216" spans="1:16" x14ac:dyDescent="0.3">
      <c r="A1216" s="1" t="s">
        <v>1558</v>
      </c>
      <c r="B1216" s="1" t="s">
        <v>1039</v>
      </c>
      <c r="C1216" t="s">
        <v>43</v>
      </c>
      <c r="D1216">
        <v>2</v>
      </c>
      <c r="E1216" t="s">
        <v>1796</v>
      </c>
      <c r="F1216">
        <f>IF(Table1[[#This Row],[Unit]]="GB",Table1[[#This Row],[Memory]],Table1[[#This Row],[Memory]]/1024)</f>
        <v>2</v>
      </c>
      <c r="G1216">
        <v>16</v>
      </c>
      <c r="H1216" t="s">
        <v>1796</v>
      </c>
      <c r="I1216">
        <f xml:space="preserve"> IF(Table1[[#This Row],[Unit  Of Storage]]="TB",Table1[[#This Row],[Storage]]*1024,IF(Table1[[#This Row],[Unit  Of Storage]]="MB",Table1[[#This Row],[Storage]]/1024,Table1[[#This Row],[Storage]]))</f>
        <v>16</v>
      </c>
      <c r="J1216" t="s">
        <v>11</v>
      </c>
      <c r="K1216" s="2">
        <v>4</v>
      </c>
      <c r="L1216" s="3">
        <v>5149</v>
      </c>
      <c r="M1216" s="3">
        <v>5149</v>
      </c>
      <c r="N1216" t="s">
        <v>2270</v>
      </c>
      <c r="O1216" s="3">
        <f>Table1[[#This Row],[Original Price]]-Table1[[#This Row],[Selling Price]]</f>
        <v>0</v>
      </c>
      <c r="P1216" s="4">
        <f>(Table1[[#This Row],[Discount]]/Table1[[#This Row],[Original Price]])</f>
        <v>0</v>
      </c>
    </row>
    <row r="1217" spans="1:16" x14ac:dyDescent="0.3">
      <c r="A1217" s="1" t="s">
        <v>1556</v>
      </c>
      <c r="B1217" s="1" t="s">
        <v>604</v>
      </c>
      <c r="C1217" t="s">
        <v>49</v>
      </c>
      <c r="D1217">
        <v>2</v>
      </c>
      <c r="E1217" t="s">
        <v>1796</v>
      </c>
      <c r="F1217">
        <f>IF(Table1[[#This Row],[Unit]]="GB",Table1[[#This Row],[Memory]],Table1[[#This Row],[Memory]]/1024)</f>
        <v>2</v>
      </c>
      <c r="G1217">
        <v>16</v>
      </c>
      <c r="H1217" t="s">
        <v>1796</v>
      </c>
      <c r="I1217">
        <f xml:space="preserve"> IF(Table1[[#This Row],[Unit  Of Storage]]="TB",Table1[[#This Row],[Storage]]*1024,IF(Table1[[#This Row],[Unit  Of Storage]]="MB",Table1[[#This Row],[Storage]]/1024,Table1[[#This Row],[Storage]]))</f>
        <v>16</v>
      </c>
      <c r="J1217" t="s">
        <v>11</v>
      </c>
      <c r="K1217" s="2">
        <v>4.3</v>
      </c>
      <c r="L1217" s="3">
        <v>9500</v>
      </c>
      <c r="M1217" s="3">
        <v>9500</v>
      </c>
      <c r="N1217" t="s">
        <v>2086</v>
      </c>
      <c r="O1217" s="3">
        <f>Table1[[#This Row],[Original Price]]-Table1[[#This Row],[Selling Price]]</f>
        <v>0</v>
      </c>
      <c r="P1217" s="4">
        <f>(Table1[[#This Row],[Discount]]/Table1[[#This Row],[Original Price]])</f>
        <v>0</v>
      </c>
    </row>
    <row r="1218" spans="1:16" x14ac:dyDescent="0.3">
      <c r="A1218" s="1" t="s">
        <v>83</v>
      </c>
      <c r="B1218" s="1" t="s">
        <v>1730</v>
      </c>
      <c r="C1218" t="s">
        <v>1021</v>
      </c>
      <c r="D1218">
        <v>4</v>
      </c>
      <c r="E1218" t="s">
        <v>1796</v>
      </c>
      <c r="F1218">
        <f>IF(Table1[[#This Row],[Unit]]="GB",Table1[[#This Row],[Memory]],Table1[[#This Row],[Memory]]/1024)</f>
        <v>4</v>
      </c>
      <c r="G1218">
        <v>128</v>
      </c>
      <c r="H1218" t="s">
        <v>1796</v>
      </c>
      <c r="I1218">
        <f xml:space="preserve"> IF(Table1[[#This Row],[Unit  Of Storage]]="TB",Table1[[#This Row],[Storage]]*1024,IF(Table1[[#This Row],[Unit  Of Storage]]="MB",Table1[[#This Row],[Storage]]/1024,Table1[[#This Row],[Storage]]))</f>
        <v>128</v>
      </c>
      <c r="J1218" t="s">
        <v>11</v>
      </c>
      <c r="K1218" s="2">
        <v>4.5</v>
      </c>
      <c r="L1218" s="3">
        <v>76000</v>
      </c>
      <c r="M1218" s="3">
        <v>76000</v>
      </c>
      <c r="N1218" t="s">
        <v>2271</v>
      </c>
      <c r="O1218" s="3">
        <f>Table1[[#This Row],[Original Price]]-Table1[[#This Row],[Selling Price]]</f>
        <v>0</v>
      </c>
      <c r="P1218" s="4">
        <f>(Table1[[#This Row],[Discount]]/Table1[[#This Row],[Original Price]])</f>
        <v>0</v>
      </c>
    </row>
    <row r="1219" spans="1:16" x14ac:dyDescent="0.3">
      <c r="A1219" s="1" t="s">
        <v>1557</v>
      </c>
      <c r="B1219" s="1" t="s">
        <v>1040</v>
      </c>
      <c r="C1219" t="s">
        <v>843</v>
      </c>
      <c r="D1219">
        <v>8</v>
      </c>
      <c r="E1219" t="s">
        <v>1796</v>
      </c>
      <c r="F1219">
        <f>IF(Table1[[#This Row],[Unit]]="GB",Table1[[#This Row],[Memory]],Table1[[#This Row],[Memory]]/1024)</f>
        <v>8</v>
      </c>
      <c r="G1219">
        <v>128</v>
      </c>
      <c r="H1219" t="s">
        <v>1796</v>
      </c>
      <c r="I1219">
        <f xml:space="preserve"> IF(Table1[[#This Row],[Unit  Of Storage]]="TB",Table1[[#This Row],[Storage]]*1024,IF(Table1[[#This Row],[Unit  Of Storage]]="MB",Table1[[#This Row],[Storage]]/1024,Table1[[#This Row],[Storage]]))</f>
        <v>128</v>
      </c>
      <c r="J1219" t="s">
        <v>11</v>
      </c>
      <c r="K1219" s="2">
        <v>4.3</v>
      </c>
      <c r="L1219" s="3">
        <v>29999</v>
      </c>
      <c r="M1219" s="3">
        <v>32999</v>
      </c>
      <c r="N1219" t="s">
        <v>2272</v>
      </c>
      <c r="O1219" s="3">
        <f>Table1[[#This Row],[Original Price]]-Table1[[#This Row],[Selling Price]]</f>
        <v>3000</v>
      </c>
      <c r="P1219" s="4">
        <f>(Table1[[#This Row],[Discount]]/Table1[[#This Row],[Original Price]])</f>
        <v>9.0911845813509501E-2</v>
      </c>
    </row>
    <row r="1220" spans="1:16" x14ac:dyDescent="0.3">
      <c r="A1220" s="1" t="s">
        <v>12</v>
      </c>
      <c r="B1220" s="1" t="s">
        <v>1627</v>
      </c>
      <c r="C1220" t="s">
        <v>1041</v>
      </c>
      <c r="D1220">
        <v>1</v>
      </c>
      <c r="E1220" t="s">
        <v>1796</v>
      </c>
      <c r="F1220">
        <f>IF(Table1[[#This Row],[Unit]]="GB",Table1[[#This Row],[Memory]],Table1[[#This Row],[Memory]]/1024)</f>
        <v>1</v>
      </c>
      <c r="G1220">
        <v>8</v>
      </c>
      <c r="H1220" t="s">
        <v>1796</v>
      </c>
      <c r="I1220">
        <f xml:space="preserve"> IF(Table1[[#This Row],[Unit  Of Storage]]="TB",Table1[[#This Row],[Storage]]*1024,IF(Table1[[#This Row],[Unit  Of Storage]]="MB",Table1[[#This Row],[Storage]]/1024,Table1[[#This Row],[Storage]]))</f>
        <v>8</v>
      </c>
      <c r="J1220" t="s">
        <v>11</v>
      </c>
      <c r="K1220" s="2">
        <v>3.8</v>
      </c>
      <c r="L1220" s="3">
        <v>6295</v>
      </c>
      <c r="M1220" s="3">
        <v>6295</v>
      </c>
      <c r="N1220" t="s">
        <v>1042</v>
      </c>
      <c r="O1220" s="3">
        <f>Table1[[#This Row],[Original Price]]-Table1[[#This Row],[Selling Price]]</f>
        <v>0</v>
      </c>
      <c r="P1220" s="4">
        <f>(Table1[[#This Row],[Discount]]/Table1[[#This Row],[Original Price]])</f>
        <v>0</v>
      </c>
    </row>
    <row r="1221" spans="1:16" x14ac:dyDescent="0.3">
      <c r="A1221" s="1" t="s">
        <v>50</v>
      </c>
      <c r="B1221" s="1" t="s">
        <v>430</v>
      </c>
      <c r="C1221" t="s">
        <v>431</v>
      </c>
      <c r="D1221">
        <v>8</v>
      </c>
      <c r="E1221" t="s">
        <v>1796</v>
      </c>
      <c r="F1221">
        <f>IF(Table1[[#This Row],[Unit]]="GB",Table1[[#This Row],[Memory]],Table1[[#This Row],[Memory]]/1024)</f>
        <v>8</v>
      </c>
      <c r="G1221">
        <v>128</v>
      </c>
      <c r="H1221" t="s">
        <v>1796</v>
      </c>
      <c r="I1221">
        <f xml:space="preserve"> IF(Table1[[#This Row],[Unit  Of Storage]]="TB",Table1[[#This Row],[Storage]]*1024,IF(Table1[[#This Row],[Unit  Of Storage]]="MB",Table1[[#This Row],[Storage]]/1024,Table1[[#This Row],[Storage]]))</f>
        <v>128</v>
      </c>
      <c r="J1221" t="s">
        <v>11</v>
      </c>
      <c r="K1221" s="2">
        <v>4.2</v>
      </c>
      <c r="L1221" s="3">
        <v>22999</v>
      </c>
      <c r="M1221" s="3">
        <v>25999</v>
      </c>
      <c r="N1221" t="s">
        <v>432</v>
      </c>
      <c r="O1221" s="3">
        <f>Table1[[#This Row],[Original Price]]-Table1[[#This Row],[Selling Price]]</f>
        <v>3000</v>
      </c>
      <c r="P1221" s="4">
        <f>(Table1[[#This Row],[Discount]]/Table1[[#This Row],[Original Price]])</f>
        <v>0.11538905342513174</v>
      </c>
    </row>
    <row r="1222" spans="1:16" x14ac:dyDescent="0.3">
      <c r="A1222" s="1" t="s">
        <v>1563</v>
      </c>
      <c r="B1222" s="1" t="s">
        <v>916</v>
      </c>
      <c r="C1222" t="s">
        <v>115</v>
      </c>
      <c r="D1222">
        <v>2</v>
      </c>
      <c r="E1222" t="s">
        <v>1796</v>
      </c>
      <c r="F1222">
        <f>IF(Table1[[#This Row],[Unit]]="GB",Table1[[#This Row],[Memory]],Table1[[#This Row],[Memory]]/1024)</f>
        <v>2</v>
      </c>
      <c r="G1222">
        <v>16</v>
      </c>
      <c r="H1222" t="s">
        <v>1796</v>
      </c>
      <c r="I1222">
        <f xml:space="preserve"> IF(Table1[[#This Row],[Unit  Of Storage]]="TB",Table1[[#This Row],[Storage]]*1024,IF(Table1[[#This Row],[Unit  Of Storage]]="MB",Table1[[#This Row],[Storage]]/1024,Table1[[#This Row],[Storage]]))</f>
        <v>16</v>
      </c>
      <c r="J1222" t="s">
        <v>11</v>
      </c>
      <c r="K1222" s="2">
        <v>4.0999999999999996</v>
      </c>
      <c r="L1222" s="3">
        <v>12999</v>
      </c>
      <c r="M1222" s="3">
        <v>12999</v>
      </c>
      <c r="N1222" t="s">
        <v>2215</v>
      </c>
      <c r="O1222" s="3">
        <f>Table1[[#This Row],[Original Price]]-Table1[[#This Row],[Selling Price]]</f>
        <v>0</v>
      </c>
      <c r="P1222" s="4">
        <f>(Table1[[#This Row],[Discount]]/Table1[[#This Row],[Original Price]])</f>
        <v>0</v>
      </c>
    </row>
    <row r="1223" spans="1:16" x14ac:dyDescent="0.3">
      <c r="A1223" s="1" t="s">
        <v>21</v>
      </c>
      <c r="B1223" s="1" t="s">
        <v>1671</v>
      </c>
      <c r="C1223" t="s">
        <v>98</v>
      </c>
      <c r="D1223">
        <v>1</v>
      </c>
      <c r="E1223" t="s">
        <v>1796</v>
      </c>
      <c r="F1223">
        <f>IF(Table1[[#This Row],[Unit]]="GB",Table1[[#This Row],[Memory]],Table1[[#This Row],[Memory]]/1024)</f>
        <v>1</v>
      </c>
      <c r="G1223">
        <v>64</v>
      </c>
      <c r="H1223" t="s">
        <v>1796</v>
      </c>
      <c r="I1223">
        <f xml:space="preserve"> IF(Table1[[#This Row],[Unit  Of Storage]]="TB",Table1[[#This Row],[Storage]]*1024,IF(Table1[[#This Row],[Unit  Of Storage]]="MB",Table1[[#This Row],[Storage]]/1024,Table1[[#This Row],[Storage]]))</f>
        <v>64</v>
      </c>
      <c r="J1223" t="s">
        <v>11</v>
      </c>
      <c r="K1223" s="2">
        <v>4.4000000000000004</v>
      </c>
      <c r="L1223" s="3">
        <v>62000</v>
      </c>
      <c r="M1223" s="3">
        <v>62000</v>
      </c>
      <c r="N1223" t="s">
        <v>2099</v>
      </c>
      <c r="O1223" s="3">
        <f>Table1[[#This Row],[Original Price]]-Table1[[#This Row],[Selling Price]]</f>
        <v>0</v>
      </c>
      <c r="P1223" s="4">
        <f>(Table1[[#This Row],[Discount]]/Table1[[#This Row],[Original Price]])</f>
        <v>0</v>
      </c>
    </row>
    <row r="1224" spans="1:16" x14ac:dyDescent="0.3">
      <c r="A1224" s="1" t="s">
        <v>1556</v>
      </c>
      <c r="B1224" s="1" t="s">
        <v>68</v>
      </c>
      <c r="C1224" t="s">
        <v>1043</v>
      </c>
      <c r="D1224">
        <v>6</v>
      </c>
      <c r="E1224" t="s">
        <v>1796</v>
      </c>
      <c r="F1224">
        <f>IF(Table1[[#This Row],[Unit]]="GB",Table1[[#This Row],[Memory]],Table1[[#This Row],[Memory]]/1024)</f>
        <v>6</v>
      </c>
      <c r="G1224">
        <v>128</v>
      </c>
      <c r="H1224" t="s">
        <v>1796</v>
      </c>
      <c r="I1224">
        <f xml:space="preserve"> IF(Table1[[#This Row],[Unit  Of Storage]]="TB",Table1[[#This Row],[Storage]]*1024,IF(Table1[[#This Row],[Unit  Of Storage]]="MB",Table1[[#This Row],[Storage]]/1024,Table1[[#This Row],[Storage]]))</f>
        <v>128</v>
      </c>
      <c r="J1224" t="s">
        <v>11</v>
      </c>
      <c r="K1224" s="2">
        <v>4.5999999999999996</v>
      </c>
      <c r="L1224" s="3">
        <v>73600</v>
      </c>
      <c r="M1224" s="3">
        <v>73600</v>
      </c>
      <c r="N1224" t="s">
        <v>1823</v>
      </c>
      <c r="O1224" s="3">
        <f>Table1[[#This Row],[Original Price]]-Table1[[#This Row],[Selling Price]]</f>
        <v>0</v>
      </c>
      <c r="P1224" s="4">
        <f>(Table1[[#This Row],[Discount]]/Table1[[#This Row],[Original Price]])</f>
        <v>0</v>
      </c>
    </row>
    <row r="1225" spans="1:16" x14ac:dyDescent="0.3">
      <c r="A1225" s="1" t="s">
        <v>21</v>
      </c>
      <c r="B1225" s="1" t="s">
        <v>1604</v>
      </c>
      <c r="C1225" t="s">
        <v>43</v>
      </c>
      <c r="D1225">
        <v>2</v>
      </c>
      <c r="E1225" t="s">
        <v>1796</v>
      </c>
      <c r="F1225">
        <f>IF(Table1[[#This Row],[Unit]]="GB",Table1[[#This Row],[Memory]],Table1[[#This Row],[Memory]]/1024)</f>
        <v>2</v>
      </c>
      <c r="G1225">
        <v>32</v>
      </c>
      <c r="H1225" t="s">
        <v>1796</v>
      </c>
      <c r="I1225">
        <f xml:space="preserve"> IF(Table1[[#This Row],[Unit  Of Storage]]="TB",Table1[[#This Row],[Storage]]*1024,IF(Table1[[#This Row],[Unit  Of Storage]]="MB",Table1[[#This Row],[Storage]]/1024,Table1[[#This Row],[Storage]]))</f>
        <v>32</v>
      </c>
      <c r="J1225" t="s">
        <v>11</v>
      </c>
      <c r="K1225" s="2">
        <v>4.4000000000000004</v>
      </c>
      <c r="L1225" s="3">
        <v>34900</v>
      </c>
      <c r="M1225" s="3">
        <v>34900</v>
      </c>
      <c r="N1225" t="s">
        <v>1921</v>
      </c>
      <c r="O1225" s="3">
        <f>Table1[[#This Row],[Original Price]]-Table1[[#This Row],[Selling Price]]</f>
        <v>0</v>
      </c>
      <c r="P1225" s="4">
        <f>(Table1[[#This Row],[Discount]]/Table1[[#This Row],[Original Price]])</f>
        <v>0</v>
      </c>
    </row>
    <row r="1226" spans="1:16" x14ac:dyDescent="0.3">
      <c r="A1226" s="1" t="s">
        <v>1559</v>
      </c>
      <c r="B1226" s="1" t="s">
        <v>160</v>
      </c>
      <c r="C1226" t="s">
        <v>1044</v>
      </c>
      <c r="D1226">
        <v>8</v>
      </c>
      <c r="E1226" t="s">
        <v>1796</v>
      </c>
      <c r="F1226">
        <f>IF(Table1[[#This Row],[Unit]]="GB",Table1[[#This Row],[Memory]],Table1[[#This Row],[Memory]]/1024)</f>
        <v>8</v>
      </c>
      <c r="G1226">
        <v>128</v>
      </c>
      <c r="H1226" t="s">
        <v>1796</v>
      </c>
      <c r="I1226">
        <f xml:space="preserve"> IF(Table1[[#This Row],[Unit  Of Storage]]="TB",Table1[[#This Row],[Storage]]*1024,IF(Table1[[#This Row],[Unit  Of Storage]]="MB",Table1[[#This Row],[Storage]]/1024,Table1[[#This Row],[Storage]]))</f>
        <v>128</v>
      </c>
      <c r="J1226" t="s">
        <v>11</v>
      </c>
      <c r="K1226" s="2">
        <v>4.3</v>
      </c>
      <c r="L1226" s="3">
        <v>21990</v>
      </c>
      <c r="M1226" s="3">
        <v>23990</v>
      </c>
      <c r="N1226" t="s">
        <v>1870</v>
      </c>
      <c r="O1226" s="3">
        <f>Table1[[#This Row],[Original Price]]-Table1[[#This Row],[Selling Price]]</f>
        <v>2000</v>
      </c>
      <c r="P1226" s="4">
        <f>(Table1[[#This Row],[Discount]]/Table1[[#This Row],[Original Price]])</f>
        <v>8.3368070029178828E-2</v>
      </c>
    </row>
    <row r="1227" spans="1:16" x14ac:dyDescent="0.3">
      <c r="A1227" s="1" t="s">
        <v>50</v>
      </c>
      <c r="B1227" s="1" t="s">
        <v>427</v>
      </c>
      <c r="C1227" t="s">
        <v>428</v>
      </c>
      <c r="D1227">
        <v>4</v>
      </c>
      <c r="E1227" t="s">
        <v>1796</v>
      </c>
      <c r="F1227">
        <f>IF(Table1[[#This Row],[Unit]]="GB",Table1[[#This Row],[Memory]],Table1[[#This Row],[Memory]]/1024)</f>
        <v>4</v>
      </c>
      <c r="G1227">
        <v>64</v>
      </c>
      <c r="H1227" t="s">
        <v>1796</v>
      </c>
      <c r="I1227">
        <f xml:space="preserve"> IF(Table1[[#This Row],[Unit  Of Storage]]="TB",Table1[[#This Row],[Storage]]*1024,IF(Table1[[#This Row],[Unit  Of Storage]]="MB",Table1[[#This Row],[Storage]]/1024,Table1[[#This Row],[Storage]]))</f>
        <v>64</v>
      </c>
      <c r="J1227" t="s">
        <v>11</v>
      </c>
      <c r="K1227" s="2">
        <v>4.3</v>
      </c>
      <c r="L1227" s="3">
        <v>14499</v>
      </c>
      <c r="M1227" s="3">
        <v>16999</v>
      </c>
      <c r="N1227" t="s">
        <v>429</v>
      </c>
      <c r="O1227" s="3">
        <f>Table1[[#This Row],[Original Price]]-Table1[[#This Row],[Selling Price]]</f>
        <v>2500</v>
      </c>
      <c r="P1227" s="4">
        <f>(Table1[[#This Row],[Discount]]/Table1[[#This Row],[Original Price]])</f>
        <v>0.14706747455732691</v>
      </c>
    </row>
    <row r="1228" spans="1:16" x14ac:dyDescent="0.3">
      <c r="A1228" s="1" t="s">
        <v>1558</v>
      </c>
      <c r="B1228" s="1" t="s">
        <v>1045</v>
      </c>
      <c r="C1228" t="s">
        <v>22</v>
      </c>
      <c r="D1228">
        <v>1</v>
      </c>
      <c r="E1228" t="s">
        <v>1796</v>
      </c>
      <c r="F1228">
        <f>IF(Table1[[#This Row],[Unit]]="GB",Table1[[#This Row],[Memory]],Table1[[#This Row],[Memory]]/1024)</f>
        <v>1</v>
      </c>
      <c r="G1228">
        <v>4</v>
      </c>
      <c r="H1228" t="s">
        <v>1796</v>
      </c>
      <c r="I1228">
        <f xml:space="preserve"> IF(Table1[[#This Row],[Unit  Of Storage]]="TB",Table1[[#This Row],[Storage]]*1024,IF(Table1[[#This Row],[Unit  Of Storage]]="MB",Table1[[#This Row],[Storage]]/1024,Table1[[#This Row],[Storage]]))</f>
        <v>4</v>
      </c>
      <c r="J1228" t="s">
        <v>11</v>
      </c>
      <c r="K1228" s="2">
        <v>2.8</v>
      </c>
      <c r="L1228" s="3">
        <v>10990</v>
      </c>
      <c r="M1228" s="3">
        <v>10990</v>
      </c>
      <c r="N1228" t="s">
        <v>2273</v>
      </c>
      <c r="O1228" s="3">
        <f>Table1[[#This Row],[Original Price]]-Table1[[#This Row],[Selling Price]]</f>
        <v>0</v>
      </c>
      <c r="P1228" s="4">
        <f>(Table1[[#This Row],[Discount]]/Table1[[#This Row],[Original Price]])</f>
        <v>0</v>
      </c>
    </row>
    <row r="1229" spans="1:16" x14ac:dyDescent="0.3">
      <c r="A1229" s="1" t="s">
        <v>1556</v>
      </c>
      <c r="B1229" s="1" t="s">
        <v>518</v>
      </c>
      <c r="C1229" t="s">
        <v>43</v>
      </c>
      <c r="D1229">
        <v>4</v>
      </c>
      <c r="E1229" t="s">
        <v>1796</v>
      </c>
      <c r="F1229">
        <f>IF(Table1[[#This Row],[Unit]]="GB",Table1[[#This Row],[Memory]],Table1[[#This Row],[Memory]]/1024)</f>
        <v>4</v>
      </c>
      <c r="G1229">
        <v>64</v>
      </c>
      <c r="H1229" t="s">
        <v>1796</v>
      </c>
      <c r="I1229">
        <f xml:space="preserve"> IF(Table1[[#This Row],[Unit  Of Storage]]="TB",Table1[[#This Row],[Storage]]*1024,IF(Table1[[#This Row],[Unit  Of Storage]]="MB",Table1[[#This Row],[Storage]]/1024,Table1[[#This Row],[Storage]]))</f>
        <v>64</v>
      </c>
      <c r="J1229" t="s">
        <v>11</v>
      </c>
      <c r="K1229" s="2">
        <v>4.3</v>
      </c>
      <c r="L1229" s="3">
        <v>13999</v>
      </c>
      <c r="M1229" s="3">
        <v>14999</v>
      </c>
      <c r="N1229" t="s">
        <v>2053</v>
      </c>
      <c r="O1229" s="3">
        <f>Table1[[#This Row],[Original Price]]-Table1[[#This Row],[Selling Price]]</f>
        <v>1000</v>
      </c>
      <c r="P1229" s="4">
        <f>(Table1[[#This Row],[Discount]]/Table1[[#This Row],[Original Price]])</f>
        <v>6.6671111407427167E-2</v>
      </c>
    </row>
    <row r="1230" spans="1:16" x14ac:dyDescent="0.3">
      <c r="A1230" s="1" t="s">
        <v>1556</v>
      </c>
      <c r="B1230" s="1" t="s">
        <v>1615</v>
      </c>
      <c r="C1230" t="s">
        <v>49</v>
      </c>
      <c r="D1230">
        <v>2</v>
      </c>
      <c r="E1230" t="s">
        <v>1796</v>
      </c>
      <c r="F1230">
        <f>IF(Table1[[#This Row],[Unit]]="GB",Table1[[#This Row],[Memory]],Table1[[#This Row],[Memory]]/1024)</f>
        <v>2</v>
      </c>
      <c r="G1230">
        <v>32</v>
      </c>
      <c r="H1230" t="s">
        <v>1796</v>
      </c>
      <c r="I1230">
        <f xml:space="preserve"> IF(Table1[[#This Row],[Unit  Of Storage]]="TB",Table1[[#This Row],[Storage]]*1024,IF(Table1[[#This Row],[Unit  Of Storage]]="MB",Table1[[#This Row],[Storage]]/1024,Table1[[#This Row],[Storage]]))</f>
        <v>32</v>
      </c>
      <c r="J1230" t="s">
        <v>11</v>
      </c>
      <c r="K1230" s="2">
        <v>4.4000000000000004</v>
      </c>
      <c r="L1230" s="3">
        <v>10000</v>
      </c>
      <c r="M1230" s="3">
        <v>10000</v>
      </c>
      <c r="N1230" t="s">
        <v>1954</v>
      </c>
      <c r="O1230" s="3">
        <f>Table1[[#This Row],[Original Price]]-Table1[[#This Row],[Selling Price]]</f>
        <v>0</v>
      </c>
      <c r="P1230" s="4">
        <f>(Table1[[#This Row],[Discount]]/Table1[[#This Row],[Original Price]])</f>
        <v>0</v>
      </c>
    </row>
    <row r="1231" spans="1:16" x14ac:dyDescent="0.3">
      <c r="A1231" s="1" t="s">
        <v>1556</v>
      </c>
      <c r="B1231" s="1" t="s">
        <v>63</v>
      </c>
      <c r="C1231" t="s">
        <v>1046</v>
      </c>
      <c r="D1231">
        <v>6</v>
      </c>
      <c r="E1231" t="s">
        <v>1796</v>
      </c>
      <c r="F1231">
        <f>IF(Table1[[#This Row],[Unit]]="GB",Table1[[#This Row],[Memory]],Table1[[#This Row],[Memory]]/1024)</f>
        <v>6</v>
      </c>
      <c r="G1231">
        <v>128</v>
      </c>
      <c r="H1231" t="s">
        <v>1796</v>
      </c>
      <c r="I1231">
        <f xml:space="preserve"> IF(Table1[[#This Row],[Unit  Of Storage]]="TB",Table1[[#This Row],[Storage]]*1024,IF(Table1[[#This Row],[Unit  Of Storage]]="MB",Table1[[#This Row],[Storage]]/1024,Table1[[#This Row],[Storage]]))</f>
        <v>128</v>
      </c>
      <c r="J1231" t="s">
        <v>11</v>
      </c>
      <c r="K1231" s="2">
        <v>4.5</v>
      </c>
      <c r="L1231" s="3">
        <v>68900</v>
      </c>
      <c r="M1231" s="3">
        <v>68900</v>
      </c>
      <c r="N1231" t="s">
        <v>1819</v>
      </c>
      <c r="O1231" s="3">
        <f>Table1[[#This Row],[Original Price]]-Table1[[#This Row],[Selling Price]]</f>
        <v>0</v>
      </c>
      <c r="P1231" s="4">
        <f>(Table1[[#This Row],[Discount]]/Table1[[#This Row],[Original Price]])</f>
        <v>0</v>
      </c>
    </row>
    <row r="1232" spans="1:16" x14ac:dyDescent="0.3">
      <c r="A1232" s="1" t="s">
        <v>50</v>
      </c>
      <c r="B1232" s="1" t="s">
        <v>642</v>
      </c>
      <c r="C1232" t="s">
        <v>1047</v>
      </c>
      <c r="D1232">
        <v>4</v>
      </c>
      <c r="E1232" t="s">
        <v>1796</v>
      </c>
      <c r="F1232">
        <f>IF(Table1[[#This Row],[Unit]]="GB",Table1[[#This Row],[Memory]],Table1[[#This Row],[Memory]]/1024)</f>
        <v>4</v>
      </c>
      <c r="G1232">
        <v>64</v>
      </c>
      <c r="H1232" t="s">
        <v>1796</v>
      </c>
      <c r="I1232">
        <f xml:space="preserve"> IF(Table1[[#This Row],[Unit  Of Storage]]="TB",Table1[[#This Row],[Storage]]*1024,IF(Table1[[#This Row],[Unit  Of Storage]]="MB",Table1[[#This Row],[Storage]]/1024,Table1[[#This Row],[Storage]]))</f>
        <v>64</v>
      </c>
      <c r="J1232" t="s">
        <v>11</v>
      </c>
      <c r="K1232" s="2">
        <v>4.3</v>
      </c>
      <c r="L1232" s="3">
        <v>12999</v>
      </c>
      <c r="M1232" s="3">
        <v>15999</v>
      </c>
      <c r="N1232" t="s">
        <v>644</v>
      </c>
      <c r="O1232" s="3">
        <f>Table1[[#This Row],[Original Price]]-Table1[[#This Row],[Selling Price]]</f>
        <v>3000</v>
      </c>
      <c r="P1232" s="4">
        <f>(Table1[[#This Row],[Discount]]/Table1[[#This Row],[Original Price]])</f>
        <v>0.18751171948246764</v>
      </c>
    </row>
    <row r="1233" spans="1:16" x14ac:dyDescent="0.3">
      <c r="A1233" s="1" t="s">
        <v>1559</v>
      </c>
      <c r="B1233" s="1" t="s">
        <v>1048</v>
      </c>
      <c r="C1233" t="s">
        <v>52</v>
      </c>
      <c r="D1233">
        <v>3</v>
      </c>
      <c r="E1233" t="s">
        <v>1796</v>
      </c>
      <c r="F1233">
        <f>IF(Table1[[#This Row],[Unit]]="GB",Table1[[#This Row],[Memory]],Table1[[#This Row],[Memory]]/1024)</f>
        <v>3</v>
      </c>
      <c r="G1233">
        <v>32</v>
      </c>
      <c r="H1233" t="s">
        <v>1796</v>
      </c>
      <c r="I1233">
        <f xml:space="preserve"> IF(Table1[[#This Row],[Unit  Of Storage]]="TB",Table1[[#This Row],[Storage]]*1024,IF(Table1[[#This Row],[Unit  Of Storage]]="MB",Table1[[#This Row],[Storage]]/1024,Table1[[#This Row],[Storage]]))</f>
        <v>32</v>
      </c>
      <c r="J1233" t="s">
        <v>11</v>
      </c>
      <c r="K1233" s="2">
        <v>4.2</v>
      </c>
      <c r="L1233" s="3">
        <v>12990</v>
      </c>
      <c r="M1233" s="3">
        <v>12990</v>
      </c>
      <c r="N1233" t="s">
        <v>2274</v>
      </c>
      <c r="O1233" s="3">
        <f>Table1[[#This Row],[Original Price]]-Table1[[#This Row],[Selling Price]]</f>
        <v>0</v>
      </c>
      <c r="P1233" s="4">
        <f>(Table1[[#This Row],[Discount]]/Table1[[#This Row],[Original Price]])</f>
        <v>0</v>
      </c>
    </row>
    <row r="1234" spans="1:16" x14ac:dyDescent="0.3">
      <c r="A1234" s="1" t="s">
        <v>1557</v>
      </c>
      <c r="B1234" s="1" t="s">
        <v>207</v>
      </c>
      <c r="C1234" t="s">
        <v>678</v>
      </c>
      <c r="D1234">
        <v>4</v>
      </c>
      <c r="E1234" t="s">
        <v>1796</v>
      </c>
      <c r="F1234">
        <f>IF(Table1[[#This Row],[Unit]]="GB",Table1[[#This Row],[Memory]],Table1[[#This Row],[Memory]]/1024)</f>
        <v>4</v>
      </c>
      <c r="G1234">
        <v>64</v>
      </c>
      <c r="H1234" t="s">
        <v>1796</v>
      </c>
      <c r="I1234">
        <f xml:space="preserve"> IF(Table1[[#This Row],[Unit  Of Storage]]="TB",Table1[[#This Row],[Storage]]*1024,IF(Table1[[#This Row],[Unit  Of Storage]]="MB",Table1[[#This Row],[Storage]]/1024,Table1[[#This Row],[Storage]]))</f>
        <v>64</v>
      </c>
      <c r="J1234" t="s">
        <v>11</v>
      </c>
      <c r="K1234" s="2">
        <v>4.4000000000000004</v>
      </c>
      <c r="L1234" s="3">
        <v>9999</v>
      </c>
      <c r="M1234" s="3">
        <v>10999</v>
      </c>
      <c r="N1234" t="s">
        <v>1901</v>
      </c>
      <c r="O1234" s="3">
        <f>Table1[[#This Row],[Original Price]]-Table1[[#This Row],[Selling Price]]</f>
        <v>1000</v>
      </c>
      <c r="P1234" s="4">
        <f>(Table1[[#This Row],[Discount]]/Table1[[#This Row],[Original Price]])</f>
        <v>9.0917356123283929E-2</v>
      </c>
    </row>
    <row r="1235" spans="1:16" x14ac:dyDescent="0.3">
      <c r="A1235" s="1" t="s">
        <v>50</v>
      </c>
      <c r="B1235" s="1" t="s">
        <v>430</v>
      </c>
      <c r="C1235" t="s">
        <v>1049</v>
      </c>
      <c r="D1235">
        <v>6</v>
      </c>
      <c r="E1235" t="s">
        <v>1796</v>
      </c>
      <c r="F1235">
        <f>IF(Table1[[#This Row],[Unit]]="GB",Table1[[#This Row],[Memory]],Table1[[#This Row],[Memory]]/1024)</f>
        <v>6</v>
      </c>
      <c r="G1235">
        <v>128</v>
      </c>
      <c r="H1235" t="s">
        <v>1796</v>
      </c>
      <c r="I1235">
        <f xml:space="preserve"> IF(Table1[[#This Row],[Unit  Of Storage]]="TB",Table1[[#This Row],[Storage]]*1024,IF(Table1[[#This Row],[Unit  Of Storage]]="MB",Table1[[#This Row],[Storage]]/1024,Table1[[#This Row],[Storage]]))</f>
        <v>128</v>
      </c>
      <c r="J1235" t="s">
        <v>11</v>
      </c>
      <c r="K1235" s="2">
        <v>3.9</v>
      </c>
      <c r="L1235" s="3">
        <v>21499</v>
      </c>
      <c r="M1235" s="3">
        <v>24999</v>
      </c>
      <c r="N1235" t="s">
        <v>432</v>
      </c>
      <c r="O1235" s="3">
        <f>Table1[[#This Row],[Original Price]]-Table1[[#This Row],[Selling Price]]</f>
        <v>3500</v>
      </c>
      <c r="P1235" s="4">
        <f>(Table1[[#This Row],[Discount]]/Table1[[#This Row],[Original Price]])</f>
        <v>0.14000560022400896</v>
      </c>
    </row>
    <row r="1236" spans="1:16" x14ac:dyDescent="0.3">
      <c r="A1236" s="1" t="s">
        <v>17</v>
      </c>
      <c r="B1236" s="1" t="s">
        <v>672</v>
      </c>
      <c r="C1236" t="s">
        <v>1050</v>
      </c>
      <c r="D1236">
        <v>4</v>
      </c>
      <c r="E1236" t="s">
        <v>1796</v>
      </c>
      <c r="F1236">
        <f>IF(Table1[[#This Row],[Unit]]="GB",Table1[[#This Row],[Memory]],Table1[[#This Row],[Memory]]/1024)</f>
        <v>4</v>
      </c>
      <c r="G1236">
        <v>64</v>
      </c>
      <c r="H1236" t="s">
        <v>1796</v>
      </c>
      <c r="I1236">
        <f xml:space="preserve"> IF(Table1[[#This Row],[Unit  Of Storage]]="TB",Table1[[#This Row],[Storage]]*1024,IF(Table1[[#This Row],[Unit  Of Storage]]="MB",Table1[[#This Row],[Storage]]/1024,Table1[[#This Row],[Storage]]))</f>
        <v>64</v>
      </c>
      <c r="J1236" t="s">
        <v>11</v>
      </c>
      <c r="K1236" s="2">
        <v>4.3</v>
      </c>
      <c r="L1236" s="3">
        <v>10999</v>
      </c>
      <c r="M1236" s="3">
        <v>13999</v>
      </c>
      <c r="N1236" t="s">
        <v>674</v>
      </c>
      <c r="O1236" s="3">
        <f>Table1[[#This Row],[Original Price]]-Table1[[#This Row],[Selling Price]]</f>
        <v>3000</v>
      </c>
      <c r="P1236" s="4">
        <f>(Table1[[#This Row],[Discount]]/Table1[[#This Row],[Original Price]])</f>
        <v>0.21430102150153582</v>
      </c>
    </row>
    <row r="1237" spans="1:16" x14ac:dyDescent="0.3">
      <c r="A1237" s="1" t="s">
        <v>12</v>
      </c>
      <c r="B1237" s="1" t="s">
        <v>1707</v>
      </c>
      <c r="C1237" t="s">
        <v>22</v>
      </c>
      <c r="D1237">
        <v>2</v>
      </c>
      <c r="E1237" t="s">
        <v>1796</v>
      </c>
      <c r="F1237">
        <f>IF(Table1[[#This Row],[Unit]]="GB",Table1[[#This Row],[Memory]],Table1[[#This Row],[Memory]]/1024)</f>
        <v>2</v>
      </c>
      <c r="G1237">
        <v>16</v>
      </c>
      <c r="H1237" t="s">
        <v>1796</v>
      </c>
      <c r="I1237">
        <f xml:space="preserve"> IF(Table1[[#This Row],[Unit  Of Storage]]="TB",Table1[[#This Row],[Storage]]*1024,IF(Table1[[#This Row],[Unit  Of Storage]]="MB",Table1[[#This Row],[Storage]]/1024,Table1[[#This Row],[Storage]]))</f>
        <v>16</v>
      </c>
      <c r="J1237" t="s">
        <v>11</v>
      </c>
      <c r="K1237" s="2">
        <v>3.9</v>
      </c>
      <c r="L1237" s="3">
        <v>9999</v>
      </c>
      <c r="M1237" s="3">
        <v>9999</v>
      </c>
      <c r="N1237" t="s">
        <v>945</v>
      </c>
      <c r="O1237" s="3">
        <f>Table1[[#This Row],[Original Price]]-Table1[[#This Row],[Selling Price]]</f>
        <v>0</v>
      </c>
      <c r="P1237" s="4">
        <f>(Table1[[#This Row],[Discount]]/Table1[[#This Row],[Original Price]])</f>
        <v>0</v>
      </c>
    </row>
    <row r="1238" spans="1:16" x14ac:dyDescent="0.3">
      <c r="A1238" s="1" t="s">
        <v>1558</v>
      </c>
      <c r="B1238" s="1" t="s">
        <v>1051</v>
      </c>
      <c r="C1238" t="s">
        <v>22</v>
      </c>
      <c r="D1238">
        <v>3</v>
      </c>
      <c r="E1238" t="s">
        <v>1796</v>
      </c>
      <c r="F1238">
        <f>IF(Table1[[#This Row],[Unit]]="GB",Table1[[#This Row],[Memory]],Table1[[#This Row],[Memory]]/1024)</f>
        <v>3</v>
      </c>
      <c r="G1238">
        <v>32</v>
      </c>
      <c r="H1238" t="s">
        <v>1796</v>
      </c>
      <c r="I1238">
        <f xml:space="preserve"> IF(Table1[[#This Row],[Unit  Of Storage]]="TB",Table1[[#This Row],[Storage]]*1024,IF(Table1[[#This Row],[Unit  Of Storage]]="MB",Table1[[#This Row],[Storage]]/1024,Table1[[#This Row],[Storage]]))</f>
        <v>32</v>
      </c>
      <c r="J1238" t="s">
        <v>11</v>
      </c>
      <c r="K1238" s="2">
        <v>3.9</v>
      </c>
      <c r="L1238" s="3">
        <v>11499</v>
      </c>
      <c r="M1238" s="3">
        <v>11499</v>
      </c>
      <c r="N1238" t="s">
        <v>2275</v>
      </c>
      <c r="O1238" s="3">
        <f>Table1[[#This Row],[Original Price]]-Table1[[#This Row],[Selling Price]]</f>
        <v>0</v>
      </c>
      <c r="P1238" s="4">
        <f>(Table1[[#This Row],[Discount]]/Table1[[#This Row],[Original Price]])</f>
        <v>0</v>
      </c>
    </row>
    <row r="1239" spans="1:16" x14ac:dyDescent="0.3">
      <c r="A1239" s="1" t="s">
        <v>1556</v>
      </c>
      <c r="B1239" s="1" t="s">
        <v>759</v>
      </c>
      <c r="C1239" t="s">
        <v>22</v>
      </c>
      <c r="D1239">
        <v>2</v>
      </c>
      <c r="E1239" t="s">
        <v>1796</v>
      </c>
      <c r="F1239">
        <f>IF(Table1[[#This Row],[Unit]]="GB",Table1[[#This Row],[Memory]],Table1[[#This Row],[Memory]]/1024)</f>
        <v>2</v>
      </c>
      <c r="G1239">
        <v>16</v>
      </c>
      <c r="H1239" t="s">
        <v>1796</v>
      </c>
      <c r="I1239">
        <f xml:space="preserve"> IF(Table1[[#This Row],[Unit  Of Storage]]="TB",Table1[[#This Row],[Storage]]*1024,IF(Table1[[#This Row],[Unit  Of Storage]]="MB",Table1[[#This Row],[Storage]]/1024,Table1[[#This Row],[Storage]]))</f>
        <v>16</v>
      </c>
      <c r="J1239" t="s">
        <v>11</v>
      </c>
      <c r="K1239" s="2">
        <v>4.3</v>
      </c>
      <c r="L1239" s="3">
        <v>7999</v>
      </c>
      <c r="M1239" s="3">
        <v>7999</v>
      </c>
      <c r="N1239" t="s">
        <v>2148</v>
      </c>
      <c r="O1239" s="3">
        <f>Table1[[#This Row],[Original Price]]-Table1[[#This Row],[Selling Price]]</f>
        <v>0</v>
      </c>
      <c r="P1239" s="4">
        <f>(Table1[[#This Row],[Discount]]/Table1[[#This Row],[Original Price]])</f>
        <v>0</v>
      </c>
    </row>
    <row r="1240" spans="1:16" x14ac:dyDescent="0.3">
      <c r="A1240" s="1" t="s">
        <v>1563</v>
      </c>
      <c r="B1240" s="1" t="s">
        <v>1052</v>
      </c>
      <c r="C1240" t="s">
        <v>1053</v>
      </c>
      <c r="D1240">
        <v>3</v>
      </c>
      <c r="E1240" t="s">
        <v>1796</v>
      </c>
      <c r="F1240">
        <f>IF(Table1[[#This Row],[Unit]]="GB",Table1[[#This Row],[Memory]],Table1[[#This Row],[Memory]]/1024)</f>
        <v>3</v>
      </c>
      <c r="G1240">
        <v>32</v>
      </c>
      <c r="H1240" t="s">
        <v>1796</v>
      </c>
      <c r="I1240">
        <f xml:space="preserve"> IF(Table1[[#This Row],[Unit  Of Storage]]="TB",Table1[[#This Row],[Storage]]*1024,IF(Table1[[#This Row],[Unit  Of Storage]]="MB",Table1[[#This Row],[Storage]]/1024,Table1[[#This Row],[Storage]]))</f>
        <v>32</v>
      </c>
      <c r="J1240" t="s">
        <v>11</v>
      </c>
      <c r="K1240" s="2">
        <v>3.3</v>
      </c>
      <c r="L1240" s="3">
        <v>16996</v>
      </c>
      <c r="M1240" s="3">
        <v>16996</v>
      </c>
      <c r="N1240" t="s">
        <v>2276</v>
      </c>
      <c r="O1240" s="3">
        <f>Table1[[#This Row],[Original Price]]-Table1[[#This Row],[Selling Price]]</f>
        <v>0</v>
      </c>
      <c r="P1240" s="4">
        <f>(Table1[[#This Row],[Discount]]/Table1[[#This Row],[Original Price]])</f>
        <v>0</v>
      </c>
    </row>
    <row r="1241" spans="1:16" x14ac:dyDescent="0.3">
      <c r="A1241" s="1" t="s">
        <v>44</v>
      </c>
      <c r="B1241" s="1" t="s">
        <v>541</v>
      </c>
      <c r="C1241" t="s">
        <v>55</v>
      </c>
      <c r="D1241">
        <v>2</v>
      </c>
      <c r="E1241" t="s">
        <v>1796</v>
      </c>
      <c r="F1241">
        <f>IF(Table1[[#This Row],[Unit]]="GB",Table1[[#This Row],[Memory]],Table1[[#This Row],[Memory]]/1024)</f>
        <v>2</v>
      </c>
      <c r="G1241">
        <v>16</v>
      </c>
      <c r="H1241" t="s">
        <v>1796</v>
      </c>
      <c r="I1241">
        <f xml:space="preserve"> IF(Table1[[#This Row],[Unit  Of Storage]]="TB",Table1[[#This Row],[Storage]]*1024,IF(Table1[[#This Row],[Unit  Of Storage]]="MB",Table1[[#This Row],[Storage]]/1024,Table1[[#This Row],[Storage]]))</f>
        <v>16</v>
      </c>
      <c r="J1241" t="s">
        <v>11</v>
      </c>
      <c r="K1241" s="2">
        <v>4</v>
      </c>
      <c r="L1241" s="3">
        <v>7000</v>
      </c>
      <c r="M1241" s="3">
        <v>7000</v>
      </c>
      <c r="N1241" t="s">
        <v>542</v>
      </c>
      <c r="O1241" s="3">
        <f>Table1[[#This Row],[Original Price]]-Table1[[#This Row],[Selling Price]]</f>
        <v>0</v>
      </c>
      <c r="P1241" s="4">
        <f>(Table1[[#This Row],[Discount]]/Table1[[#This Row],[Original Price]])</f>
        <v>0</v>
      </c>
    </row>
    <row r="1242" spans="1:16" x14ac:dyDescent="0.3">
      <c r="A1242" s="1" t="s">
        <v>1556</v>
      </c>
      <c r="B1242" s="1" t="s">
        <v>1054</v>
      </c>
      <c r="C1242" t="s">
        <v>22</v>
      </c>
      <c r="D1242">
        <v>2</v>
      </c>
      <c r="E1242" t="s">
        <v>1796</v>
      </c>
      <c r="F1242">
        <f>IF(Table1[[#This Row],[Unit]]="GB",Table1[[#This Row],[Memory]],Table1[[#This Row],[Memory]]/1024)</f>
        <v>2</v>
      </c>
      <c r="G1242">
        <v>16</v>
      </c>
      <c r="H1242" t="s">
        <v>1796</v>
      </c>
      <c r="I1242">
        <f xml:space="preserve"> IF(Table1[[#This Row],[Unit  Of Storage]]="TB",Table1[[#This Row],[Storage]]*1024,IF(Table1[[#This Row],[Unit  Of Storage]]="MB",Table1[[#This Row],[Storage]]/1024,Table1[[#This Row],[Storage]]))</f>
        <v>16</v>
      </c>
      <c r="J1242" t="s">
        <v>11</v>
      </c>
      <c r="K1242" s="2">
        <v>4.2</v>
      </c>
      <c r="L1242" s="3">
        <v>19900</v>
      </c>
      <c r="M1242" s="3">
        <v>19900</v>
      </c>
      <c r="N1242" t="s">
        <v>2277</v>
      </c>
      <c r="O1242" s="3">
        <f>Table1[[#This Row],[Original Price]]-Table1[[#This Row],[Selling Price]]</f>
        <v>0</v>
      </c>
      <c r="P1242" s="4">
        <f>(Table1[[#This Row],[Discount]]/Table1[[#This Row],[Original Price]])</f>
        <v>0</v>
      </c>
    </row>
    <row r="1243" spans="1:16" x14ac:dyDescent="0.3">
      <c r="A1243" s="1" t="s">
        <v>1556</v>
      </c>
      <c r="B1243" s="1" t="s">
        <v>146</v>
      </c>
      <c r="C1243" t="s">
        <v>264</v>
      </c>
      <c r="D1243">
        <v>6</v>
      </c>
      <c r="E1243" t="s">
        <v>1796</v>
      </c>
      <c r="F1243">
        <f>IF(Table1[[#This Row],[Unit]]="GB",Table1[[#This Row],[Memory]],Table1[[#This Row],[Memory]]/1024)</f>
        <v>6</v>
      </c>
      <c r="G1243">
        <v>128</v>
      </c>
      <c r="H1243" t="s">
        <v>1796</v>
      </c>
      <c r="I1243">
        <f xml:space="preserve"> IF(Table1[[#This Row],[Unit  Of Storage]]="TB",Table1[[#This Row],[Storage]]*1024,IF(Table1[[#This Row],[Unit  Of Storage]]="MB",Table1[[#This Row],[Storage]]/1024,Table1[[#This Row],[Storage]]))</f>
        <v>128</v>
      </c>
      <c r="J1243" t="s">
        <v>11</v>
      </c>
      <c r="K1243" s="2">
        <v>4</v>
      </c>
      <c r="L1243" s="3">
        <v>16999</v>
      </c>
      <c r="M1243" s="3">
        <v>23999</v>
      </c>
      <c r="N1243" t="s">
        <v>1862</v>
      </c>
      <c r="O1243" s="3">
        <f>Table1[[#This Row],[Original Price]]-Table1[[#This Row],[Selling Price]]</f>
        <v>7000</v>
      </c>
      <c r="P1243" s="4">
        <f>(Table1[[#This Row],[Discount]]/Table1[[#This Row],[Original Price]])</f>
        <v>0.29167881995083128</v>
      </c>
    </row>
    <row r="1244" spans="1:16" x14ac:dyDescent="0.3">
      <c r="A1244" s="1" t="s">
        <v>1556</v>
      </c>
      <c r="B1244" s="1" t="s">
        <v>1005</v>
      </c>
      <c r="C1244" t="s">
        <v>55</v>
      </c>
      <c r="D1244">
        <v>1.5</v>
      </c>
      <c r="E1244" t="s">
        <v>1796</v>
      </c>
      <c r="F1244">
        <f>IF(Table1[[#This Row],[Unit]]="GB",Table1[[#This Row],[Memory]],Table1[[#This Row],[Memory]]/1024)</f>
        <v>1.5</v>
      </c>
      <c r="G1244">
        <v>8</v>
      </c>
      <c r="H1244" t="s">
        <v>1796</v>
      </c>
      <c r="I1244">
        <f xml:space="preserve"> IF(Table1[[#This Row],[Unit  Of Storage]]="TB",Table1[[#This Row],[Storage]]*1024,IF(Table1[[#This Row],[Unit  Of Storage]]="MB",Table1[[#This Row],[Storage]]/1024,Table1[[#This Row],[Storage]]))</f>
        <v>8</v>
      </c>
      <c r="J1244" t="s">
        <v>11</v>
      </c>
      <c r="K1244" s="2">
        <v>4.0999999999999996</v>
      </c>
      <c r="L1244" s="3">
        <v>10990</v>
      </c>
      <c r="M1244" s="3">
        <v>10990</v>
      </c>
      <c r="N1244" t="s">
        <v>2256</v>
      </c>
      <c r="O1244" s="3">
        <f>Table1[[#This Row],[Original Price]]-Table1[[#This Row],[Selling Price]]</f>
        <v>0</v>
      </c>
      <c r="P1244" s="4">
        <f>(Table1[[#This Row],[Discount]]/Table1[[#This Row],[Original Price]])</f>
        <v>0</v>
      </c>
    </row>
    <row r="1245" spans="1:16" x14ac:dyDescent="0.3">
      <c r="A1245" s="1" t="s">
        <v>1557</v>
      </c>
      <c r="B1245" s="1" t="s">
        <v>242</v>
      </c>
      <c r="C1245" t="s">
        <v>1055</v>
      </c>
      <c r="D1245">
        <v>12</v>
      </c>
      <c r="E1245" t="s">
        <v>1796</v>
      </c>
      <c r="F1245">
        <f>IF(Table1[[#This Row],[Unit]]="GB",Table1[[#This Row],[Memory]],Table1[[#This Row],[Memory]]/1024)</f>
        <v>12</v>
      </c>
      <c r="G1245">
        <v>256</v>
      </c>
      <c r="H1245" t="s">
        <v>1796</v>
      </c>
      <c r="I1245">
        <f xml:space="preserve"> IF(Table1[[#This Row],[Unit  Of Storage]]="TB",Table1[[#This Row],[Storage]]*1024,IF(Table1[[#This Row],[Unit  Of Storage]]="MB",Table1[[#This Row],[Storage]]/1024,Table1[[#This Row],[Storage]]))</f>
        <v>256</v>
      </c>
      <c r="J1245" t="s">
        <v>11</v>
      </c>
      <c r="K1245" s="2">
        <v>4.5999999999999996</v>
      </c>
      <c r="L1245" s="3">
        <v>36999</v>
      </c>
      <c r="M1245" s="3">
        <v>36999</v>
      </c>
      <c r="N1245" t="s">
        <v>1926</v>
      </c>
      <c r="O1245" s="3">
        <f>Table1[[#This Row],[Original Price]]-Table1[[#This Row],[Selling Price]]</f>
        <v>0</v>
      </c>
      <c r="P1245" s="4">
        <f>(Table1[[#This Row],[Discount]]/Table1[[#This Row],[Original Price]])</f>
        <v>0</v>
      </c>
    </row>
    <row r="1246" spans="1:16" x14ac:dyDescent="0.3">
      <c r="A1246" s="1" t="s">
        <v>1559</v>
      </c>
      <c r="B1246" s="1" t="s">
        <v>336</v>
      </c>
      <c r="C1246" t="s">
        <v>437</v>
      </c>
      <c r="D1246">
        <v>4</v>
      </c>
      <c r="E1246" t="s">
        <v>1796</v>
      </c>
      <c r="F1246">
        <f>IF(Table1[[#This Row],[Unit]]="GB",Table1[[#This Row],[Memory]],Table1[[#This Row],[Memory]]/1024)</f>
        <v>4</v>
      </c>
      <c r="G1246">
        <v>64</v>
      </c>
      <c r="H1246" t="s">
        <v>1796</v>
      </c>
      <c r="I1246">
        <f xml:space="preserve"> IF(Table1[[#This Row],[Unit  Of Storage]]="TB",Table1[[#This Row],[Storage]]*1024,IF(Table1[[#This Row],[Unit  Of Storage]]="MB",Table1[[#This Row],[Storage]]/1024,Table1[[#This Row],[Storage]]))</f>
        <v>64</v>
      </c>
      <c r="J1246" t="s">
        <v>11</v>
      </c>
      <c r="K1246" s="2">
        <v>4.4000000000000004</v>
      </c>
      <c r="L1246" s="3">
        <v>15000</v>
      </c>
      <c r="M1246" s="3">
        <v>15000</v>
      </c>
      <c r="N1246" t="s">
        <v>1977</v>
      </c>
      <c r="O1246" s="3">
        <f>Table1[[#This Row],[Original Price]]-Table1[[#This Row],[Selling Price]]</f>
        <v>0</v>
      </c>
      <c r="P1246" s="4">
        <f>(Table1[[#This Row],[Discount]]/Table1[[#This Row],[Original Price]])</f>
        <v>0</v>
      </c>
    </row>
    <row r="1247" spans="1:16" x14ac:dyDescent="0.3">
      <c r="A1247" s="1" t="s">
        <v>1556</v>
      </c>
      <c r="B1247" s="1" t="s">
        <v>609</v>
      </c>
      <c r="C1247" t="s">
        <v>1056</v>
      </c>
      <c r="D1247">
        <v>6</v>
      </c>
      <c r="E1247" t="s">
        <v>1796</v>
      </c>
      <c r="F1247">
        <f>IF(Table1[[#This Row],[Unit]]="GB",Table1[[#This Row],[Memory]],Table1[[#This Row],[Memory]]/1024)</f>
        <v>6</v>
      </c>
      <c r="G1247">
        <v>128</v>
      </c>
      <c r="H1247" t="s">
        <v>1796</v>
      </c>
      <c r="I1247">
        <f xml:space="preserve"> IF(Table1[[#This Row],[Unit  Of Storage]]="TB",Table1[[#This Row],[Storage]]*1024,IF(Table1[[#This Row],[Unit  Of Storage]]="MB",Table1[[#This Row],[Storage]]/1024,Table1[[#This Row],[Storage]]))</f>
        <v>128</v>
      </c>
      <c r="J1247" t="s">
        <v>11</v>
      </c>
      <c r="K1247" s="2">
        <v>4.3</v>
      </c>
      <c r="L1247" s="3">
        <v>17000</v>
      </c>
      <c r="M1247" s="3">
        <v>21540</v>
      </c>
      <c r="N1247" t="s">
        <v>2091</v>
      </c>
      <c r="O1247" s="3">
        <f>Table1[[#This Row],[Original Price]]-Table1[[#This Row],[Selling Price]]</f>
        <v>4540</v>
      </c>
      <c r="P1247" s="4">
        <f>(Table1[[#This Row],[Discount]]/Table1[[#This Row],[Original Price]])</f>
        <v>0.21077065923862581</v>
      </c>
    </row>
    <row r="1248" spans="1:16" x14ac:dyDescent="0.3">
      <c r="A1248" s="1" t="s">
        <v>1558</v>
      </c>
      <c r="B1248" s="1" t="s">
        <v>1057</v>
      </c>
      <c r="C1248" t="s">
        <v>43</v>
      </c>
      <c r="D1248">
        <v>6</v>
      </c>
      <c r="E1248" t="s">
        <v>1796</v>
      </c>
      <c r="F1248">
        <f>IF(Table1[[#This Row],[Unit]]="GB",Table1[[#This Row],[Memory]],Table1[[#This Row],[Memory]]/1024)</f>
        <v>6</v>
      </c>
      <c r="G1248">
        <v>64</v>
      </c>
      <c r="H1248" t="s">
        <v>1796</v>
      </c>
      <c r="I1248">
        <f xml:space="preserve"> IF(Table1[[#This Row],[Unit  Of Storage]]="TB",Table1[[#This Row],[Storage]]*1024,IF(Table1[[#This Row],[Unit  Of Storage]]="MB",Table1[[#This Row],[Storage]]/1024,Table1[[#This Row],[Storage]]))</f>
        <v>64</v>
      </c>
      <c r="J1248" t="s">
        <v>11</v>
      </c>
      <c r="K1248" s="2">
        <v>2.7</v>
      </c>
      <c r="L1248" s="3">
        <v>9290</v>
      </c>
      <c r="M1248" s="3">
        <v>9290</v>
      </c>
      <c r="N1248" t="s">
        <v>2278</v>
      </c>
      <c r="O1248" s="3">
        <f>Table1[[#This Row],[Original Price]]-Table1[[#This Row],[Selling Price]]</f>
        <v>0</v>
      </c>
      <c r="P1248" s="4">
        <f>(Table1[[#This Row],[Discount]]/Table1[[#This Row],[Original Price]])</f>
        <v>0</v>
      </c>
    </row>
    <row r="1249" spans="1:16" x14ac:dyDescent="0.3">
      <c r="A1249" s="1" t="s">
        <v>12</v>
      </c>
      <c r="B1249" s="1" t="s">
        <v>1731</v>
      </c>
      <c r="C1249" t="s">
        <v>22</v>
      </c>
      <c r="D1249">
        <v>4</v>
      </c>
      <c r="E1249" t="s">
        <v>1797</v>
      </c>
      <c r="F1249">
        <f>IF(Table1[[#This Row],[Unit]]="GB",Table1[[#This Row],[Memory]],Table1[[#This Row],[Memory]]/1024)</f>
        <v>3.90625E-3</v>
      </c>
      <c r="G1249">
        <v>4</v>
      </c>
      <c r="H1249" t="s">
        <v>1797</v>
      </c>
      <c r="I1249">
        <f xml:space="preserve"> IF(Table1[[#This Row],[Unit  Of Storage]]="TB",Table1[[#This Row],[Storage]]*1024,IF(Table1[[#This Row],[Unit  Of Storage]]="MB",Table1[[#This Row],[Storage]]/1024,Table1[[#This Row],[Storage]]))</f>
        <v>3.90625E-3</v>
      </c>
      <c r="J1249" t="s">
        <v>11</v>
      </c>
      <c r="K1249" s="2">
        <v>4.2</v>
      </c>
      <c r="L1249" s="3">
        <v>1332</v>
      </c>
      <c r="M1249" s="3">
        <v>1332</v>
      </c>
      <c r="N1249" t="s">
        <v>2279</v>
      </c>
      <c r="O1249" s="3">
        <f>Table1[[#This Row],[Original Price]]-Table1[[#This Row],[Selling Price]]</f>
        <v>0</v>
      </c>
      <c r="P1249" s="4">
        <f>(Table1[[#This Row],[Discount]]/Table1[[#This Row],[Original Price]])</f>
        <v>0</v>
      </c>
    </row>
    <row r="1250" spans="1:16" x14ac:dyDescent="0.3">
      <c r="A1250" s="1" t="s">
        <v>1556</v>
      </c>
      <c r="B1250" s="1" t="s">
        <v>1058</v>
      </c>
      <c r="C1250" t="s">
        <v>386</v>
      </c>
      <c r="D1250">
        <v>6</v>
      </c>
      <c r="E1250" t="s">
        <v>1796</v>
      </c>
      <c r="F1250">
        <f>IF(Table1[[#This Row],[Unit]]="GB",Table1[[#This Row],[Memory]],Table1[[#This Row],[Memory]]/1024)</f>
        <v>6</v>
      </c>
      <c r="G1250">
        <v>128</v>
      </c>
      <c r="H1250" t="s">
        <v>1796</v>
      </c>
      <c r="I1250">
        <f xml:space="preserve"> IF(Table1[[#This Row],[Unit  Of Storage]]="TB",Table1[[#This Row],[Storage]]*1024,IF(Table1[[#This Row],[Unit  Of Storage]]="MB",Table1[[#This Row],[Storage]]/1024,Table1[[#This Row],[Storage]]))</f>
        <v>128</v>
      </c>
      <c r="J1250" t="s">
        <v>11</v>
      </c>
      <c r="K1250" s="2">
        <v>4.2</v>
      </c>
      <c r="L1250" s="3">
        <v>15499</v>
      </c>
      <c r="M1250" s="3">
        <v>15499</v>
      </c>
      <c r="N1250" t="s">
        <v>2280</v>
      </c>
      <c r="O1250" s="3">
        <f>Table1[[#This Row],[Original Price]]-Table1[[#This Row],[Selling Price]]</f>
        <v>0</v>
      </c>
      <c r="P1250" s="4">
        <f>(Table1[[#This Row],[Discount]]/Table1[[#This Row],[Original Price]])</f>
        <v>0</v>
      </c>
    </row>
    <row r="1251" spans="1:16" x14ac:dyDescent="0.3">
      <c r="A1251" s="1" t="s">
        <v>1557</v>
      </c>
      <c r="B1251" s="1" t="s">
        <v>58</v>
      </c>
      <c r="C1251" t="s">
        <v>781</v>
      </c>
      <c r="D1251">
        <v>3</v>
      </c>
      <c r="E1251" t="s">
        <v>1796</v>
      </c>
      <c r="F1251">
        <f>IF(Table1[[#This Row],[Unit]]="GB",Table1[[#This Row],[Memory]],Table1[[#This Row],[Memory]]/1024)</f>
        <v>3</v>
      </c>
      <c r="G1251">
        <v>32</v>
      </c>
      <c r="H1251" t="s">
        <v>1796</v>
      </c>
      <c r="I1251">
        <f xml:space="preserve"> IF(Table1[[#This Row],[Unit  Of Storage]]="TB",Table1[[#This Row],[Storage]]*1024,IF(Table1[[#This Row],[Unit  Of Storage]]="MB",Table1[[#This Row],[Storage]]/1024,Table1[[#This Row],[Storage]]))</f>
        <v>32</v>
      </c>
      <c r="J1251" t="s">
        <v>11</v>
      </c>
      <c r="K1251" s="2">
        <v>4.3</v>
      </c>
      <c r="L1251" s="3">
        <v>8999</v>
      </c>
      <c r="M1251" s="3">
        <v>9999</v>
      </c>
      <c r="N1251" t="s">
        <v>1815</v>
      </c>
      <c r="O1251" s="3">
        <f>Table1[[#This Row],[Original Price]]-Table1[[#This Row],[Selling Price]]</f>
        <v>1000</v>
      </c>
      <c r="P1251" s="4">
        <f>(Table1[[#This Row],[Discount]]/Table1[[#This Row],[Original Price]])</f>
        <v>0.1000100010001</v>
      </c>
    </row>
    <row r="1252" spans="1:16" x14ac:dyDescent="0.3">
      <c r="A1252" s="1" t="s">
        <v>1557</v>
      </c>
      <c r="B1252" s="1" t="s">
        <v>1633</v>
      </c>
      <c r="C1252" t="s">
        <v>384</v>
      </c>
      <c r="D1252">
        <v>6</v>
      </c>
      <c r="E1252" t="s">
        <v>1796</v>
      </c>
      <c r="F1252">
        <f>IF(Table1[[#This Row],[Unit]]="GB",Table1[[#This Row],[Memory]],Table1[[#This Row],[Memory]]/1024)</f>
        <v>6</v>
      </c>
      <c r="G1252">
        <v>64</v>
      </c>
      <c r="H1252" t="s">
        <v>1796</v>
      </c>
      <c r="I1252">
        <f xml:space="preserve"> IF(Table1[[#This Row],[Unit  Of Storage]]="TB",Table1[[#This Row],[Storage]]*1024,IF(Table1[[#This Row],[Unit  Of Storage]]="MB",Table1[[#This Row],[Storage]]/1024,Table1[[#This Row],[Storage]]))</f>
        <v>64</v>
      </c>
      <c r="J1252" t="s">
        <v>11</v>
      </c>
      <c r="K1252" s="2">
        <v>4.4000000000000004</v>
      </c>
      <c r="L1252" s="3">
        <v>14999</v>
      </c>
      <c r="M1252" s="3">
        <v>17999</v>
      </c>
      <c r="N1252" t="s">
        <v>1998</v>
      </c>
      <c r="O1252" s="3">
        <f>Table1[[#This Row],[Original Price]]-Table1[[#This Row],[Selling Price]]</f>
        <v>3000</v>
      </c>
      <c r="P1252" s="4">
        <f>(Table1[[#This Row],[Discount]]/Table1[[#This Row],[Original Price]])</f>
        <v>0.16667592644035781</v>
      </c>
    </row>
    <row r="1253" spans="1:16" x14ac:dyDescent="0.3">
      <c r="A1253" s="1" t="s">
        <v>1559</v>
      </c>
      <c r="B1253" s="1" t="s">
        <v>173</v>
      </c>
      <c r="C1253" t="s">
        <v>43</v>
      </c>
      <c r="D1253">
        <v>6</v>
      </c>
      <c r="E1253" t="s">
        <v>1796</v>
      </c>
      <c r="F1253">
        <f>IF(Table1[[#This Row],[Unit]]="GB",Table1[[#This Row],[Memory]],Table1[[#This Row],[Memory]]/1024)</f>
        <v>6</v>
      </c>
      <c r="G1253">
        <v>64</v>
      </c>
      <c r="H1253" t="s">
        <v>1796</v>
      </c>
      <c r="I1253">
        <f xml:space="preserve"> IF(Table1[[#This Row],[Unit  Of Storage]]="TB",Table1[[#This Row],[Storage]]*1024,IF(Table1[[#This Row],[Unit  Of Storage]]="MB",Table1[[#This Row],[Storage]]/1024,Table1[[#This Row],[Storage]]))</f>
        <v>64</v>
      </c>
      <c r="J1253" t="s">
        <v>11</v>
      </c>
      <c r="K1253" s="2">
        <v>4.3</v>
      </c>
      <c r="L1253" s="3">
        <v>22990</v>
      </c>
      <c r="M1253" s="3">
        <v>22990</v>
      </c>
      <c r="N1253" t="s">
        <v>1877</v>
      </c>
      <c r="O1253" s="3">
        <f>Table1[[#This Row],[Original Price]]-Table1[[#This Row],[Selling Price]]</f>
        <v>0</v>
      </c>
      <c r="P1253" s="4">
        <f>(Table1[[#This Row],[Discount]]/Table1[[#This Row],[Original Price]])</f>
        <v>0</v>
      </c>
    </row>
    <row r="1254" spans="1:16" x14ac:dyDescent="0.3">
      <c r="A1254" s="1" t="s">
        <v>21</v>
      </c>
      <c r="B1254" s="1" t="s">
        <v>1587</v>
      </c>
      <c r="C1254" t="s">
        <v>433</v>
      </c>
      <c r="D1254">
        <v>2</v>
      </c>
      <c r="E1254" t="s">
        <v>1796</v>
      </c>
      <c r="F1254">
        <f>IF(Table1[[#This Row],[Unit]]="GB",Table1[[#This Row],[Memory]],Table1[[#This Row],[Memory]]/1024)</f>
        <v>2</v>
      </c>
      <c r="G1254">
        <v>128</v>
      </c>
      <c r="H1254" t="s">
        <v>1796</v>
      </c>
      <c r="I1254">
        <f xml:space="preserve"> IF(Table1[[#This Row],[Unit  Of Storage]]="TB",Table1[[#This Row],[Storage]]*1024,IF(Table1[[#This Row],[Unit  Of Storage]]="MB",Table1[[#This Row],[Storage]]/1024,Table1[[#This Row],[Storage]]))</f>
        <v>128</v>
      </c>
      <c r="J1254" t="s">
        <v>11</v>
      </c>
      <c r="K1254" s="2">
        <v>4.5999999999999996</v>
      </c>
      <c r="L1254" s="3">
        <v>119900</v>
      </c>
      <c r="M1254" s="3">
        <v>119900</v>
      </c>
      <c r="N1254" t="s">
        <v>1867</v>
      </c>
      <c r="O1254" s="3">
        <f>Table1[[#This Row],[Original Price]]-Table1[[#This Row],[Selling Price]]</f>
        <v>0</v>
      </c>
      <c r="P1254" s="4">
        <f>(Table1[[#This Row],[Discount]]/Table1[[#This Row],[Original Price]])</f>
        <v>0</v>
      </c>
    </row>
    <row r="1255" spans="1:16" x14ac:dyDescent="0.3">
      <c r="A1255" s="1" t="s">
        <v>1556</v>
      </c>
      <c r="B1255" s="1" t="s">
        <v>75</v>
      </c>
      <c r="C1255" t="s">
        <v>22</v>
      </c>
      <c r="D1255">
        <v>2</v>
      </c>
      <c r="E1255" t="s">
        <v>1796</v>
      </c>
      <c r="F1255">
        <f>IF(Table1[[#This Row],[Unit]]="GB",Table1[[#This Row],[Memory]],Table1[[#This Row],[Memory]]/1024)</f>
        <v>2</v>
      </c>
      <c r="G1255">
        <v>16</v>
      </c>
      <c r="H1255" t="s">
        <v>1796</v>
      </c>
      <c r="I1255">
        <f xml:space="preserve"> IF(Table1[[#This Row],[Unit  Of Storage]]="TB",Table1[[#This Row],[Storage]]*1024,IF(Table1[[#This Row],[Unit  Of Storage]]="MB",Table1[[#This Row],[Storage]]/1024,Table1[[#This Row],[Storage]]))</f>
        <v>16</v>
      </c>
      <c r="J1255" t="s">
        <v>11</v>
      </c>
      <c r="K1255" s="2">
        <v>4.0999999999999996</v>
      </c>
      <c r="L1255" s="3">
        <v>1990</v>
      </c>
      <c r="M1255" s="3">
        <v>1990</v>
      </c>
      <c r="N1255" t="s">
        <v>1825</v>
      </c>
      <c r="O1255" s="3">
        <f>Table1[[#This Row],[Original Price]]-Table1[[#This Row],[Selling Price]]</f>
        <v>0</v>
      </c>
      <c r="P1255" s="4">
        <f>(Table1[[#This Row],[Discount]]/Table1[[#This Row],[Original Price]])</f>
        <v>0</v>
      </c>
    </row>
    <row r="1256" spans="1:16" x14ac:dyDescent="0.3">
      <c r="A1256" s="1" t="s">
        <v>12</v>
      </c>
      <c r="B1256" s="1" t="s">
        <v>1732</v>
      </c>
      <c r="C1256" t="s">
        <v>22</v>
      </c>
      <c r="D1256">
        <v>4</v>
      </c>
      <c r="E1256" t="s">
        <v>1797</v>
      </c>
      <c r="F1256">
        <f>IF(Table1[[#This Row],[Unit]]="GB",Table1[[#This Row],[Memory]],Table1[[#This Row],[Memory]]/1024)</f>
        <v>3.90625E-3</v>
      </c>
      <c r="G1256">
        <v>4</v>
      </c>
      <c r="H1256" t="s">
        <v>1797</v>
      </c>
      <c r="I1256">
        <f xml:space="preserve"> IF(Table1[[#This Row],[Unit  Of Storage]]="TB",Table1[[#This Row],[Storage]]*1024,IF(Table1[[#This Row],[Unit  Of Storage]]="MB",Table1[[#This Row],[Storage]]/1024,Table1[[#This Row],[Storage]]))</f>
        <v>3.90625E-3</v>
      </c>
      <c r="J1256" t="s">
        <v>11</v>
      </c>
      <c r="K1256" s="2">
        <v>4.0999999999999996</v>
      </c>
      <c r="L1256" s="3">
        <v>2533</v>
      </c>
      <c r="M1256" s="3">
        <v>2643</v>
      </c>
      <c r="N1256" t="s">
        <v>2281</v>
      </c>
      <c r="O1256" s="3">
        <f>Table1[[#This Row],[Original Price]]-Table1[[#This Row],[Selling Price]]</f>
        <v>110</v>
      </c>
      <c r="P1256" s="4">
        <f>(Table1[[#This Row],[Discount]]/Table1[[#This Row],[Original Price]])</f>
        <v>4.161937192584185E-2</v>
      </c>
    </row>
    <row r="1257" spans="1:16" x14ac:dyDescent="0.3">
      <c r="A1257" s="1" t="s">
        <v>1560</v>
      </c>
      <c r="B1257" s="1" t="s">
        <v>1059</v>
      </c>
      <c r="C1257" t="s">
        <v>1060</v>
      </c>
      <c r="D1257">
        <v>8</v>
      </c>
      <c r="E1257" t="s">
        <v>1796</v>
      </c>
      <c r="F1257">
        <f>IF(Table1[[#This Row],[Unit]]="GB",Table1[[#This Row],[Memory]],Table1[[#This Row],[Memory]]/1024)</f>
        <v>8</v>
      </c>
      <c r="G1257">
        <v>256</v>
      </c>
      <c r="H1257" t="s">
        <v>1796</v>
      </c>
      <c r="I1257">
        <f xml:space="preserve"> IF(Table1[[#This Row],[Unit  Of Storage]]="TB",Table1[[#This Row],[Storage]]*1024,IF(Table1[[#This Row],[Unit  Of Storage]]="MB",Table1[[#This Row],[Storage]]/1024,Table1[[#This Row],[Storage]]))</f>
        <v>256</v>
      </c>
      <c r="J1257" t="s">
        <v>11</v>
      </c>
      <c r="K1257" s="2">
        <v>4.5</v>
      </c>
      <c r="L1257" s="3">
        <v>49990</v>
      </c>
      <c r="M1257" s="3">
        <v>54990</v>
      </c>
      <c r="N1257" t="s">
        <v>2282</v>
      </c>
      <c r="O1257" s="3">
        <f>Table1[[#This Row],[Original Price]]-Table1[[#This Row],[Selling Price]]</f>
        <v>5000</v>
      </c>
      <c r="P1257" s="4">
        <f>(Table1[[#This Row],[Discount]]/Table1[[#This Row],[Original Price]])</f>
        <v>9.092562284051646E-2</v>
      </c>
    </row>
    <row r="1258" spans="1:16" x14ac:dyDescent="0.3">
      <c r="A1258" s="1" t="s">
        <v>50</v>
      </c>
      <c r="B1258" s="1" t="s">
        <v>1733</v>
      </c>
      <c r="C1258" t="s">
        <v>1061</v>
      </c>
      <c r="D1258">
        <v>2</v>
      </c>
      <c r="E1258" t="s">
        <v>1796</v>
      </c>
      <c r="F1258">
        <f>IF(Table1[[#This Row],[Unit]]="GB",Table1[[#This Row],[Memory]],Table1[[#This Row],[Memory]]/1024)</f>
        <v>2</v>
      </c>
      <c r="G1258">
        <v>16</v>
      </c>
      <c r="H1258" t="s">
        <v>1796</v>
      </c>
      <c r="I1258">
        <f xml:space="preserve"> IF(Table1[[#This Row],[Unit  Of Storage]]="TB",Table1[[#This Row],[Storage]]*1024,IF(Table1[[#This Row],[Unit  Of Storage]]="MB",Table1[[#This Row],[Storage]]/1024,Table1[[#This Row],[Storage]]))</f>
        <v>16</v>
      </c>
      <c r="J1258" t="s">
        <v>11</v>
      </c>
      <c r="K1258" s="2">
        <v>4.2</v>
      </c>
      <c r="L1258" s="3">
        <v>23999</v>
      </c>
      <c r="M1258" s="3">
        <v>23999</v>
      </c>
      <c r="N1258" t="s">
        <v>2283</v>
      </c>
      <c r="O1258" s="3">
        <f>Table1[[#This Row],[Original Price]]-Table1[[#This Row],[Selling Price]]</f>
        <v>0</v>
      </c>
      <c r="P1258" s="4">
        <f>(Table1[[#This Row],[Discount]]/Table1[[#This Row],[Original Price]])</f>
        <v>0</v>
      </c>
    </row>
    <row r="1259" spans="1:16" x14ac:dyDescent="0.3">
      <c r="A1259" s="1" t="s">
        <v>1556</v>
      </c>
      <c r="B1259" s="1" t="s">
        <v>1062</v>
      </c>
      <c r="C1259" t="s">
        <v>1063</v>
      </c>
      <c r="D1259">
        <v>8</v>
      </c>
      <c r="E1259" t="s">
        <v>1796</v>
      </c>
      <c r="F1259">
        <f>IF(Table1[[#This Row],[Unit]]="GB",Table1[[#This Row],[Memory]],Table1[[#This Row],[Memory]]/1024)</f>
        <v>8</v>
      </c>
      <c r="G1259">
        <v>128</v>
      </c>
      <c r="H1259" t="s">
        <v>1796</v>
      </c>
      <c r="I1259">
        <f xml:space="preserve"> IF(Table1[[#This Row],[Unit  Of Storage]]="TB",Table1[[#This Row],[Storage]]*1024,IF(Table1[[#This Row],[Unit  Of Storage]]="MB",Table1[[#This Row],[Storage]]/1024,Table1[[#This Row],[Storage]]))</f>
        <v>128</v>
      </c>
      <c r="J1259" t="s">
        <v>11</v>
      </c>
      <c r="K1259" s="2">
        <v>4.2</v>
      </c>
      <c r="L1259" s="3">
        <v>24999</v>
      </c>
      <c r="M1259" s="3">
        <v>24999</v>
      </c>
      <c r="N1259" t="s">
        <v>2284</v>
      </c>
      <c r="O1259" s="3">
        <f>Table1[[#This Row],[Original Price]]-Table1[[#This Row],[Selling Price]]</f>
        <v>0</v>
      </c>
      <c r="P1259" s="4">
        <f>(Table1[[#This Row],[Discount]]/Table1[[#This Row],[Original Price]])</f>
        <v>0</v>
      </c>
    </row>
    <row r="1260" spans="1:16" x14ac:dyDescent="0.3">
      <c r="A1260" s="1" t="s">
        <v>28</v>
      </c>
      <c r="B1260" s="1" t="s">
        <v>274</v>
      </c>
      <c r="C1260" t="s">
        <v>450</v>
      </c>
      <c r="D1260">
        <v>6</v>
      </c>
      <c r="E1260" t="s">
        <v>1796</v>
      </c>
      <c r="F1260">
        <f>IF(Table1[[#This Row],[Unit]]="GB",Table1[[#This Row],[Memory]],Table1[[#This Row],[Memory]]/1024)</f>
        <v>6</v>
      </c>
      <c r="G1260">
        <v>128</v>
      </c>
      <c r="H1260" t="s">
        <v>1796</v>
      </c>
      <c r="I1260">
        <f xml:space="preserve"> IF(Table1[[#This Row],[Unit  Of Storage]]="TB",Table1[[#This Row],[Storage]]*1024,IF(Table1[[#This Row],[Unit  Of Storage]]="MB",Table1[[#This Row],[Storage]]/1024,Table1[[#This Row],[Storage]]))</f>
        <v>128</v>
      </c>
      <c r="J1260" t="s">
        <v>11</v>
      </c>
      <c r="K1260" s="2">
        <v>4.2</v>
      </c>
      <c r="L1260" s="3">
        <v>21999</v>
      </c>
      <c r="M1260" s="3">
        <v>24999</v>
      </c>
      <c r="N1260" t="s">
        <v>276</v>
      </c>
      <c r="O1260" s="3">
        <f>Table1[[#This Row],[Original Price]]-Table1[[#This Row],[Selling Price]]</f>
        <v>3000</v>
      </c>
      <c r="P1260" s="4">
        <f>(Table1[[#This Row],[Discount]]/Table1[[#This Row],[Original Price]])</f>
        <v>0.12000480019200768</v>
      </c>
    </row>
    <row r="1261" spans="1:16" x14ac:dyDescent="0.3">
      <c r="A1261" s="1" t="s">
        <v>21</v>
      </c>
      <c r="B1261" s="1" t="s">
        <v>1646</v>
      </c>
      <c r="C1261" t="s">
        <v>98</v>
      </c>
      <c r="D1261">
        <v>4</v>
      </c>
      <c r="E1261" t="s">
        <v>1796</v>
      </c>
      <c r="F1261">
        <f>IF(Table1[[#This Row],[Unit]]="GB",Table1[[#This Row],[Memory]],Table1[[#This Row],[Memory]]/1024)</f>
        <v>4</v>
      </c>
      <c r="G1261">
        <v>256</v>
      </c>
      <c r="H1261" t="s">
        <v>1796</v>
      </c>
      <c r="I1261">
        <f xml:space="preserve"> IF(Table1[[#This Row],[Unit  Of Storage]]="TB",Table1[[#This Row],[Storage]]*1024,IF(Table1[[#This Row],[Unit  Of Storage]]="MB",Table1[[#This Row],[Storage]]/1024,Table1[[#This Row],[Storage]]))</f>
        <v>256</v>
      </c>
      <c r="J1261" t="s">
        <v>11</v>
      </c>
      <c r="K1261" s="2">
        <v>4.7</v>
      </c>
      <c r="L1261" s="3">
        <v>76999</v>
      </c>
      <c r="M1261" s="3">
        <v>103900</v>
      </c>
      <c r="N1261" t="s">
        <v>2034</v>
      </c>
      <c r="O1261" s="3">
        <f>Table1[[#This Row],[Original Price]]-Table1[[#This Row],[Selling Price]]</f>
        <v>26901</v>
      </c>
      <c r="P1261" s="4">
        <f>(Table1[[#This Row],[Discount]]/Table1[[#This Row],[Original Price]])</f>
        <v>0.2589124157844081</v>
      </c>
    </row>
    <row r="1262" spans="1:16" x14ac:dyDescent="0.3">
      <c r="A1262" s="1" t="s">
        <v>1556</v>
      </c>
      <c r="B1262" s="1" t="s">
        <v>1064</v>
      </c>
      <c r="C1262" t="s">
        <v>55</v>
      </c>
      <c r="D1262">
        <v>2</v>
      </c>
      <c r="E1262" t="s">
        <v>1796</v>
      </c>
      <c r="F1262">
        <f>IF(Table1[[#This Row],[Unit]]="GB",Table1[[#This Row],[Memory]],Table1[[#This Row],[Memory]]/1024)</f>
        <v>2</v>
      </c>
      <c r="G1262">
        <v>16</v>
      </c>
      <c r="H1262" t="s">
        <v>1796</v>
      </c>
      <c r="I1262">
        <f xml:space="preserve"> IF(Table1[[#This Row],[Unit  Of Storage]]="TB",Table1[[#This Row],[Storage]]*1024,IF(Table1[[#This Row],[Unit  Of Storage]]="MB",Table1[[#This Row],[Storage]]/1024,Table1[[#This Row],[Storage]]))</f>
        <v>16</v>
      </c>
      <c r="J1262" t="s">
        <v>11</v>
      </c>
      <c r="K1262" s="2">
        <v>4.3</v>
      </c>
      <c r="L1262" s="3">
        <v>12999</v>
      </c>
      <c r="M1262" s="3">
        <v>12999</v>
      </c>
      <c r="N1262" t="s">
        <v>2285</v>
      </c>
      <c r="O1262" s="3">
        <f>Table1[[#This Row],[Original Price]]-Table1[[#This Row],[Selling Price]]</f>
        <v>0</v>
      </c>
      <c r="P1262" s="4">
        <f>(Table1[[#This Row],[Discount]]/Table1[[#This Row],[Original Price]])</f>
        <v>0</v>
      </c>
    </row>
    <row r="1263" spans="1:16" x14ac:dyDescent="0.3">
      <c r="A1263" s="1" t="s">
        <v>1557</v>
      </c>
      <c r="B1263" s="1" t="s">
        <v>1580</v>
      </c>
      <c r="C1263" t="s">
        <v>1065</v>
      </c>
      <c r="D1263">
        <v>4</v>
      </c>
      <c r="E1263" t="s">
        <v>1796</v>
      </c>
      <c r="F1263">
        <f>IF(Table1[[#This Row],[Unit]]="GB",Table1[[#This Row],[Memory]],Table1[[#This Row],[Memory]]/1024)</f>
        <v>4</v>
      </c>
      <c r="G1263">
        <v>128</v>
      </c>
      <c r="H1263" t="s">
        <v>1796</v>
      </c>
      <c r="I1263">
        <f xml:space="preserve"> IF(Table1[[#This Row],[Unit  Of Storage]]="TB",Table1[[#This Row],[Storage]]*1024,IF(Table1[[#This Row],[Unit  Of Storage]]="MB",Table1[[#This Row],[Storage]]/1024,Table1[[#This Row],[Storage]]))</f>
        <v>128</v>
      </c>
      <c r="J1263" t="s">
        <v>11</v>
      </c>
      <c r="K1263" s="2">
        <v>4.3</v>
      </c>
      <c r="L1263" s="3">
        <v>14999</v>
      </c>
      <c r="M1263" s="3">
        <v>14999</v>
      </c>
      <c r="N1263" t="s">
        <v>1840</v>
      </c>
      <c r="O1263" s="3">
        <f>Table1[[#This Row],[Original Price]]-Table1[[#This Row],[Selling Price]]</f>
        <v>0</v>
      </c>
      <c r="P1263" s="4">
        <f>(Table1[[#This Row],[Discount]]/Table1[[#This Row],[Original Price]])</f>
        <v>0</v>
      </c>
    </row>
    <row r="1264" spans="1:16" x14ac:dyDescent="0.3">
      <c r="A1264" s="1" t="s">
        <v>21</v>
      </c>
      <c r="B1264" s="1" t="s">
        <v>1593</v>
      </c>
      <c r="C1264" t="s">
        <v>230</v>
      </c>
      <c r="D1264">
        <v>2</v>
      </c>
      <c r="E1264" t="s">
        <v>1796</v>
      </c>
      <c r="F1264">
        <f>IF(Table1[[#This Row],[Unit]]="GB",Table1[[#This Row],[Memory]],Table1[[#This Row],[Memory]]/1024)</f>
        <v>2</v>
      </c>
      <c r="G1264">
        <v>64</v>
      </c>
      <c r="H1264" t="s">
        <v>1796</v>
      </c>
      <c r="I1264">
        <f xml:space="preserve"> IF(Table1[[#This Row],[Unit  Of Storage]]="TB",Table1[[#This Row],[Storage]]*1024,IF(Table1[[#This Row],[Unit  Of Storage]]="MB",Table1[[#This Row],[Storage]]/1024,Table1[[#This Row],[Storage]]))</f>
        <v>64</v>
      </c>
      <c r="J1264" t="s">
        <v>11</v>
      </c>
      <c r="K1264" s="2">
        <v>4.5</v>
      </c>
      <c r="L1264" s="3">
        <v>72000</v>
      </c>
      <c r="M1264" s="3">
        <v>72000</v>
      </c>
      <c r="N1264" t="s">
        <v>1896</v>
      </c>
      <c r="O1264" s="3">
        <f>Table1[[#This Row],[Original Price]]-Table1[[#This Row],[Selling Price]]</f>
        <v>0</v>
      </c>
      <c r="P1264" s="4">
        <f>(Table1[[#This Row],[Discount]]/Table1[[#This Row],[Original Price]])</f>
        <v>0</v>
      </c>
    </row>
    <row r="1265" spans="1:16" x14ac:dyDescent="0.3">
      <c r="A1265" s="1" t="s">
        <v>1559</v>
      </c>
      <c r="B1265" s="1" t="s">
        <v>231</v>
      </c>
      <c r="C1265" t="s">
        <v>646</v>
      </c>
      <c r="D1265">
        <v>8</v>
      </c>
      <c r="E1265" t="s">
        <v>1796</v>
      </c>
      <c r="F1265">
        <f>IF(Table1[[#This Row],[Unit]]="GB",Table1[[#This Row],[Memory]],Table1[[#This Row],[Memory]]/1024)</f>
        <v>8</v>
      </c>
      <c r="G1265">
        <v>128</v>
      </c>
      <c r="H1265" t="s">
        <v>1796</v>
      </c>
      <c r="I1265">
        <f xml:space="preserve"> IF(Table1[[#This Row],[Unit  Of Storage]]="TB",Table1[[#This Row],[Storage]]*1024,IF(Table1[[#This Row],[Unit  Of Storage]]="MB",Table1[[#This Row],[Storage]]/1024,Table1[[#This Row],[Storage]]))</f>
        <v>128</v>
      </c>
      <c r="J1265" t="s">
        <v>11</v>
      </c>
      <c r="K1265" s="2">
        <v>4.3</v>
      </c>
      <c r="L1265" s="3">
        <v>22990</v>
      </c>
      <c r="M1265" s="3">
        <v>22990</v>
      </c>
      <c r="N1265" t="s">
        <v>1922</v>
      </c>
      <c r="O1265" s="3">
        <f>Table1[[#This Row],[Original Price]]-Table1[[#This Row],[Selling Price]]</f>
        <v>0</v>
      </c>
      <c r="P1265" s="4">
        <f>(Table1[[#This Row],[Discount]]/Table1[[#This Row],[Original Price]])</f>
        <v>0</v>
      </c>
    </row>
    <row r="1266" spans="1:16" x14ac:dyDescent="0.3">
      <c r="A1266" s="1" t="s">
        <v>28</v>
      </c>
      <c r="B1266" s="1" t="s">
        <v>1734</v>
      </c>
      <c r="C1266" t="s">
        <v>1066</v>
      </c>
      <c r="D1266">
        <v>6</v>
      </c>
      <c r="E1266" t="s">
        <v>1796</v>
      </c>
      <c r="F1266">
        <f>IF(Table1[[#This Row],[Unit]]="GB",Table1[[#This Row],[Memory]],Table1[[#This Row],[Memory]]/1024)</f>
        <v>6</v>
      </c>
      <c r="G1266">
        <v>128</v>
      </c>
      <c r="H1266" t="s">
        <v>1796</v>
      </c>
      <c r="I1266">
        <f xml:space="preserve"> IF(Table1[[#This Row],[Unit  Of Storage]]="TB",Table1[[#This Row],[Storage]]*1024,IF(Table1[[#This Row],[Unit  Of Storage]]="MB",Table1[[#This Row],[Storage]]/1024,Table1[[#This Row],[Storage]]))</f>
        <v>128</v>
      </c>
      <c r="J1266" t="s">
        <v>11</v>
      </c>
      <c r="K1266" s="2">
        <v>4.3</v>
      </c>
      <c r="L1266" s="3">
        <v>18887</v>
      </c>
      <c r="M1266" s="3">
        <v>19618</v>
      </c>
      <c r="N1266" t="s">
        <v>2286</v>
      </c>
      <c r="O1266" s="3">
        <f>Table1[[#This Row],[Original Price]]-Table1[[#This Row],[Selling Price]]</f>
        <v>731</v>
      </c>
      <c r="P1266" s="4">
        <f>(Table1[[#This Row],[Discount]]/Table1[[#This Row],[Original Price]])</f>
        <v>3.726169844020797E-2</v>
      </c>
    </row>
    <row r="1267" spans="1:16" x14ac:dyDescent="0.3">
      <c r="A1267" s="1" t="s">
        <v>44</v>
      </c>
      <c r="B1267" s="1" t="s">
        <v>1735</v>
      </c>
      <c r="C1267" t="s">
        <v>43</v>
      </c>
      <c r="D1267">
        <v>2</v>
      </c>
      <c r="E1267" t="s">
        <v>1796</v>
      </c>
      <c r="F1267">
        <f>IF(Table1[[#This Row],[Unit]]="GB",Table1[[#This Row],[Memory]],Table1[[#This Row],[Memory]]/1024)</f>
        <v>2</v>
      </c>
      <c r="G1267">
        <v>32</v>
      </c>
      <c r="H1267" t="s">
        <v>1796</v>
      </c>
      <c r="I1267">
        <f xml:space="preserve"> IF(Table1[[#This Row],[Unit  Of Storage]]="TB",Table1[[#This Row],[Storage]]*1024,IF(Table1[[#This Row],[Unit  Of Storage]]="MB",Table1[[#This Row],[Storage]]/1024,Table1[[#This Row],[Storage]]))</f>
        <v>32</v>
      </c>
      <c r="J1267" t="s">
        <v>11</v>
      </c>
      <c r="K1267" s="2">
        <v>3.7</v>
      </c>
      <c r="L1267" s="3">
        <v>17499</v>
      </c>
      <c r="M1267" s="3">
        <v>17499</v>
      </c>
      <c r="N1267" t="s">
        <v>2287</v>
      </c>
      <c r="O1267" s="3">
        <f>Table1[[#This Row],[Original Price]]-Table1[[#This Row],[Selling Price]]</f>
        <v>0</v>
      </c>
      <c r="P1267" s="4">
        <f>(Table1[[#This Row],[Discount]]/Table1[[#This Row],[Original Price]])</f>
        <v>0</v>
      </c>
    </row>
    <row r="1268" spans="1:16" x14ac:dyDescent="0.3">
      <c r="A1268" s="1" t="s">
        <v>1557</v>
      </c>
      <c r="B1268" s="1" t="s">
        <v>15</v>
      </c>
      <c r="C1268" t="s">
        <v>220</v>
      </c>
      <c r="D1268">
        <v>3</v>
      </c>
      <c r="E1268" t="s">
        <v>1796</v>
      </c>
      <c r="F1268">
        <f>IF(Table1[[#This Row],[Unit]]="GB",Table1[[#This Row],[Memory]],Table1[[#This Row],[Memory]]/1024)</f>
        <v>3</v>
      </c>
      <c r="G1268">
        <v>32</v>
      </c>
      <c r="H1268" t="s">
        <v>1796</v>
      </c>
      <c r="I1268">
        <f xml:space="preserve"> IF(Table1[[#This Row],[Unit  Of Storage]]="TB",Table1[[#This Row],[Storage]]*1024,IF(Table1[[#This Row],[Unit  Of Storage]]="MB",Table1[[#This Row],[Storage]]/1024,Table1[[#This Row],[Storage]]))</f>
        <v>32</v>
      </c>
      <c r="J1268" t="s">
        <v>11</v>
      </c>
      <c r="K1268" s="2">
        <v>4.4000000000000004</v>
      </c>
      <c r="L1268" s="3">
        <v>7499</v>
      </c>
      <c r="M1268" s="3">
        <v>8999</v>
      </c>
      <c r="N1268" t="s">
        <v>1799</v>
      </c>
      <c r="O1268" s="3">
        <f>Table1[[#This Row],[Original Price]]-Table1[[#This Row],[Selling Price]]</f>
        <v>1500</v>
      </c>
      <c r="P1268" s="4">
        <f>(Table1[[#This Row],[Discount]]/Table1[[#This Row],[Original Price]])</f>
        <v>0.166685187243027</v>
      </c>
    </row>
    <row r="1269" spans="1:16" x14ac:dyDescent="0.3">
      <c r="A1269" s="1" t="s">
        <v>21</v>
      </c>
      <c r="B1269" s="1" t="s">
        <v>1620</v>
      </c>
      <c r="C1269" t="s">
        <v>98</v>
      </c>
      <c r="D1269">
        <v>6</v>
      </c>
      <c r="E1269" t="s">
        <v>1796</v>
      </c>
      <c r="F1269">
        <f>IF(Table1[[#This Row],[Unit]]="GB",Table1[[#This Row],[Memory]],Table1[[#This Row],[Memory]]/1024)</f>
        <v>6</v>
      </c>
      <c r="G1269">
        <v>1</v>
      </c>
      <c r="H1269" t="s">
        <v>2493</v>
      </c>
      <c r="I1269">
        <f xml:space="preserve"> IF(Table1[[#This Row],[Unit  Of Storage]]="TB",Table1[[#This Row],[Storage]]*1024,IF(Table1[[#This Row],[Unit  Of Storage]]="MB",Table1[[#This Row],[Storage]]/1024,Table1[[#This Row],[Storage]]))</f>
        <v>1024</v>
      </c>
      <c r="J1269" t="s">
        <v>11</v>
      </c>
      <c r="K1269" s="2">
        <v>4.2</v>
      </c>
      <c r="L1269" s="3">
        <v>179900</v>
      </c>
      <c r="M1269" s="3">
        <v>179900</v>
      </c>
      <c r="N1269" t="s">
        <v>1970</v>
      </c>
      <c r="O1269" s="3">
        <f>Table1[[#This Row],[Original Price]]-Table1[[#This Row],[Selling Price]]</f>
        <v>0</v>
      </c>
      <c r="P1269" s="4">
        <f>(Table1[[#This Row],[Discount]]/Table1[[#This Row],[Original Price]])</f>
        <v>0</v>
      </c>
    </row>
    <row r="1270" spans="1:16" x14ac:dyDescent="0.3">
      <c r="A1270" s="1" t="s">
        <v>1556</v>
      </c>
      <c r="B1270" s="1" t="s">
        <v>201</v>
      </c>
      <c r="C1270" t="s">
        <v>22</v>
      </c>
      <c r="D1270">
        <v>3</v>
      </c>
      <c r="E1270" t="s">
        <v>1796</v>
      </c>
      <c r="F1270">
        <f>IF(Table1[[#This Row],[Unit]]="GB",Table1[[#This Row],[Memory]],Table1[[#This Row],[Memory]]/1024)</f>
        <v>3</v>
      </c>
      <c r="G1270">
        <v>32</v>
      </c>
      <c r="H1270" t="s">
        <v>1796</v>
      </c>
      <c r="I1270">
        <f xml:space="preserve"> IF(Table1[[#This Row],[Unit  Of Storage]]="TB",Table1[[#This Row],[Storage]]*1024,IF(Table1[[#This Row],[Unit  Of Storage]]="MB",Table1[[#This Row],[Storage]]/1024,Table1[[#This Row],[Storage]]))</f>
        <v>32</v>
      </c>
      <c r="J1270" t="s">
        <v>11</v>
      </c>
      <c r="K1270" s="2">
        <v>4.3</v>
      </c>
      <c r="L1270" s="3">
        <v>13500</v>
      </c>
      <c r="M1270" s="3">
        <v>13500</v>
      </c>
      <c r="N1270" t="s">
        <v>1895</v>
      </c>
      <c r="O1270" s="3">
        <f>Table1[[#This Row],[Original Price]]-Table1[[#This Row],[Selling Price]]</f>
        <v>0</v>
      </c>
      <c r="P1270" s="4">
        <f>(Table1[[#This Row],[Discount]]/Table1[[#This Row],[Original Price]])</f>
        <v>0</v>
      </c>
    </row>
    <row r="1271" spans="1:16" x14ac:dyDescent="0.3">
      <c r="A1271" s="1" t="s">
        <v>28</v>
      </c>
      <c r="B1271" s="1" t="s">
        <v>1585</v>
      </c>
      <c r="C1271" t="s">
        <v>571</v>
      </c>
      <c r="D1271">
        <v>8</v>
      </c>
      <c r="E1271" t="s">
        <v>1796</v>
      </c>
      <c r="F1271">
        <f>IF(Table1[[#This Row],[Unit]]="GB",Table1[[#This Row],[Memory]],Table1[[#This Row],[Memory]]/1024)</f>
        <v>8</v>
      </c>
      <c r="G1271">
        <v>128</v>
      </c>
      <c r="H1271" t="s">
        <v>1796</v>
      </c>
      <c r="I1271">
        <f xml:space="preserve"> IF(Table1[[#This Row],[Unit  Of Storage]]="TB",Table1[[#This Row],[Storage]]*1024,IF(Table1[[#This Row],[Unit  Of Storage]]="MB",Table1[[#This Row],[Storage]]/1024,Table1[[#This Row],[Storage]]))</f>
        <v>128</v>
      </c>
      <c r="J1271" t="s">
        <v>11</v>
      </c>
      <c r="K1271" s="2">
        <v>4.3</v>
      </c>
      <c r="L1271" s="3">
        <v>28999</v>
      </c>
      <c r="M1271" s="3">
        <v>33999</v>
      </c>
      <c r="N1271" t="s">
        <v>1859</v>
      </c>
      <c r="O1271" s="3">
        <f>Table1[[#This Row],[Original Price]]-Table1[[#This Row],[Selling Price]]</f>
        <v>5000</v>
      </c>
      <c r="P1271" s="4">
        <f>(Table1[[#This Row],[Discount]]/Table1[[#This Row],[Original Price]])</f>
        <v>0.14706314891614458</v>
      </c>
    </row>
    <row r="1272" spans="1:16" x14ac:dyDescent="0.3">
      <c r="A1272" s="1" t="s">
        <v>1559</v>
      </c>
      <c r="B1272" s="1" t="s">
        <v>249</v>
      </c>
      <c r="C1272" t="s">
        <v>492</v>
      </c>
      <c r="D1272">
        <v>4</v>
      </c>
      <c r="E1272" t="s">
        <v>1796</v>
      </c>
      <c r="F1272">
        <f>IF(Table1[[#This Row],[Unit]]="GB",Table1[[#This Row],[Memory]],Table1[[#This Row],[Memory]]/1024)</f>
        <v>4</v>
      </c>
      <c r="G1272">
        <v>128</v>
      </c>
      <c r="H1272" t="s">
        <v>1796</v>
      </c>
      <c r="I1272">
        <f xml:space="preserve"> IF(Table1[[#This Row],[Unit  Of Storage]]="TB",Table1[[#This Row],[Storage]]*1024,IF(Table1[[#This Row],[Unit  Of Storage]]="MB",Table1[[#This Row],[Storage]]/1024,Table1[[#This Row],[Storage]]))</f>
        <v>128</v>
      </c>
      <c r="J1272" t="s">
        <v>11</v>
      </c>
      <c r="K1272" s="2">
        <v>4.3</v>
      </c>
      <c r="L1272" s="3">
        <v>15990</v>
      </c>
      <c r="M1272" s="3">
        <v>15990</v>
      </c>
      <c r="N1272" t="s">
        <v>1932</v>
      </c>
      <c r="O1272" s="3">
        <f>Table1[[#This Row],[Original Price]]-Table1[[#This Row],[Selling Price]]</f>
        <v>0</v>
      </c>
      <c r="P1272" s="4">
        <f>(Table1[[#This Row],[Discount]]/Table1[[#This Row],[Original Price]])</f>
        <v>0</v>
      </c>
    </row>
    <row r="1273" spans="1:16" x14ac:dyDescent="0.3">
      <c r="A1273" s="1" t="s">
        <v>1556</v>
      </c>
      <c r="B1273" s="1" t="s">
        <v>1067</v>
      </c>
      <c r="C1273" t="s">
        <v>1068</v>
      </c>
      <c r="D1273">
        <v>8</v>
      </c>
      <c r="E1273" t="s">
        <v>1796</v>
      </c>
      <c r="F1273">
        <f>IF(Table1[[#This Row],[Unit]]="GB",Table1[[#This Row],[Memory]],Table1[[#This Row],[Memory]]/1024)</f>
        <v>8</v>
      </c>
      <c r="G1273">
        <v>128</v>
      </c>
      <c r="H1273" t="s">
        <v>1796</v>
      </c>
      <c r="I1273">
        <f xml:space="preserve"> IF(Table1[[#This Row],[Unit  Of Storage]]="TB",Table1[[#This Row],[Storage]]*1024,IF(Table1[[#This Row],[Unit  Of Storage]]="MB",Table1[[#This Row],[Storage]]/1024,Table1[[#This Row],[Storage]]))</f>
        <v>128</v>
      </c>
      <c r="J1273" t="s">
        <v>11</v>
      </c>
      <c r="K1273" s="2">
        <v>4.4000000000000004</v>
      </c>
      <c r="L1273" s="3">
        <v>27499</v>
      </c>
      <c r="M1273" s="3">
        <v>34999</v>
      </c>
      <c r="N1273" t="s">
        <v>2288</v>
      </c>
      <c r="O1273" s="3">
        <f>Table1[[#This Row],[Original Price]]-Table1[[#This Row],[Selling Price]]</f>
        <v>7500</v>
      </c>
      <c r="P1273" s="4">
        <f>(Table1[[#This Row],[Discount]]/Table1[[#This Row],[Original Price]])</f>
        <v>0.214291836909626</v>
      </c>
    </row>
    <row r="1274" spans="1:16" x14ac:dyDescent="0.3">
      <c r="A1274" s="1" t="s">
        <v>1559</v>
      </c>
      <c r="B1274" s="1" t="s">
        <v>179</v>
      </c>
      <c r="C1274" t="s">
        <v>180</v>
      </c>
      <c r="D1274">
        <v>3</v>
      </c>
      <c r="E1274" t="s">
        <v>1796</v>
      </c>
      <c r="F1274">
        <f>IF(Table1[[#This Row],[Unit]]="GB",Table1[[#This Row],[Memory]],Table1[[#This Row],[Memory]]/1024)</f>
        <v>3</v>
      </c>
      <c r="G1274">
        <v>64</v>
      </c>
      <c r="H1274" t="s">
        <v>1796</v>
      </c>
      <c r="I1274">
        <f xml:space="preserve"> IF(Table1[[#This Row],[Unit  Of Storage]]="TB",Table1[[#This Row],[Storage]]*1024,IF(Table1[[#This Row],[Unit  Of Storage]]="MB",Table1[[#This Row],[Storage]]/1024,Table1[[#This Row],[Storage]]))</f>
        <v>64</v>
      </c>
      <c r="J1274" t="s">
        <v>11</v>
      </c>
      <c r="K1274" s="2">
        <v>4.3</v>
      </c>
      <c r="L1274" s="3">
        <v>10990</v>
      </c>
      <c r="M1274" s="3">
        <v>16990</v>
      </c>
      <c r="N1274" t="s">
        <v>1883</v>
      </c>
      <c r="O1274" s="3">
        <f>Table1[[#This Row],[Original Price]]-Table1[[#This Row],[Selling Price]]</f>
        <v>6000</v>
      </c>
      <c r="P1274" s="4">
        <f>(Table1[[#This Row],[Discount]]/Table1[[#This Row],[Original Price]])</f>
        <v>0.35314891112419072</v>
      </c>
    </row>
    <row r="1275" spans="1:16" x14ac:dyDescent="0.3">
      <c r="A1275" s="1" t="s">
        <v>1558</v>
      </c>
      <c r="B1275" s="1" t="s">
        <v>291</v>
      </c>
      <c r="C1275" t="s">
        <v>43</v>
      </c>
      <c r="D1275">
        <v>3</v>
      </c>
      <c r="E1275" t="s">
        <v>1796</v>
      </c>
      <c r="F1275">
        <f>IF(Table1[[#This Row],[Unit]]="GB",Table1[[#This Row],[Memory]],Table1[[#This Row],[Memory]]/1024)</f>
        <v>3</v>
      </c>
      <c r="G1275">
        <v>32</v>
      </c>
      <c r="H1275" t="s">
        <v>1796</v>
      </c>
      <c r="I1275">
        <f xml:space="preserve"> IF(Table1[[#This Row],[Unit  Of Storage]]="TB",Table1[[#This Row],[Storage]]*1024,IF(Table1[[#This Row],[Unit  Of Storage]]="MB",Table1[[#This Row],[Storage]]/1024,Table1[[#This Row],[Storage]]))</f>
        <v>32</v>
      </c>
      <c r="J1275" t="s">
        <v>11</v>
      </c>
      <c r="K1275" s="2">
        <v>3.9</v>
      </c>
      <c r="L1275" s="3">
        <v>5999</v>
      </c>
      <c r="M1275" s="3">
        <v>5999</v>
      </c>
      <c r="N1275" t="s">
        <v>1955</v>
      </c>
      <c r="O1275" s="3">
        <f>Table1[[#This Row],[Original Price]]-Table1[[#This Row],[Selling Price]]</f>
        <v>0</v>
      </c>
      <c r="P1275" s="4">
        <f>(Table1[[#This Row],[Discount]]/Table1[[#This Row],[Original Price]])</f>
        <v>0</v>
      </c>
    </row>
    <row r="1276" spans="1:16" x14ac:dyDescent="0.3">
      <c r="A1276" s="1" t="s">
        <v>1558</v>
      </c>
      <c r="B1276" s="1" t="s">
        <v>533</v>
      </c>
      <c r="C1276" t="s">
        <v>55</v>
      </c>
      <c r="D1276">
        <v>2</v>
      </c>
      <c r="E1276" t="s">
        <v>1796</v>
      </c>
      <c r="F1276">
        <f>IF(Table1[[#This Row],[Unit]]="GB",Table1[[#This Row],[Memory]],Table1[[#This Row],[Memory]]/1024)</f>
        <v>2</v>
      </c>
      <c r="G1276">
        <v>16</v>
      </c>
      <c r="H1276" t="s">
        <v>1796</v>
      </c>
      <c r="I1276">
        <f xml:space="preserve"> IF(Table1[[#This Row],[Unit  Of Storage]]="TB",Table1[[#This Row],[Storage]]*1024,IF(Table1[[#This Row],[Unit  Of Storage]]="MB",Table1[[#This Row],[Storage]]/1024,Table1[[#This Row],[Storage]]))</f>
        <v>16</v>
      </c>
      <c r="J1276" t="s">
        <v>11</v>
      </c>
      <c r="K1276" s="2">
        <v>4.0999999999999996</v>
      </c>
      <c r="L1276" s="3">
        <v>15999</v>
      </c>
      <c r="M1276" s="3">
        <v>15999</v>
      </c>
      <c r="N1276" t="s">
        <v>2060</v>
      </c>
      <c r="O1276" s="3">
        <f>Table1[[#This Row],[Original Price]]-Table1[[#This Row],[Selling Price]]</f>
        <v>0</v>
      </c>
      <c r="P1276" s="4">
        <f>(Table1[[#This Row],[Discount]]/Table1[[#This Row],[Original Price]])</f>
        <v>0</v>
      </c>
    </row>
    <row r="1277" spans="1:16" x14ac:dyDescent="0.3">
      <c r="A1277" s="1" t="s">
        <v>1556</v>
      </c>
      <c r="B1277" s="1" t="s">
        <v>467</v>
      </c>
      <c r="C1277" t="s">
        <v>649</v>
      </c>
      <c r="D1277">
        <v>6</v>
      </c>
      <c r="E1277" t="s">
        <v>1796</v>
      </c>
      <c r="F1277">
        <f>IF(Table1[[#This Row],[Unit]]="GB",Table1[[#This Row],[Memory]],Table1[[#This Row],[Memory]]/1024)</f>
        <v>6</v>
      </c>
      <c r="G1277">
        <v>128</v>
      </c>
      <c r="H1277" t="s">
        <v>1796</v>
      </c>
      <c r="I1277">
        <f xml:space="preserve"> IF(Table1[[#This Row],[Unit  Of Storage]]="TB",Table1[[#This Row],[Storage]]*1024,IF(Table1[[#This Row],[Unit  Of Storage]]="MB",Table1[[#This Row],[Storage]]/1024,Table1[[#This Row],[Storage]]))</f>
        <v>128</v>
      </c>
      <c r="J1277" t="s">
        <v>11</v>
      </c>
      <c r="K1277" s="2">
        <v>4.0999999999999996</v>
      </c>
      <c r="L1277" s="3">
        <v>21700</v>
      </c>
      <c r="M1277" s="3">
        <v>21700</v>
      </c>
      <c r="N1277" t="s">
        <v>2027</v>
      </c>
      <c r="O1277" s="3">
        <f>Table1[[#This Row],[Original Price]]-Table1[[#This Row],[Selling Price]]</f>
        <v>0</v>
      </c>
      <c r="P1277" s="4">
        <f>(Table1[[#This Row],[Discount]]/Table1[[#This Row],[Original Price]])</f>
        <v>0</v>
      </c>
    </row>
    <row r="1278" spans="1:16" x14ac:dyDescent="0.3">
      <c r="A1278" s="1" t="s">
        <v>21</v>
      </c>
      <c r="B1278" s="1" t="s">
        <v>1579</v>
      </c>
      <c r="C1278" t="s">
        <v>286</v>
      </c>
      <c r="D1278">
        <v>2</v>
      </c>
      <c r="E1278" t="s">
        <v>1796</v>
      </c>
      <c r="F1278">
        <f>IF(Table1[[#This Row],[Unit]]="GB",Table1[[#This Row],[Memory]],Table1[[#This Row],[Memory]]/1024)</f>
        <v>2</v>
      </c>
      <c r="G1278">
        <v>256</v>
      </c>
      <c r="H1278" t="s">
        <v>1796</v>
      </c>
      <c r="I1278">
        <f xml:space="preserve"> IF(Table1[[#This Row],[Unit  Of Storage]]="TB",Table1[[#This Row],[Storage]]*1024,IF(Table1[[#This Row],[Unit  Of Storage]]="MB",Table1[[#This Row],[Storage]]/1024,Table1[[#This Row],[Storage]]))</f>
        <v>256</v>
      </c>
      <c r="J1278" t="s">
        <v>11</v>
      </c>
      <c r="K1278" s="2">
        <v>4.5</v>
      </c>
      <c r="L1278" s="3">
        <v>77000</v>
      </c>
      <c r="M1278" s="3">
        <v>77000</v>
      </c>
      <c r="N1278" t="s">
        <v>1837</v>
      </c>
      <c r="O1278" s="3">
        <f>Table1[[#This Row],[Original Price]]-Table1[[#This Row],[Selling Price]]</f>
        <v>0</v>
      </c>
      <c r="P1278" s="4">
        <f>(Table1[[#This Row],[Discount]]/Table1[[#This Row],[Original Price]])</f>
        <v>0</v>
      </c>
    </row>
    <row r="1279" spans="1:16" x14ac:dyDescent="0.3">
      <c r="A1279" s="1" t="s">
        <v>50</v>
      </c>
      <c r="B1279" s="1" t="s">
        <v>1069</v>
      </c>
      <c r="C1279" t="s">
        <v>1070</v>
      </c>
      <c r="D1279">
        <v>12</v>
      </c>
      <c r="E1279" t="s">
        <v>1796</v>
      </c>
      <c r="F1279">
        <f>IF(Table1[[#This Row],[Unit]]="GB",Table1[[#This Row],[Memory]],Table1[[#This Row],[Memory]]/1024)</f>
        <v>12</v>
      </c>
      <c r="G1279">
        <v>256</v>
      </c>
      <c r="H1279" t="s">
        <v>1796</v>
      </c>
      <c r="I1279">
        <f xml:space="preserve"> IF(Table1[[#This Row],[Unit  Of Storage]]="TB",Table1[[#This Row],[Storage]]*1024,IF(Table1[[#This Row],[Unit  Of Storage]]="MB",Table1[[#This Row],[Storage]]/1024,Table1[[#This Row],[Storage]]))</f>
        <v>256</v>
      </c>
      <c r="J1279" t="s">
        <v>11</v>
      </c>
      <c r="K1279" s="2">
        <v>4.0999999999999996</v>
      </c>
      <c r="L1279" s="3">
        <v>64999</v>
      </c>
      <c r="M1279" s="3">
        <v>89999</v>
      </c>
      <c r="N1279" t="s">
        <v>1071</v>
      </c>
      <c r="O1279" s="3">
        <f>Table1[[#This Row],[Original Price]]-Table1[[#This Row],[Selling Price]]</f>
        <v>25000</v>
      </c>
      <c r="P1279" s="4">
        <f>(Table1[[#This Row],[Discount]]/Table1[[#This Row],[Original Price]])</f>
        <v>0.2777808642318248</v>
      </c>
    </row>
    <row r="1280" spans="1:16" x14ac:dyDescent="0.3">
      <c r="A1280" s="1" t="s">
        <v>1561</v>
      </c>
      <c r="B1280" s="1" t="s">
        <v>1710</v>
      </c>
      <c r="C1280" t="s">
        <v>22</v>
      </c>
      <c r="D1280">
        <v>3</v>
      </c>
      <c r="E1280" t="s">
        <v>1796</v>
      </c>
      <c r="F1280">
        <f>IF(Table1[[#This Row],[Unit]]="GB",Table1[[#This Row],[Memory]],Table1[[#This Row],[Memory]]/1024)</f>
        <v>3</v>
      </c>
      <c r="G1280">
        <v>32</v>
      </c>
      <c r="H1280" t="s">
        <v>1796</v>
      </c>
      <c r="I1280">
        <f xml:space="preserve"> IF(Table1[[#This Row],[Unit  Of Storage]]="TB",Table1[[#This Row],[Storage]]*1024,IF(Table1[[#This Row],[Unit  Of Storage]]="MB",Table1[[#This Row],[Storage]]/1024,Table1[[#This Row],[Storage]]))</f>
        <v>32</v>
      </c>
      <c r="J1280" t="s">
        <v>11</v>
      </c>
      <c r="K1280" s="2">
        <v>4.2</v>
      </c>
      <c r="L1280" s="3">
        <v>9599</v>
      </c>
      <c r="M1280" s="3">
        <v>9599</v>
      </c>
      <c r="N1280" t="s">
        <v>2229</v>
      </c>
      <c r="O1280" s="3">
        <f>Table1[[#This Row],[Original Price]]-Table1[[#This Row],[Selling Price]]</f>
        <v>0</v>
      </c>
      <c r="P1280" s="4">
        <f>(Table1[[#This Row],[Discount]]/Table1[[#This Row],[Original Price]])</f>
        <v>0</v>
      </c>
    </row>
    <row r="1281" spans="1:16" x14ac:dyDescent="0.3">
      <c r="A1281" s="1" t="s">
        <v>21</v>
      </c>
      <c r="B1281" s="1" t="s">
        <v>1603</v>
      </c>
      <c r="C1281" t="s">
        <v>98</v>
      </c>
      <c r="D1281">
        <v>4</v>
      </c>
      <c r="E1281" t="s">
        <v>1796</v>
      </c>
      <c r="F1281">
        <f>IF(Table1[[#This Row],[Unit]]="GB",Table1[[#This Row],[Memory]],Table1[[#This Row],[Memory]]/1024)</f>
        <v>4</v>
      </c>
      <c r="G1281">
        <v>512</v>
      </c>
      <c r="H1281" t="s">
        <v>1796</v>
      </c>
      <c r="I1281">
        <f xml:space="preserve"> IF(Table1[[#This Row],[Unit  Of Storage]]="TB",Table1[[#This Row],[Storage]]*1024,IF(Table1[[#This Row],[Unit  Of Storage]]="MB",Table1[[#This Row],[Storage]]/1024,Table1[[#This Row],[Storage]]))</f>
        <v>512</v>
      </c>
      <c r="J1281" t="s">
        <v>11</v>
      </c>
      <c r="K1281" s="2">
        <v>4.7</v>
      </c>
      <c r="L1281" s="3">
        <v>159900</v>
      </c>
      <c r="M1281" s="3">
        <v>159900</v>
      </c>
      <c r="N1281" t="s">
        <v>1918</v>
      </c>
      <c r="O1281" s="3">
        <f>Table1[[#This Row],[Original Price]]-Table1[[#This Row],[Selling Price]]</f>
        <v>0</v>
      </c>
      <c r="P1281" s="4">
        <f>(Table1[[#This Row],[Discount]]/Table1[[#This Row],[Original Price]])</f>
        <v>0</v>
      </c>
    </row>
    <row r="1282" spans="1:16" x14ac:dyDescent="0.3">
      <c r="A1282" s="1" t="s">
        <v>1557</v>
      </c>
      <c r="B1282" s="1" t="s">
        <v>1575</v>
      </c>
      <c r="C1282" t="s">
        <v>22</v>
      </c>
      <c r="D1282">
        <v>3</v>
      </c>
      <c r="E1282" t="s">
        <v>1796</v>
      </c>
      <c r="F1282">
        <f>IF(Table1[[#This Row],[Unit]]="GB",Table1[[#This Row],[Memory]],Table1[[#This Row],[Memory]]/1024)</f>
        <v>3</v>
      </c>
      <c r="G1282">
        <v>32</v>
      </c>
      <c r="H1282" t="s">
        <v>1796</v>
      </c>
      <c r="I1282">
        <f xml:space="preserve"> IF(Table1[[#This Row],[Unit  Of Storage]]="TB",Table1[[#This Row],[Storage]]*1024,IF(Table1[[#This Row],[Unit  Of Storage]]="MB",Table1[[#This Row],[Storage]]/1024,Table1[[#This Row],[Storage]]))</f>
        <v>32</v>
      </c>
      <c r="J1282" t="s">
        <v>11</v>
      </c>
      <c r="K1282" s="2">
        <v>4.5</v>
      </c>
      <c r="L1282" s="3">
        <v>8499</v>
      </c>
      <c r="M1282" s="3">
        <v>10999</v>
      </c>
      <c r="N1282" t="s">
        <v>2137</v>
      </c>
      <c r="O1282" s="3">
        <f>Table1[[#This Row],[Original Price]]-Table1[[#This Row],[Selling Price]]</f>
        <v>2500</v>
      </c>
      <c r="P1282" s="4">
        <f>(Table1[[#This Row],[Discount]]/Table1[[#This Row],[Original Price]])</f>
        <v>0.22729339030820983</v>
      </c>
    </row>
    <row r="1283" spans="1:16" x14ac:dyDescent="0.3">
      <c r="A1283" s="1" t="s">
        <v>12</v>
      </c>
      <c r="B1283" s="1" t="s">
        <v>1663</v>
      </c>
      <c r="C1283" t="s">
        <v>22</v>
      </c>
      <c r="D1283">
        <v>16</v>
      </c>
      <c r="E1283" t="s">
        <v>1797</v>
      </c>
      <c r="F1283">
        <f>IF(Table1[[#This Row],[Unit]]="GB",Table1[[#This Row],[Memory]],Table1[[#This Row],[Memory]]/1024)</f>
        <v>1.5625E-2</v>
      </c>
      <c r="G1283">
        <v>8</v>
      </c>
      <c r="H1283" t="s">
        <v>1797</v>
      </c>
      <c r="I1283">
        <f xml:space="preserve"> IF(Table1[[#This Row],[Unit  Of Storage]]="TB",Table1[[#This Row],[Storage]]*1024,IF(Table1[[#This Row],[Unit  Of Storage]]="MB",Table1[[#This Row],[Storage]]/1024,Table1[[#This Row],[Storage]]))</f>
        <v>7.8125E-3</v>
      </c>
      <c r="J1283" t="s">
        <v>11</v>
      </c>
      <c r="K1283" s="2">
        <v>4.2</v>
      </c>
      <c r="L1283" s="3">
        <v>4049</v>
      </c>
      <c r="M1283" s="3">
        <v>4049</v>
      </c>
      <c r="N1283" t="s">
        <v>553</v>
      </c>
      <c r="O1283" s="3">
        <f>Table1[[#This Row],[Original Price]]-Table1[[#This Row],[Selling Price]]</f>
        <v>0</v>
      </c>
      <c r="P1283" s="4">
        <f>(Table1[[#This Row],[Discount]]/Table1[[#This Row],[Original Price]])</f>
        <v>0</v>
      </c>
    </row>
    <row r="1284" spans="1:16" x14ac:dyDescent="0.3">
      <c r="A1284" s="1" t="s">
        <v>1564</v>
      </c>
      <c r="B1284" s="1" t="s">
        <v>1072</v>
      </c>
      <c r="C1284" t="s">
        <v>803</v>
      </c>
      <c r="D1284">
        <v>6</v>
      </c>
      <c r="E1284" t="s">
        <v>1796</v>
      </c>
      <c r="F1284">
        <f>IF(Table1[[#This Row],[Unit]]="GB",Table1[[#This Row],[Memory]],Table1[[#This Row],[Memory]]/1024)</f>
        <v>6</v>
      </c>
      <c r="G1284">
        <v>64</v>
      </c>
      <c r="H1284" t="s">
        <v>1796</v>
      </c>
      <c r="I1284">
        <f xml:space="preserve"> IF(Table1[[#This Row],[Unit  Of Storage]]="TB",Table1[[#This Row],[Storage]]*1024,IF(Table1[[#This Row],[Unit  Of Storage]]="MB",Table1[[#This Row],[Storage]]/1024,Table1[[#This Row],[Storage]]))</f>
        <v>64</v>
      </c>
      <c r="J1284" t="s">
        <v>11</v>
      </c>
      <c r="K1284" s="2">
        <v>4.4000000000000004</v>
      </c>
      <c r="L1284" s="3">
        <v>14999</v>
      </c>
      <c r="M1284" s="3">
        <v>17999</v>
      </c>
      <c r="N1284" t="s">
        <v>2289</v>
      </c>
      <c r="O1284" s="3">
        <f>Table1[[#This Row],[Original Price]]-Table1[[#This Row],[Selling Price]]</f>
        <v>3000</v>
      </c>
      <c r="P1284" s="4">
        <f>(Table1[[#This Row],[Discount]]/Table1[[#This Row],[Original Price]])</f>
        <v>0.16667592644035781</v>
      </c>
    </row>
    <row r="1285" spans="1:16" x14ac:dyDescent="0.3">
      <c r="A1285" s="1" t="s">
        <v>44</v>
      </c>
      <c r="B1285" s="1" t="s">
        <v>1073</v>
      </c>
      <c r="C1285" t="s">
        <v>52</v>
      </c>
      <c r="D1285">
        <v>4</v>
      </c>
      <c r="E1285" t="s">
        <v>1796</v>
      </c>
      <c r="F1285">
        <f>IF(Table1[[#This Row],[Unit]]="GB",Table1[[#This Row],[Memory]],Table1[[#This Row],[Memory]]/1024)</f>
        <v>4</v>
      </c>
      <c r="G1285">
        <v>32</v>
      </c>
      <c r="H1285" t="s">
        <v>1796</v>
      </c>
      <c r="I1285">
        <f xml:space="preserve"> IF(Table1[[#This Row],[Unit  Of Storage]]="TB",Table1[[#This Row],[Storage]]*1024,IF(Table1[[#This Row],[Unit  Of Storage]]="MB",Table1[[#This Row],[Storage]]/1024,Table1[[#This Row],[Storage]]))</f>
        <v>32</v>
      </c>
      <c r="J1285" t="s">
        <v>11</v>
      </c>
      <c r="K1285" s="2">
        <v>4</v>
      </c>
      <c r="L1285" s="3">
        <v>8999</v>
      </c>
      <c r="M1285" s="3">
        <v>8999</v>
      </c>
      <c r="N1285" t="s">
        <v>1074</v>
      </c>
      <c r="O1285" s="3">
        <f>Table1[[#This Row],[Original Price]]-Table1[[#This Row],[Selling Price]]</f>
        <v>0</v>
      </c>
      <c r="P1285" s="4">
        <f>(Table1[[#This Row],[Discount]]/Table1[[#This Row],[Original Price]])</f>
        <v>0</v>
      </c>
    </row>
    <row r="1286" spans="1:16" x14ac:dyDescent="0.3">
      <c r="A1286" s="1" t="s">
        <v>83</v>
      </c>
      <c r="B1286" s="1" t="s">
        <v>636</v>
      </c>
      <c r="C1286" t="s">
        <v>339</v>
      </c>
      <c r="D1286">
        <v>2</v>
      </c>
      <c r="E1286" t="s">
        <v>1796</v>
      </c>
      <c r="F1286">
        <f>IF(Table1[[#This Row],[Unit]]="GB",Table1[[#This Row],[Memory]],Table1[[#This Row],[Memory]]/1024)</f>
        <v>2</v>
      </c>
      <c r="G1286">
        <v>16</v>
      </c>
      <c r="H1286" t="s">
        <v>1796</v>
      </c>
      <c r="I1286">
        <f xml:space="preserve"> IF(Table1[[#This Row],[Unit  Of Storage]]="TB",Table1[[#This Row],[Storage]]*1024,IF(Table1[[#This Row],[Unit  Of Storage]]="MB",Table1[[#This Row],[Storage]]/1024,Table1[[#This Row],[Storage]]))</f>
        <v>16</v>
      </c>
      <c r="J1286" t="s">
        <v>11</v>
      </c>
      <c r="K1286" s="2">
        <v>4.3</v>
      </c>
      <c r="L1286" s="3">
        <v>25990</v>
      </c>
      <c r="M1286" s="3">
        <v>25990</v>
      </c>
      <c r="N1286" t="s">
        <v>637</v>
      </c>
      <c r="O1286" s="3">
        <f>Table1[[#This Row],[Original Price]]-Table1[[#This Row],[Selling Price]]</f>
        <v>0</v>
      </c>
      <c r="P1286" s="4">
        <f>(Table1[[#This Row],[Discount]]/Table1[[#This Row],[Original Price]])</f>
        <v>0</v>
      </c>
    </row>
    <row r="1287" spans="1:16" x14ac:dyDescent="0.3">
      <c r="A1287" s="1" t="s">
        <v>1557</v>
      </c>
      <c r="B1287" s="1" t="s">
        <v>558</v>
      </c>
      <c r="C1287" t="s">
        <v>935</v>
      </c>
      <c r="D1287">
        <v>3</v>
      </c>
      <c r="E1287" t="s">
        <v>1796</v>
      </c>
      <c r="F1287">
        <f>IF(Table1[[#This Row],[Unit]]="GB",Table1[[#This Row],[Memory]],Table1[[#This Row],[Memory]]/1024)</f>
        <v>3</v>
      </c>
      <c r="G1287">
        <v>32</v>
      </c>
      <c r="H1287" t="s">
        <v>1796</v>
      </c>
      <c r="I1287">
        <f xml:space="preserve"> IF(Table1[[#This Row],[Unit  Of Storage]]="TB",Table1[[#This Row],[Storage]]*1024,IF(Table1[[#This Row],[Unit  Of Storage]]="MB",Table1[[#This Row],[Storage]]/1024,Table1[[#This Row],[Storage]]))</f>
        <v>32</v>
      </c>
      <c r="J1287" t="s">
        <v>11</v>
      </c>
      <c r="K1287" s="2">
        <v>4.4000000000000004</v>
      </c>
      <c r="L1287" s="3">
        <v>8999</v>
      </c>
      <c r="M1287" s="3">
        <v>10999</v>
      </c>
      <c r="N1287" t="s">
        <v>2074</v>
      </c>
      <c r="O1287" s="3">
        <f>Table1[[#This Row],[Original Price]]-Table1[[#This Row],[Selling Price]]</f>
        <v>2000</v>
      </c>
      <c r="P1287" s="4">
        <f>(Table1[[#This Row],[Discount]]/Table1[[#This Row],[Original Price]])</f>
        <v>0.18183471224656786</v>
      </c>
    </row>
    <row r="1288" spans="1:16" x14ac:dyDescent="0.3">
      <c r="A1288" s="1" t="s">
        <v>1556</v>
      </c>
      <c r="B1288" s="1" t="s">
        <v>1001</v>
      </c>
      <c r="C1288" t="s">
        <v>55</v>
      </c>
      <c r="D1288">
        <v>1</v>
      </c>
      <c r="E1288" t="s">
        <v>1796</v>
      </c>
      <c r="F1288">
        <f>IF(Table1[[#This Row],[Unit]]="GB",Table1[[#This Row],[Memory]],Table1[[#This Row],[Memory]]/1024)</f>
        <v>1</v>
      </c>
      <c r="G1288">
        <v>8</v>
      </c>
      <c r="H1288" t="s">
        <v>1796</v>
      </c>
      <c r="I1288">
        <f xml:space="preserve"> IF(Table1[[#This Row],[Unit  Of Storage]]="TB",Table1[[#This Row],[Storage]]*1024,IF(Table1[[#This Row],[Unit  Of Storage]]="MB",Table1[[#This Row],[Storage]]/1024,Table1[[#This Row],[Storage]]))</f>
        <v>8</v>
      </c>
      <c r="J1288" t="s">
        <v>11</v>
      </c>
      <c r="K1288" s="2">
        <v>4</v>
      </c>
      <c r="L1288" s="3">
        <v>5999</v>
      </c>
      <c r="M1288" s="3">
        <v>5999</v>
      </c>
      <c r="N1288" t="s">
        <v>2253</v>
      </c>
      <c r="O1288" s="3">
        <f>Table1[[#This Row],[Original Price]]-Table1[[#This Row],[Selling Price]]</f>
        <v>0</v>
      </c>
      <c r="P1288" s="4">
        <f>(Table1[[#This Row],[Discount]]/Table1[[#This Row],[Original Price]])</f>
        <v>0</v>
      </c>
    </row>
    <row r="1289" spans="1:16" x14ac:dyDescent="0.3">
      <c r="A1289" s="1" t="s">
        <v>1556</v>
      </c>
      <c r="B1289" s="1" t="s">
        <v>1067</v>
      </c>
      <c r="C1289" t="s">
        <v>1075</v>
      </c>
      <c r="D1289">
        <v>8</v>
      </c>
      <c r="E1289" t="s">
        <v>1796</v>
      </c>
      <c r="F1289">
        <f>IF(Table1[[#This Row],[Unit]]="GB",Table1[[#This Row],[Memory]],Table1[[#This Row],[Memory]]/1024)</f>
        <v>8</v>
      </c>
      <c r="G1289">
        <v>128</v>
      </c>
      <c r="H1289" t="s">
        <v>1796</v>
      </c>
      <c r="I1289">
        <f xml:space="preserve"> IF(Table1[[#This Row],[Unit  Of Storage]]="TB",Table1[[#This Row],[Storage]]*1024,IF(Table1[[#This Row],[Unit  Of Storage]]="MB",Table1[[#This Row],[Storage]]/1024,Table1[[#This Row],[Storage]]))</f>
        <v>128</v>
      </c>
      <c r="J1289" t="s">
        <v>11</v>
      </c>
      <c r="K1289" s="2">
        <v>4.4000000000000004</v>
      </c>
      <c r="L1289" s="3">
        <v>27499</v>
      </c>
      <c r="M1289" s="3">
        <v>34999</v>
      </c>
      <c r="N1289" t="s">
        <v>2288</v>
      </c>
      <c r="O1289" s="3">
        <f>Table1[[#This Row],[Original Price]]-Table1[[#This Row],[Selling Price]]</f>
        <v>7500</v>
      </c>
      <c r="P1289" s="4">
        <f>(Table1[[#This Row],[Discount]]/Table1[[#This Row],[Original Price]])</f>
        <v>0.214291836909626</v>
      </c>
    </row>
    <row r="1290" spans="1:16" x14ac:dyDescent="0.3">
      <c r="A1290" s="1" t="s">
        <v>1563</v>
      </c>
      <c r="B1290" s="1" t="s">
        <v>1736</v>
      </c>
      <c r="C1290" t="s">
        <v>716</v>
      </c>
      <c r="D1290">
        <v>6</v>
      </c>
      <c r="E1290" t="s">
        <v>1796</v>
      </c>
      <c r="F1290">
        <f>IF(Table1[[#This Row],[Unit]]="GB",Table1[[#This Row],[Memory]],Table1[[#This Row],[Memory]]/1024)</f>
        <v>6</v>
      </c>
      <c r="G1290">
        <v>128</v>
      </c>
      <c r="H1290" t="s">
        <v>1796</v>
      </c>
      <c r="I1290">
        <f xml:space="preserve"> IF(Table1[[#This Row],[Unit  Of Storage]]="TB",Table1[[#This Row],[Storage]]*1024,IF(Table1[[#This Row],[Unit  Of Storage]]="MB",Table1[[#This Row],[Storage]]/1024,Table1[[#This Row],[Storage]]))</f>
        <v>128</v>
      </c>
      <c r="J1290" t="s">
        <v>11</v>
      </c>
      <c r="K1290" s="2">
        <v>4.4000000000000004</v>
      </c>
      <c r="L1290" s="3">
        <v>60000</v>
      </c>
      <c r="M1290" s="3">
        <v>60000</v>
      </c>
      <c r="N1290" t="s">
        <v>2290</v>
      </c>
      <c r="O1290" s="3">
        <f>Table1[[#This Row],[Original Price]]-Table1[[#This Row],[Selling Price]]</f>
        <v>0</v>
      </c>
      <c r="P1290" s="4">
        <f>(Table1[[#This Row],[Discount]]/Table1[[#This Row],[Original Price]])</f>
        <v>0</v>
      </c>
    </row>
    <row r="1291" spans="1:16" x14ac:dyDescent="0.3">
      <c r="A1291" s="1" t="s">
        <v>1563</v>
      </c>
      <c r="B1291" s="1" t="s">
        <v>836</v>
      </c>
      <c r="C1291" t="s">
        <v>1076</v>
      </c>
      <c r="D1291">
        <v>4</v>
      </c>
      <c r="E1291" t="s">
        <v>1796</v>
      </c>
      <c r="F1291">
        <f>IF(Table1[[#This Row],[Unit]]="GB",Table1[[#This Row],[Memory]],Table1[[#This Row],[Memory]]/1024)</f>
        <v>4</v>
      </c>
      <c r="G1291">
        <v>64</v>
      </c>
      <c r="H1291" t="s">
        <v>1796</v>
      </c>
      <c r="I1291">
        <f xml:space="preserve"> IF(Table1[[#This Row],[Unit  Of Storage]]="TB",Table1[[#This Row],[Storage]]*1024,IF(Table1[[#This Row],[Unit  Of Storage]]="MB",Table1[[#This Row],[Storage]]/1024,Table1[[#This Row],[Storage]]))</f>
        <v>64</v>
      </c>
      <c r="J1291" t="s">
        <v>11</v>
      </c>
      <c r="K1291" s="2">
        <v>3.8</v>
      </c>
      <c r="L1291" s="3">
        <v>14999</v>
      </c>
      <c r="M1291" s="3">
        <v>14999</v>
      </c>
      <c r="N1291" t="s">
        <v>2182</v>
      </c>
      <c r="O1291" s="3">
        <f>Table1[[#This Row],[Original Price]]-Table1[[#This Row],[Selling Price]]</f>
        <v>0</v>
      </c>
      <c r="P1291" s="4">
        <f>(Table1[[#This Row],[Discount]]/Table1[[#This Row],[Original Price]])</f>
        <v>0</v>
      </c>
    </row>
    <row r="1292" spans="1:16" x14ac:dyDescent="0.3">
      <c r="A1292" s="1" t="s">
        <v>1557</v>
      </c>
      <c r="B1292" s="1" t="s">
        <v>116</v>
      </c>
      <c r="C1292" t="s">
        <v>375</v>
      </c>
      <c r="D1292">
        <v>3</v>
      </c>
      <c r="E1292" t="s">
        <v>1796</v>
      </c>
      <c r="F1292">
        <f>IF(Table1[[#This Row],[Unit]]="GB",Table1[[#This Row],[Memory]],Table1[[#This Row],[Memory]]/1024)</f>
        <v>3</v>
      </c>
      <c r="G1292">
        <v>32</v>
      </c>
      <c r="H1292" t="s">
        <v>1796</v>
      </c>
      <c r="I1292">
        <f xml:space="preserve"> IF(Table1[[#This Row],[Unit  Of Storage]]="TB",Table1[[#This Row],[Storage]]*1024,IF(Table1[[#This Row],[Unit  Of Storage]]="MB",Table1[[#This Row],[Storage]]/1024,Table1[[#This Row],[Storage]]))</f>
        <v>32</v>
      </c>
      <c r="J1292" t="s">
        <v>11</v>
      </c>
      <c r="K1292" s="2">
        <v>4.3</v>
      </c>
      <c r="L1292" s="3">
        <v>8499</v>
      </c>
      <c r="M1292" s="3">
        <v>10999</v>
      </c>
      <c r="N1292" t="s">
        <v>1843</v>
      </c>
      <c r="O1292" s="3">
        <f>Table1[[#This Row],[Original Price]]-Table1[[#This Row],[Selling Price]]</f>
        <v>2500</v>
      </c>
      <c r="P1292" s="4">
        <f>(Table1[[#This Row],[Discount]]/Table1[[#This Row],[Original Price]])</f>
        <v>0.22729339030820983</v>
      </c>
    </row>
    <row r="1293" spans="1:16" x14ac:dyDescent="0.3">
      <c r="A1293" s="1" t="s">
        <v>1563</v>
      </c>
      <c r="B1293" s="1" t="s">
        <v>1077</v>
      </c>
      <c r="C1293" t="s">
        <v>55</v>
      </c>
      <c r="D1293">
        <v>2</v>
      </c>
      <c r="E1293" t="s">
        <v>1796</v>
      </c>
      <c r="F1293">
        <f>IF(Table1[[#This Row],[Unit]]="GB",Table1[[#This Row],[Memory]],Table1[[#This Row],[Memory]]/1024)</f>
        <v>2</v>
      </c>
      <c r="G1293">
        <v>16</v>
      </c>
      <c r="H1293" t="s">
        <v>1796</v>
      </c>
      <c r="I1293">
        <f xml:space="preserve"> IF(Table1[[#This Row],[Unit  Of Storage]]="TB",Table1[[#This Row],[Storage]]*1024,IF(Table1[[#This Row],[Unit  Of Storage]]="MB",Table1[[#This Row],[Storage]]/1024,Table1[[#This Row],[Storage]]))</f>
        <v>16</v>
      </c>
      <c r="J1293" t="s">
        <v>11</v>
      </c>
      <c r="K1293" s="2">
        <v>4.5</v>
      </c>
      <c r="L1293" s="3">
        <v>26299</v>
      </c>
      <c r="M1293" s="3">
        <v>26299</v>
      </c>
      <c r="N1293" t="s">
        <v>2291</v>
      </c>
      <c r="O1293" s="3">
        <f>Table1[[#This Row],[Original Price]]-Table1[[#This Row],[Selling Price]]</f>
        <v>0</v>
      </c>
      <c r="P1293" s="4">
        <f>(Table1[[#This Row],[Discount]]/Table1[[#This Row],[Original Price]])</f>
        <v>0</v>
      </c>
    </row>
    <row r="1294" spans="1:16" x14ac:dyDescent="0.3">
      <c r="A1294" s="1" t="s">
        <v>1564</v>
      </c>
      <c r="B1294" s="1" t="s">
        <v>193</v>
      </c>
      <c r="C1294" t="s">
        <v>803</v>
      </c>
      <c r="D1294">
        <v>6</v>
      </c>
      <c r="E1294" t="s">
        <v>1796</v>
      </c>
      <c r="F1294">
        <f>IF(Table1[[#This Row],[Unit]]="GB",Table1[[#This Row],[Memory]],Table1[[#This Row],[Memory]]/1024)</f>
        <v>6</v>
      </c>
      <c r="G1294">
        <v>64</v>
      </c>
      <c r="H1294" t="s">
        <v>1796</v>
      </c>
      <c r="I1294">
        <f xml:space="preserve"> IF(Table1[[#This Row],[Unit  Of Storage]]="TB",Table1[[#This Row],[Storage]]*1024,IF(Table1[[#This Row],[Unit  Of Storage]]="MB",Table1[[#This Row],[Storage]]/1024,Table1[[#This Row],[Storage]]))</f>
        <v>64</v>
      </c>
      <c r="J1294" t="s">
        <v>11</v>
      </c>
      <c r="K1294" s="2">
        <v>4.3</v>
      </c>
      <c r="L1294" s="3">
        <v>11999</v>
      </c>
      <c r="M1294" s="3">
        <v>12999</v>
      </c>
      <c r="N1294" t="s">
        <v>1889</v>
      </c>
      <c r="O1294" s="3">
        <f>Table1[[#This Row],[Original Price]]-Table1[[#This Row],[Selling Price]]</f>
        <v>1000</v>
      </c>
      <c r="P1294" s="4">
        <f>(Table1[[#This Row],[Discount]]/Table1[[#This Row],[Original Price]])</f>
        <v>7.692899453804139E-2</v>
      </c>
    </row>
    <row r="1295" spans="1:16" x14ac:dyDescent="0.3">
      <c r="A1295" s="1" t="s">
        <v>1557</v>
      </c>
      <c r="B1295" s="1" t="s">
        <v>1626</v>
      </c>
      <c r="C1295" t="s">
        <v>147</v>
      </c>
      <c r="D1295">
        <v>4</v>
      </c>
      <c r="E1295" t="s">
        <v>1796</v>
      </c>
      <c r="F1295">
        <f>IF(Table1[[#This Row],[Unit]]="GB",Table1[[#This Row],[Memory]],Table1[[#This Row],[Memory]]/1024)</f>
        <v>4</v>
      </c>
      <c r="G1295">
        <v>128</v>
      </c>
      <c r="H1295" t="s">
        <v>1796</v>
      </c>
      <c r="I1295">
        <f xml:space="preserve"> IF(Table1[[#This Row],[Unit  Of Storage]]="TB",Table1[[#This Row],[Storage]]*1024,IF(Table1[[#This Row],[Unit  Of Storage]]="MB",Table1[[#This Row],[Storage]]/1024,Table1[[#This Row],[Storage]]))</f>
        <v>128</v>
      </c>
      <c r="J1295" t="s">
        <v>11</v>
      </c>
      <c r="K1295" s="2">
        <v>4.5</v>
      </c>
      <c r="L1295" s="3">
        <v>11999</v>
      </c>
      <c r="M1295" s="3">
        <v>11999</v>
      </c>
      <c r="N1295" t="s">
        <v>1983</v>
      </c>
      <c r="O1295" s="3">
        <f>Table1[[#This Row],[Original Price]]-Table1[[#This Row],[Selling Price]]</f>
        <v>0</v>
      </c>
      <c r="P1295" s="4">
        <f>(Table1[[#This Row],[Discount]]/Table1[[#This Row],[Original Price]])</f>
        <v>0</v>
      </c>
    </row>
    <row r="1296" spans="1:16" x14ac:dyDescent="0.3">
      <c r="A1296" s="1" t="s">
        <v>1556</v>
      </c>
      <c r="B1296" s="1" t="s">
        <v>1650</v>
      </c>
      <c r="C1296" t="s">
        <v>33</v>
      </c>
      <c r="D1296">
        <v>3</v>
      </c>
      <c r="E1296" t="s">
        <v>1796</v>
      </c>
      <c r="F1296">
        <f>IF(Table1[[#This Row],[Unit]]="GB",Table1[[#This Row],[Memory]],Table1[[#This Row],[Memory]]/1024)</f>
        <v>3</v>
      </c>
      <c r="G1296">
        <v>32</v>
      </c>
      <c r="H1296" t="s">
        <v>1796</v>
      </c>
      <c r="I1296">
        <f xml:space="preserve"> IF(Table1[[#This Row],[Unit  Of Storage]]="TB",Table1[[#This Row],[Storage]]*1024,IF(Table1[[#This Row],[Unit  Of Storage]]="MB",Table1[[#This Row],[Storage]]/1024,Table1[[#This Row],[Storage]]))</f>
        <v>32</v>
      </c>
      <c r="J1296" t="s">
        <v>11</v>
      </c>
      <c r="K1296" s="2">
        <v>4.2</v>
      </c>
      <c r="L1296" s="3">
        <v>8999</v>
      </c>
      <c r="M1296" s="3">
        <v>8999</v>
      </c>
      <c r="N1296" t="s">
        <v>2039</v>
      </c>
      <c r="O1296" s="3">
        <f>Table1[[#This Row],[Original Price]]-Table1[[#This Row],[Selling Price]]</f>
        <v>0</v>
      </c>
      <c r="P1296" s="4">
        <f>(Table1[[#This Row],[Discount]]/Table1[[#This Row],[Original Price]])</f>
        <v>0</v>
      </c>
    </row>
    <row r="1297" spans="1:16" x14ac:dyDescent="0.3">
      <c r="A1297" s="1" t="s">
        <v>17</v>
      </c>
      <c r="B1297" s="1" t="s">
        <v>353</v>
      </c>
      <c r="C1297" t="s">
        <v>223</v>
      </c>
      <c r="D1297">
        <v>6</v>
      </c>
      <c r="E1297" t="s">
        <v>1796</v>
      </c>
      <c r="F1297">
        <f>IF(Table1[[#This Row],[Unit]]="GB",Table1[[#This Row],[Memory]],Table1[[#This Row],[Memory]]/1024)</f>
        <v>6</v>
      </c>
      <c r="G1297">
        <v>128</v>
      </c>
      <c r="H1297" t="s">
        <v>1796</v>
      </c>
      <c r="I1297">
        <f xml:space="preserve"> IF(Table1[[#This Row],[Unit  Of Storage]]="TB",Table1[[#This Row],[Storage]]*1024,IF(Table1[[#This Row],[Unit  Of Storage]]="MB",Table1[[#This Row],[Storage]]/1024,Table1[[#This Row],[Storage]]))</f>
        <v>128</v>
      </c>
      <c r="J1297" t="s">
        <v>11</v>
      </c>
      <c r="K1297" s="2">
        <v>4.3</v>
      </c>
      <c r="L1297" s="3">
        <v>13999</v>
      </c>
      <c r="M1297" s="3">
        <v>13999</v>
      </c>
      <c r="N1297" t="s">
        <v>355</v>
      </c>
      <c r="O1297" s="3">
        <f>Table1[[#This Row],[Original Price]]-Table1[[#This Row],[Selling Price]]</f>
        <v>0</v>
      </c>
      <c r="P1297" s="4">
        <f>(Table1[[#This Row],[Discount]]/Table1[[#This Row],[Original Price]])</f>
        <v>0</v>
      </c>
    </row>
    <row r="1298" spans="1:16" x14ac:dyDescent="0.3">
      <c r="A1298" s="1" t="s">
        <v>44</v>
      </c>
      <c r="B1298" s="1" t="s">
        <v>615</v>
      </c>
      <c r="C1298" t="s">
        <v>98</v>
      </c>
      <c r="D1298">
        <v>4</v>
      </c>
      <c r="E1298" t="s">
        <v>1796</v>
      </c>
      <c r="F1298">
        <f>IF(Table1[[#This Row],[Unit]]="GB",Table1[[#This Row],[Memory]],Table1[[#This Row],[Memory]]/1024)</f>
        <v>4</v>
      </c>
      <c r="G1298">
        <v>32</v>
      </c>
      <c r="H1298" t="s">
        <v>1796</v>
      </c>
      <c r="I1298">
        <f xml:space="preserve"> IF(Table1[[#This Row],[Unit  Of Storage]]="TB",Table1[[#This Row],[Storage]]*1024,IF(Table1[[#This Row],[Unit  Of Storage]]="MB",Table1[[#This Row],[Storage]]/1024,Table1[[#This Row],[Storage]]))</f>
        <v>32</v>
      </c>
      <c r="J1298" t="s">
        <v>11</v>
      </c>
      <c r="K1298" s="2">
        <v>4</v>
      </c>
      <c r="L1298" s="3">
        <v>7599</v>
      </c>
      <c r="M1298" s="3">
        <v>7599</v>
      </c>
      <c r="N1298" t="s">
        <v>616</v>
      </c>
      <c r="O1298" s="3">
        <f>Table1[[#This Row],[Original Price]]-Table1[[#This Row],[Selling Price]]</f>
        <v>0</v>
      </c>
      <c r="P1298" s="4">
        <f>(Table1[[#This Row],[Discount]]/Table1[[#This Row],[Original Price]])</f>
        <v>0</v>
      </c>
    </row>
    <row r="1299" spans="1:16" x14ac:dyDescent="0.3">
      <c r="A1299" s="1" t="s">
        <v>12</v>
      </c>
      <c r="B1299" s="1" t="s">
        <v>1669</v>
      </c>
      <c r="C1299" t="s">
        <v>22</v>
      </c>
      <c r="D1299">
        <v>4</v>
      </c>
      <c r="E1299" t="s">
        <v>1797</v>
      </c>
      <c r="F1299">
        <f>IF(Table1[[#This Row],[Unit]]="GB",Table1[[#This Row],[Memory]],Table1[[#This Row],[Memory]]/1024)</f>
        <v>3.90625E-3</v>
      </c>
      <c r="G1299">
        <v>4</v>
      </c>
      <c r="H1299" t="s">
        <v>1797</v>
      </c>
      <c r="I1299">
        <f xml:space="preserve"> IF(Table1[[#This Row],[Unit  Of Storage]]="TB",Table1[[#This Row],[Storage]]*1024,IF(Table1[[#This Row],[Unit  Of Storage]]="MB",Table1[[#This Row],[Storage]]/1024,Table1[[#This Row],[Storage]]))</f>
        <v>3.90625E-3</v>
      </c>
      <c r="J1299" t="s">
        <v>11</v>
      </c>
      <c r="K1299" s="2">
        <v>4.2</v>
      </c>
      <c r="L1299" s="3">
        <v>1349</v>
      </c>
      <c r="M1299" s="3">
        <v>1599</v>
      </c>
      <c r="N1299" t="s">
        <v>2093</v>
      </c>
      <c r="O1299" s="3">
        <f>Table1[[#This Row],[Original Price]]-Table1[[#This Row],[Selling Price]]</f>
        <v>250</v>
      </c>
      <c r="P1299" s="4">
        <f>(Table1[[#This Row],[Discount]]/Table1[[#This Row],[Original Price]])</f>
        <v>0.15634771732332708</v>
      </c>
    </row>
    <row r="1300" spans="1:16" x14ac:dyDescent="0.3">
      <c r="A1300" s="1" t="s">
        <v>1556</v>
      </c>
      <c r="B1300" s="1" t="s">
        <v>132</v>
      </c>
      <c r="C1300" t="s">
        <v>241</v>
      </c>
      <c r="D1300">
        <v>8</v>
      </c>
      <c r="E1300" t="s">
        <v>1796</v>
      </c>
      <c r="F1300">
        <f>IF(Table1[[#This Row],[Unit]]="GB",Table1[[#This Row],[Memory]],Table1[[#This Row],[Memory]]/1024)</f>
        <v>8</v>
      </c>
      <c r="G1300">
        <v>128</v>
      </c>
      <c r="H1300" t="s">
        <v>1796</v>
      </c>
      <c r="I1300">
        <f xml:space="preserve"> IF(Table1[[#This Row],[Unit  Of Storage]]="TB",Table1[[#This Row],[Storage]]*1024,IF(Table1[[#This Row],[Unit  Of Storage]]="MB",Table1[[#This Row],[Storage]]/1024,Table1[[#This Row],[Storage]]))</f>
        <v>128</v>
      </c>
      <c r="J1300" t="s">
        <v>11</v>
      </c>
      <c r="K1300" s="2">
        <v>4.5999999999999996</v>
      </c>
      <c r="L1300" s="3">
        <v>39999</v>
      </c>
      <c r="M1300" s="3">
        <v>71000</v>
      </c>
      <c r="N1300" t="s">
        <v>1855</v>
      </c>
      <c r="O1300" s="3">
        <f>Table1[[#This Row],[Original Price]]-Table1[[#This Row],[Selling Price]]</f>
        <v>31001</v>
      </c>
      <c r="P1300" s="4">
        <f>(Table1[[#This Row],[Discount]]/Table1[[#This Row],[Original Price]])</f>
        <v>0.4366338028169014</v>
      </c>
    </row>
    <row r="1301" spans="1:16" x14ac:dyDescent="0.3">
      <c r="A1301" s="1" t="s">
        <v>1560</v>
      </c>
      <c r="B1301" s="1" t="s">
        <v>1078</v>
      </c>
      <c r="C1301" t="s">
        <v>223</v>
      </c>
      <c r="D1301">
        <v>8</v>
      </c>
      <c r="E1301" t="s">
        <v>1796</v>
      </c>
      <c r="F1301">
        <f>IF(Table1[[#This Row],[Unit]]="GB",Table1[[#This Row],[Memory]],Table1[[#This Row],[Memory]]/1024)</f>
        <v>8</v>
      </c>
      <c r="G1301">
        <v>256</v>
      </c>
      <c r="H1301" t="s">
        <v>1796</v>
      </c>
      <c r="I1301">
        <f xml:space="preserve"> IF(Table1[[#This Row],[Unit  Of Storage]]="TB",Table1[[#This Row],[Storage]]*1024,IF(Table1[[#This Row],[Unit  Of Storage]]="MB",Table1[[#This Row],[Storage]]/1024,Table1[[#This Row],[Storage]]))</f>
        <v>256</v>
      </c>
      <c r="J1301" t="s">
        <v>11</v>
      </c>
      <c r="K1301" s="2">
        <v>4.3</v>
      </c>
      <c r="L1301" s="3">
        <v>13995</v>
      </c>
      <c r="M1301" s="3">
        <v>13995</v>
      </c>
      <c r="N1301" t="s">
        <v>2292</v>
      </c>
      <c r="O1301" s="3">
        <f>Table1[[#This Row],[Original Price]]-Table1[[#This Row],[Selling Price]]</f>
        <v>0</v>
      </c>
      <c r="P1301" s="4">
        <f>(Table1[[#This Row],[Discount]]/Table1[[#This Row],[Original Price]])</f>
        <v>0</v>
      </c>
    </row>
    <row r="1302" spans="1:16" x14ac:dyDescent="0.3">
      <c r="A1302" s="1" t="s">
        <v>21</v>
      </c>
      <c r="B1302" s="1" t="s">
        <v>1593</v>
      </c>
      <c r="C1302" t="s">
        <v>43</v>
      </c>
      <c r="D1302">
        <v>2</v>
      </c>
      <c r="E1302" t="s">
        <v>1796</v>
      </c>
      <c r="F1302">
        <f>IF(Table1[[#This Row],[Unit]]="GB",Table1[[#This Row],[Memory]],Table1[[#This Row],[Memory]]/1024)</f>
        <v>2</v>
      </c>
      <c r="G1302">
        <v>16</v>
      </c>
      <c r="H1302" t="s">
        <v>1796</v>
      </c>
      <c r="I1302">
        <f xml:space="preserve"> IF(Table1[[#This Row],[Unit  Of Storage]]="TB",Table1[[#This Row],[Storage]]*1024,IF(Table1[[#This Row],[Unit  Of Storage]]="MB",Table1[[#This Row],[Storage]]/1024,Table1[[#This Row],[Storage]]))</f>
        <v>16</v>
      </c>
      <c r="J1302" t="s">
        <v>11</v>
      </c>
      <c r="K1302" s="2">
        <v>4.5</v>
      </c>
      <c r="L1302" s="3">
        <v>41999</v>
      </c>
      <c r="M1302" s="3">
        <v>41999</v>
      </c>
      <c r="N1302" t="s">
        <v>1896</v>
      </c>
      <c r="O1302" s="3">
        <f>Table1[[#This Row],[Original Price]]-Table1[[#This Row],[Selling Price]]</f>
        <v>0</v>
      </c>
      <c r="P1302" s="4">
        <f>(Table1[[#This Row],[Discount]]/Table1[[#This Row],[Original Price]])</f>
        <v>0</v>
      </c>
    </row>
    <row r="1303" spans="1:16" x14ac:dyDescent="0.3">
      <c r="A1303" s="1" t="s">
        <v>28</v>
      </c>
      <c r="B1303" s="1" t="s">
        <v>376</v>
      </c>
      <c r="C1303" t="s">
        <v>22</v>
      </c>
      <c r="D1303">
        <v>6</v>
      </c>
      <c r="E1303" t="s">
        <v>1796</v>
      </c>
      <c r="F1303">
        <f>IF(Table1[[#This Row],[Unit]]="GB",Table1[[#This Row],[Memory]],Table1[[#This Row],[Memory]]/1024)</f>
        <v>6</v>
      </c>
      <c r="G1303">
        <v>64</v>
      </c>
      <c r="H1303" t="s">
        <v>1796</v>
      </c>
      <c r="I1303">
        <f xml:space="preserve"> IF(Table1[[#This Row],[Unit  Of Storage]]="TB",Table1[[#This Row],[Storage]]*1024,IF(Table1[[#This Row],[Unit  Of Storage]]="MB",Table1[[#This Row],[Storage]]/1024,Table1[[#This Row],[Storage]]))</f>
        <v>64</v>
      </c>
      <c r="J1303" t="s">
        <v>11</v>
      </c>
      <c r="K1303" s="2">
        <v>4.0999999999999996</v>
      </c>
      <c r="L1303" s="3">
        <v>14999</v>
      </c>
      <c r="M1303" s="3">
        <v>14999</v>
      </c>
      <c r="N1303" t="s">
        <v>377</v>
      </c>
      <c r="O1303" s="3">
        <f>Table1[[#This Row],[Original Price]]-Table1[[#This Row],[Selling Price]]</f>
        <v>0</v>
      </c>
      <c r="P1303" s="4">
        <f>(Table1[[#This Row],[Discount]]/Table1[[#This Row],[Original Price]])</f>
        <v>0</v>
      </c>
    </row>
    <row r="1304" spans="1:16" x14ac:dyDescent="0.3">
      <c r="A1304" s="1" t="s">
        <v>12</v>
      </c>
      <c r="B1304" s="1" t="s">
        <v>1737</v>
      </c>
      <c r="C1304" t="s">
        <v>22</v>
      </c>
      <c r="D1304">
        <v>4</v>
      </c>
      <c r="E1304" t="s">
        <v>1797</v>
      </c>
      <c r="F1304">
        <f>IF(Table1[[#This Row],[Unit]]="GB",Table1[[#This Row],[Memory]],Table1[[#This Row],[Memory]]/1024)</f>
        <v>3.90625E-3</v>
      </c>
      <c r="G1304">
        <v>4</v>
      </c>
      <c r="H1304" t="s">
        <v>1797</v>
      </c>
      <c r="I1304">
        <f xml:space="preserve"> IF(Table1[[#This Row],[Unit  Of Storage]]="TB",Table1[[#This Row],[Storage]]*1024,IF(Table1[[#This Row],[Unit  Of Storage]]="MB",Table1[[#This Row],[Storage]]/1024,Table1[[#This Row],[Storage]]))</f>
        <v>3.90625E-3</v>
      </c>
      <c r="J1304" t="s">
        <v>11</v>
      </c>
      <c r="K1304" s="2">
        <v>4.2</v>
      </c>
      <c r="L1304" s="3">
        <v>2000</v>
      </c>
      <c r="M1304" s="3">
        <v>2000</v>
      </c>
      <c r="N1304" t="s">
        <v>1079</v>
      </c>
      <c r="O1304" s="3">
        <f>Table1[[#This Row],[Original Price]]-Table1[[#This Row],[Selling Price]]</f>
        <v>0</v>
      </c>
      <c r="P1304" s="4">
        <f>(Table1[[#This Row],[Discount]]/Table1[[#This Row],[Original Price]])</f>
        <v>0</v>
      </c>
    </row>
    <row r="1305" spans="1:16" x14ac:dyDescent="0.3">
      <c r="A1305" s="1" t="s">
        <v>1559</v>
      </c>
      <c r="B1305" s="1" t="s">
        <v>1693</v>
      </c>
      <c r="C1305" t="s">
        <v>1080</v>
      </c>
      <c r="D1305">
        <v>6</v>
      </c>
      <c r="E1305" t="s">
        <v>1796</v>
      </c>
      <c r="F1305">
        <f>IF(Table1[[#This Row],[Unit]]="GB",Table1[[#This Row],[Memory]],Table1[[#This Row],[Memory]]/1024)</f>
        <v>6</v>
      </c>
      <c r="G1305">
        <v>128</v>
      </c>
      <c r="H1305" t="s">
        <v>1796</v>
      </c>
      <c r="I1305">
        <f xml:space="preserve"> IF(Table1[[#This Row],[Unit  Of Storage]]="TB",Table1[[#This Row],[Storage]]*1024,IF(Table1[[#This Row],[Unit  Of Storage]]="MB",Table1[[#This Row],[Storage]]/1024,Table1[[#This Row],[Storage]]))</f>
        <v>128</v>
      </c>
      <c r="J1305" t="s">
        <v>11</v>
      </c>
      <c r="K1305" s="2">
        <v>4.3</v>
      </c>
      <c r="L1305" s="3">
        <v>15990</v>
      </c>
      <c r="M1305" s="3">
        <v>16990</v>
      </c>
      <c r="N1305" t="s">
        <v>2153</v>
      </c>
      <c r="O1305" s="3">
        <f>Table1[[#This Row],[Original Price]]-Table1[[#This Row],[Selling Price]]</f>
        <v>1000</v>
      </c>
      <c r="P1305" s="4">
        <f>(Table1[[#This Row],[Discount]]/Table1[[#This Row],[Original Price]])</f>
        <v>5.885815185403178E-2</v>
      </c>
    </row>
    <row r="1306" spans="1:16" x14ac:dyDescent="0.3">
      <c r="A1306" s="1" t="s">
        <v>1558</v>
      </c>
      <c r="B1306" s="1" t="s">
        <v>1081</v>
      </c>
      <c r="C1306" t="s">
        <v>43</v>
      </c>
      <c r="D1306">
        <v>4</v>
      </c>
      <c r="E1306" t="s">
        <v>1796</v>
      </c>
      <c r="F1306">
        <f>IF(Table1[[#This Row],[Unit]]="GB",Table1[[#This Row],[Memory]],Table1[[#This Row],[Memory]]/1024)</f>
        <v>4</v>
      </c>
      <c r="G1306">
        <v>64</v>
      </c>
      <c r="H1306" t="s">
        <v>1796</v>
      </c>
      <c r="I1306">
        <f xml:space="preserve"> IF(Table1[[#This Row],[Unit  Of Storage]]="TB",Table1[[#This Row],[Storage]]*1024,IF(Table1[[#This Row],[Unit  Of Storage]]="MB",Table1[[#This Row],[Storage]]/1024,Table1[[#This Row],[Storage]]))</f>
        <v>64</v>
      </c>
      <c r="J1306" t="s">
        <v>11</v>
      </c>
      <c r="K1306" s="2">
        <v>2.8</v>
      </c>
      <c r="L1306" s="3">
        <v>8389</v>
      </c>
      <c r="M1306" s="3">
        <v>8389</v>
      </c>
      <c r="N1306" t="s">
        <v>2293</v>
      </c>
      <c r="O1306" s="3">
        <f>Table1[[#This Row],[Original Price]]-Table1[[#This Row],[Selling Price]]</f>
        <v>0</v>
      </c>
      <c r="P1306" s="4">
        <f>(Table1[[#This Row],[Discount]]/Table1[[#This Row],[Original Price]])</f>
        <v>0</v>
      </c>
    </row>
    <row r="1307" spans="1:16" x14ac:dyDescent="0.3">
      <c r="A1307" s="1" t="s">
        <v>1558</v>
      </c>
      <c r="B1307" s="1" t="s">
        <v>812</v>
      </c>
      <c r="C1307" t="s">
        <v>22</v>
      </c>
      <c r="D1307">
        <v>1</v>
      </c>
      <c r="E1307" t="s">
        <v>1796</v>
      </c>
      <c r="F1307">
        <f>IF(Table1[[#This Row],[Unit]]="GB",Table1[[#This Row],[Memory]],Table1[[#This Row],[Memory]]/1024)</f>
        <v>1</v>
      </c>
      <c r="G1307">
        <v>8</v>
      </c>
      <c r="H1307" t="s">
        <v>1796</v>
      </c>
      <c r="I1307">
        <f xml:space="preserve"> IF(Table1[[#This Row],[Unit  Of Storage]]="TB",Table1[[#This Row],[Storage]]*1024,IF(Table1[[#This Row],[Unit  Of Storage]]="MB",Table1[[#This Row],[Storage]]/1024,Table1[[#This Row],[Storage]]))</f>
        <v>8</v>
      </c>
      <c r="J1307" t="s">
        <v>11</v>
      </c>
      <c r="K1307" s="2">
        <v>3.8</v>
      </c>
      <c r="L1307" s="3">
        <v>3490</v>
      </c>
      <c r="M1307" s="3">
        <v>3490</v>
      </c>
      <c r="N1307" t="s">
        <v>2173</v>
      </c>
      <c r="O1307" s="3">
        <f>Table1[[#This Row],[Original Price]]-Table1[[#This Row],[Selling Price]]</f>
        <v>0</v>
      </c>
      <c r="P1307" s="4">
        <f>(Table1[[#This Row],[Discount]]/Table1[[#This Row],[Original Price]])</f>
        <v>0</v>
      </c>
    </row>
    <row r="1308" spans="1:16" x14ac:dyDescent="0.3">
      <c r="A1308" s="1" t="s">
        <v>1562</v>
      </c>
      <c r="B1308" s="1" t="s">
        <v>1082</v>
      </c>
      <c r="C1308" t="s">
        <v>49</v>
      </c>
      <c r="D1308">
        <v>1</v>
      </c>
      <c r="E1308" t="s">
        <v>1796</v>
      </c>
      <c r="F1308">
        <f>IF(Table1[[#This Row],[Unit]]="GB",Table1[[#This Row],[Memory]],Table1[[#This Row],[Memory]]/1024)</f>
        <v>1</v>
      </c>
      <c r="G1308">
        <v>16</v>
      </c>
      <c r="H1308" t="s">
        <v>1796</v>
      </c>
      <c r="I1308">
        <f xml:space="preserve"> IF(Table1[[#This Row],[Unit  Of Storage]]="TB",Table1[[#This Row],[Storage]]*1024,IF(Table1[[#This Row],[Unit  Of Storage]]="MB",Table1[[#This Row],[Storage]]/1024,Table1[[#This Row],[Storage]]))</f>
        <v>16</v>
      </c>
      <c r="J1308" t="s">
        <v>11</v>
      </c>
      <c r="K1308" s="2">
        <v>3.9</v>
      </c>
      <c r="L1308" s="3">
        <v>21990</v>
      </c>
      <c r="M1308" s="3">
        <v>21990</v>
      </c>
      <c r="N1308" t="s">
        <v>2294</v>
      </c>
      <c r="O1308" s="3">
        <f>Table1[[#This Row],[Original Price]]-Table1[[#This Row],[Selling Price]]</f>
        <v>0</v>
      </c>
      <c r="P1308" s="4">
        <f>(Table1[[#This Row],[Discount]]/Table1[[#This Row],[Original Price]])</f>
        <v>0</v>
      </c>
    </row>
    <row r="1309" spans="1:16" x14ac:dyDescent="0.3">
      <c r="A1309" s="1" t="s">
        <v>1557</v>
      </c>
      <c r="B1309" s="1" t="s">
        <v>789</v>
      </c>
      <c r="C1309" t="s">
        <v>790</v>
      </c>
      <c r="D1309">
        <v>4</v>
      </c>
      <c r="E1309" t="s">
        <v>1796</v>
      </c>
      <c r="F1309">
        <f>IF(Table1[[#This Row],[Unit]]="GB",Table1[[#This Row],[Memory]],Table1[[#This Row],[Memory]]/1024)</f>
        <v>4</v>
      </c>
      <c r="G1309">
        <v>128</v>
      </c>
      <c r="H1309" t="s">
        <v>1796</v>
      </c>
      <c r="I1309">
        <f xml:space="preserve"> IF(Table1[[#This Row],[Unit  Of Storage]]="TB",Table1[[#This Row],[Storage]]*1024,IF(Table1[[#This Row],[Unit  Of Storage]]="MB",Table1[[#This Row],[Storage]]/1024,Table1[[#This Row],[Storage]]))</f>
        <v>128</v>
      </c>
      <c r="J1309" t="s">
        <v>11</v>
      </c>
      <c r="K1309" s="2">
        <v>4.2</v>
      </c>
      <c r="L1309" s="3">
        <v>11999</v>
      </c>
      <c r="M1309" s="3">
        <v>13999</v>
      </c>
      <c r="N1309" t="s">
        <v>2160</v>
      </c>
      <c r="O1309" s="3">
        <f>Table1[[#This Row],[Original Price]]-Table1[[#This Row],[Selling Price]]</f>
        <v>2000</v>
      </c>
      <c r="P1309" s="4">
        <f>(Table1[[#This Row],[Discount]]/Table1[[#This Row],[Original Price]])</f>
        <v>0.14286734766769055</v>
      </c>
    </row>
    <row r="1310" spans="1:16" x14ac:dyDescent="0.3">
      <c r="A1310" s="1" t="s">
        <v>28</v>
      </c>
      <c r="B1310" s="1" t="s">
        <v>1583</v>
      </c>
      <c r="C1310" t="s">
        <v>1083</v>
      </c>
      <c r="D1310">
        <v>6</v>
      </c>
      <c r="E1310" t="s">
        <v>1796</v>
      </c>
      <c r="F1310">
        <f>IF(Table1[[#This Row],[Unit]]="GB",Table1[[#This Row],[Memory]],Table1[[#This Row],[Memory]]/1024)</f>
        <v>6</v>
      </c>
      <c r="G1310">
        <v>128</v>
      </c>
      <c r="H1310" t="s">
        <v>1796</v>
      </c>
      <c r="I1310">
        <f xml:space="preserve"> IF(Table1[[#This Row],[Unit  Of Storage]]="TB",Table1[[#This Row],[Storage]]*1024,IF(Table1[[#This Row],[Unit  Of Storage]]="MB",Table1[[#This Row],[Storage]]/1024,Table1[[#This Row],[Storage]]))</f>
        <v>128</v>
      </c>
      <c r="J1310" t="s">
        <v>11</v>
      </c>
      <c r="K1310" s="2">
        <v>4.4000000000000004</v>
      </c>
      <c r="L1310" s="3">
        <v>26495</v>
      </c>
      <c r="M1310" s="3">
        <v>28990</v>
      </c>
      <c r="N1310" t="s">
        <v>1852</v>
      </c>
      <c r="O1310" s="3">
        <f>Table1[[#This Row],[Original Price]]-Table1[[#This Row],[Selling Price]]</f>
        <v>2495</v>
      </c>
      <c r="P1310" s="4">
        <f>(Table1[[#This Row],[Discount]]/Table1[[#This Row],[Original Price]])</f>
        <v>8.6064160055191449E-2</v>
      </c>
    </row>
    <row r="1311" spans="1:16" x14ac:dyDescent="0.3">
      <c r="A1311" s="1" t="s">
        <v>1561</v>
      </c>
      <c r="B1311" s="1" t="s">
        <v>1644</v>
      </c>
      <c r="C1311" t="s">
        <v>22</v>
      </c>
      <c r="D1311">
        <v>12</v>
      </c>
      <c r="E1311" t="s">
        <v>1796</v>
      </c>
      <c r="F1311">
        <f>IF(Table1[[#This Row],[Unit]]="GB",Table1[[#This Row],[Memory]],Table1[[#This Row],[Memory]]/1024)</f>
        <v>12</v>
      </c>
      <c r="G1311">
        <v>256</v>
      </c>
      <c r="H1311" t="s">
        <v>1796</v>
      </c>
      <c r="I1311">
        <f xml:space="preserve"> IF(Table1[[#This Row],[Unit  Of Storage]]="TB",Table1[[#This Row],[Storage]]*1024,IF(Table1[[#This Row],[Unit  Of Storage]]="MB",Table1[[#This Row],[Storage]]/1024,Table1[[#This Row],[Storage]]))</f>
        <v>256</v>
      </c>
      <c r="J1311" t="s">
        <v>11</v>
      </c>
      <c r="K1311" s="2">
        <v>4.5</v>
      </c>
      <c r="L1311" s="3">
        <v>57999</v>
      </c>
      <c r="M1311" s="3">
        <v>63999</v>
      </c>
      <c r="N1311" t="s">
        <v>2031</v>
      </c>
      <c r="O1311" s="3">
        <f>Table1[[#This Row],[Original Price]]-Table1[[#This Row],[Selling Price]]</f>
        <v>6000</v>
      </c>
      <c r="P1311" s="4">
        <f>(Table1[[#This Row],[Discount]]/Table1[[#This Row],[Original Price]])</f>
        <v>9.3751464866638545E-2</v>
      </c>
    </row>
    <row r="1312" spans="1:16" x14ac:dyDescent="0.3">
      <c r="A1312" s="1" t="s">
        <v>21</v>
      </c>
      <c r="B1312" s="1" t="s">
        <v>1603</v>
      </c>
      <c r="C1312" t="s">
        <v>807</v>
      </c>
      <c r="D1312">
        <v>4</v>
      </c>
      <c r="E1312" t="s">
        <v>1796</v>
      </c>
      <c r="F1312">
        <f>IF(Table1[[#This Row],[Unit]]="GB",Table1[[#This Row],[Memory]],Table1[[#This Row],[Memory]]/1024)</f>
        <v>4</v>
      </c>
      <c r="G1312">
        <v>512</v>
      </c>
      <c r="H1312" t="s">
        <v>1796</v>
      </c>
      <c r="I1312">
        <f xml:space="preserve"> IF(Table1[[#This Row],[Unit  Of Storage]]="TB",Table1[[#This Row],[Storage]]*1024,IF(Table1[[#This Row],[Unit  Of Storage]]="MB",Table1[[#This Row],[Storage]]/1024,Table1[[#This Row],[Storage]]))</f>
        <v>512</v>
      </c>
      <c r="J1312" t="s">
        <v>11</v>
      </c>
      <c r="K1312" s="2">
        <v>4.7</v>
      </c>
      <c r="L1312" s="3">
        <v>159900</v>
      </c>
      <c r="M1312" s="3">
        <v>159900</v>
      </c>
      <c r="N1312" t="s">
        <v>1918</v>
      </c>
      <c r="O1312" s="3">
        <f>Table1[[#This Row],[Original Price]]-Table1[[#This Row],[Selling Price]]</f>
        <v>0</v>
      </c>
      <c r="P1312" s="4">
        <f>(Table1[[#This Row],[Discount]]/Table1[[#This Row],[Original Price]])</f>
        <v>0</v>
      </c>
    </row>
    <row r="1313" spans="1:16" x14ac:dyDescent="0.3">
      <c r="A1313" s="1" t="s">
        <v>50</v>
      </c>
      <c r="B1313" s="1" t="s">
        <v>1084</v>
      </c>
      <c r="C1313" t="s">
        <v>22</v>
      </c>
      <c r="D1313">
        <v>4</v>
      </c>
      <c r="E1313" t="s">
        <v>1796</v>
      </c>
      <c r="F1313">
        <f>IF(Table1[[#This Row],[Unit]]="GB",Table1[[#This Row],[Memory]],Table1[[#This Row],[Memory]]/1024)</f>
        <v>4</v>
      </c>
      <c r="G1313">
        <v>64</v>
      </c>
      <c r="H1313" t="s">
        <v>1796</v>
      </c>
      <c r="I1313">
        <f xml:space="preserve"> IF(Table1[[#This Row],[Unit  Of Storage]]="TB",Table1[[#This Row],[Storage]]*1024,IF(Table1[[#This Row],[Unit  Of Storage]]="MB",Table1[[#This Row],[Storage]]/1024,Table1[[#This Row],[Storage]]))</f>
        <v>64</v>
      </c>
      <c r="J1313" t="s">
        <v>11</v>
      </c>
      <c r="K1313" s="2">
        <v>4.3</v>
      </c>
      <c r="L1313" s="3">
        <v>9999</v>
      </c>
      <c r="M1313" s="3">
        <v>18999</v>
      </c>
      <c r="N1313" t="s">
        <v>1085</v>
      </c>
      <c r="O1313" s="3">
        <f>Table1[[#This Row],[Original Price]]-Table1[[#This Row],[Selling Price]]</f>
        <v>9000</v>
      </c>
      <c r="P1313" s="4">
        <f>(Table1[[#This Row],[Discount]]/Table1[[#This Row],[Original Price]])</f>
        <v>0.47370914258645191</v>
      </c>
    </row>
    <row r="1314" spans="1:16" x14ac:dyDescent="0.3">
      <c r="A1314" s="1" t="s">
        <v>21</v>
      </c>
      <c r="B1314" s="1" t="s">
        <v>1593</v>
      </c>
      <c r="C1314" t="s">
        <v>286</v>
      </c>
      <c r="D1314">
        <v>2</v>
      </c>
      <c r="E1314" t="s">
        <v>1796</v>
      </c>
      <c r="F1314">
        <f>IF(Table1[[#This Row],[Unit]]="GB",Table1[[#This Row],[Memory]],Table1[[#This Row],[Memory]]/1024)</f>
        <v>2</v>
      </c>
      <c r="G1314">
        <v>16</v>
      </c>
      <c r="H1314" t="s">
        <v>1796</v>
      </c>
      <c r="I1314">
        <f xml:space="preserve"> IF(Table1[[#This Row],[Unit  Of Storage]]="TB",Table1[[#This Row],[Storage]]*1024,IF(Table1[[#This Row],[Unit  Of Storage]]="MB",Table1[[#This Row],[Storage]]/1024,Table1[[#This Row],[Storage]]))</f>
        <v>16</v>
      </c>
      <c r="J1314" t="s">
        <v>11</v>
      </c>
      <c r="K1314" s="2">
        <v>4.5</v>
      </c>
      <c r="L1314" s="3">
        <v>62000</v>
      </c>
      <c r="M1314" s="3">
        <v>62000</v>
      </c>
      <c r="N1314" t="s">
        <v>1896</v>
      </c>
      <c r="O1314" s="3">
        <f>Table1[[#This Row],[Original Price]]-Table1[[#This Row],[Selling Price]]</f>
        <v>0</v>
      </c>
      <c r="P1314" s="4">
        <f>(Table1[[#This Row],[Discount]]/Table1[[#This Row],[Original Price]])</f>
        <v>0</v>
      </c>
    </row>
    <row r="1315" spans="1:16" x14ac:dyDescent="0.3">
      <c r="A1315" s="1" t="s">
        <v>21</v>
      </c>
      <c r="B1315" s="1" t="s">
        <v>1620</v>
      </c>
      <c r="C1315" t="s">
        <v>98</v>
      </c>
      <c r="D1315">
        <v>6</v>
      </c>
      <c r="E1315" t="s">
        <v>1796</v>
      </c>
      <c r="F1315">
        <f>IF(Table1[[#This Row],[Unit]]="GB",Table1[[#This Row],[Memory]],Table1[[#This Row],[Memory]]/1024)</f>
        <v>6</v>
      </c>
      <c r="G1315">
        <v>128</v>
      </c>
      <c r="H1315" t="s">
        <v>1796</v>
      </c>
      <c r="I1315">
        <f xml:space="preserve"> IF(Table1[[#This Row],[Unit  Of Storage]]="TB",Table1[[#This Row],[Storage]]*1024,IF(Table1[[#This Row],[Unit  Of Storage]]="MB",Table1[[#This Row],[Storage]]/1024,Table1[[#This Row],[Storage]]))</f>
        <v>128</v>
      </c>
      <c r="J1315" t="s">
        <v>11</v>
      </c>
      <c r="K1315" s="2">
        <v>4.2</v>
      </c>
      <c r="L1315" s="3">
        <v>129900</v>
      </c>
      <c r="M1315" s="3">
        <v>129900</v>
      </c>
      <c r="N1315" t="s">
        <v>1970</v>
      </c>
      <c r="O1315" s="3">
        <f>Table1[[#This Row],[Original Price]]-Table1[[#This Row],[Selling Price]]</f>
        <v>0</v>
      </c>
      <c r="P1315" s="4">
        <f>(Table1[[#This Row],[Discount]]/Table1[[#This Row],[Original Price]])</f>
        <v>0</v>
      </c>
    </row>
    <row r="1316" spans="1:16" x14ac:dyDescent="0.3">
      <c r="A1316" s="1" t="s">
        <v>44</v>
      </c>
      <c r="B1316" s="1" t="s">
        <v>102</v>
      </c>
      <c r="C1316" t="s">
        <v>1086</v>
      </c>
      <c r="D1316">
        <v>3</v>
      </c>
      <c r="E1316" t="s">
        <v>1796</v>
      </c>
      <c r="F1316">
        <f>IF(Table1[[#This Row],[Unit]]="GB",Table1[[#This Row],[Memory]],Table1[[#This Row],[Memory]]/1024)</f>
        <v>3</v>
      </c>
      <c r="G1316">
        <v>16</v>
      </c>
      <c r="H1316" t="s">
        <v>1796</v>
      </c>
      <c r="I1316">
        <f xml:space="preserve"> IF(Table1[[#This Row],[Unit  Of Storage]]="TB",Table1[[#This Row],[Storage]]*1024,IF(Table1[[#This Row],[Unit  Of Storage]]="MB",Table1[[#This Row],[Storage]]/1024,Table1[[#This Row],[Storage]]))</f>
        <v>16</v>
      </c>
      <c r="J1316" t="s">
        <v>11</v>
      </c>
      <c r="K1316" s="2">
        <v>3.9</v>
      </c>
      <c r="L1316" s="3">
        <v>7999</v>
      </c>
      <c r="M1316" s="3">
        <v>7999</v>
      </c>
      <c r="N1316" t="s">
        <v>103</v>
      </c>
      <c r="O1316" s="3">
        <f>Table1[[#This Row],[Original Price]]-Table1[[#This Row],[Selling Price]]</f>
        <v>0</v>
      </c>
      <c r="P1316" s="4">
        <f>(Table1[[#This Row],[Discount]]/Table1[[#This Row],[Original Price]])</f>
        <v>0</v>
      </c>
    </row>
    <row r="1317" spans="1:16" x14ac:dyDescent="0.3">
      <c r="A1317" s="1" t="s">
        <v>1556</v>
      </c>
      <c r="B1317" s="1" t="s">
        <v>1597</v>
      </c>
      <c r="C1317" t="s">
        <v>98</v>
      </c>
      <c r="D1317">
        <v>6</v>
      </c>
      <c r="E1317" t="s">
        <v>1796</v>
      </c>
      <c r="F1317">
        <f>IF(Table1[[#This Row],[Unit]]="GB",Table1[[#This Row],[Memory]],Table1[[#This Row],[Memory]]/1024)</f>
        <v>6</v>
      </c>
      <c r="G1317">
        <v>128</v>
      </c>
      <c r="H1317" t="s">
        <v>1796</v>
      </c>
      <c r="I1317">
        <f xml:space="preserve"> IF(Table1[[#This Row],[Unit  Of Storage]]="TB",Table1[[#This Row],[Storage]]*1024,IF(Table1[[#This Row],[Unit  Of Storage]]="MB",Table1[[#This Row],[Storage]]/1024,Table1[[#This Row],[Storage]]))</f>
        <v>128</v>
      </c>
      <c r="J1317" t="s">
        <v>11</v>
      </c>
      <c r="K1317" s="2">
        <v>4.2</v>
      </c>
      <c r="L1317" s="3">
        <v>17499</v>
      </c>
      <c r="M1317" s="3">
        <v>18999</v>
      </c>
      <c r="N1317" t="s">
        <v>1906</v>
      </c>
      <c r="O1317" s="3">
        <f>Table1[[#This Row],[Original Price]]-Table1[[#This Row],[Selling Price]]</f>
        <v>1500</v>
      </c>
      <c r="P1317" s="4">
        <f>(Table1[[#This Row],[Discount]]/Table1[[#This Row],[Original Price]])</f>
        <v>7.8951523764408657E-2</v>
      </c>
    </row>
    <row r="1318" spans="1:16" x14ac:dyDescent="0.3">
      <c r="A1318" s="1" t="s">
        <v>1561</v>
      </c>
      <c r="B1318" s="1" t="s">
        <v>1644</v>
      </c>
      <c r="C1318" t="s">
        <v>22</v>
      </c>
      <c r="D1318">
        <v>8</v>
      </c>
      <c r="E1318" t="s">
        <v>1796</v>
      </c>
      <c r="F1318">
        <f>IF(Table1[[#This Row],[Unit]]="GB",Table1[[#This Row],[Memory]],Table1[[#This Row],[Memory]]/1024)</f>
        <v>8</v>
      </c>
      <c r="G1318">
        <v>128</v>
      </c>
      <c r="H1318" t="s">
        <v>1796</v>
      </c>
      <c r="I1318">
        <f xml:space="preserve"> IF(Table1[[#This Row],[Unit  Of Storage]]="TB",Table1[[#This Row],[Storage]]*1024,IF(Table1[[#This Row],[Unit  Of Storage]]="MB",Table1[[#This Row],[Storage]]/1024,Table1[[#This Row],[Storage]]))</f>
        <v>128</v>
      </c>
      <c r="J1318" t="s">
        <v>11</v>
      </c>
      <c r="K1318" s="2">
        <v>4.3</v>
      </c>
      <c r="L1318" s="3">
        <v>49999</v>
      </c>
      <c r="M1318" s="3">
        <v>55999</v>
      </c>
      <c r="N1318" t="s">
        <v>2031</v>
      </c>
      <c r="O1318" s="3">
        <f>Table1[[#This Row],[Original Price]]-Table1[[#This Row],[Selling Price]]</f>
        <v>6000</v>
      </c>
      <c r="P1318" s="4">
        <f>(Table1[[#This Row],[Discount]]/Table1[[#This Row],[Original Price]])</f>
        <v>0.10714477044232933</v>
      </c>
    </row>
    <row r="1319" spans="1:16" x14ac:dyDescent="0.3">
      <c r="A1319" s="1" t="s">
        <v>1556</v>
      </c>
      <c r="B1319" s="1" t="s">
        <v>1087</v>
      </c>
      <c r="C1319" t="s">
        <v>1088</v>
      </c>
      <c r="D1319">
        <v>8</v>
      </c>
      <c r="E1319" t="s">
        <v>1796</v>
      </c>
      <c r="F1319">
        <f>IF(Table1[[#This Row],[Unit]]="GB",Table1[[#This Row],[Memory]],Table1[[#This Row],[Memory]]/1024)</f>
        <v>8</v>
      </c>
      <c r="G1319">
        <v>128</v>
      </c>
      <c r="H1319" t="s">
        <v>1796</v>
      </c>
      <c r="I1319">
        <f xml:space="preserve"> IF(Table1[[#This Row],[Unit  Of Storage]]="TB",Table1[[#This Row],[Storage]]*1024,IF(Table1[[#This Row],[Unit  Of Storage]]="MB",Table1[[#This Row],[Storage]]/1024,Table1[[#This Row],[Storage]]))</f>
        <v>128</v>
      </c>
      <c r="J1319" t="s">
        <v>11</v>
      </c>
      <c r="K1319" s="2">
        <v>4.4000000000000004</v>
      </c>
      <c r="L1319" s="3">
        <v>27999</v>
      </c>
      <c r="M1319" s="3">
        <v>27999</v>
      </c>
      <c r="N1319" t="s">
        <v>2295</v>
      </c>
      <c r="O1319" s="3">
        <f>Table1[[#This Row],[Original Price]]-Table1[[#This Row],[Selling Price]]</f>
        <v>0</v>
      </c>
      <c r="P1319" s="4">
        <f>(Table1[[#This Row],[Discount]]/Table1[[#This Row],[Original Price]])</f>
        <v>0</v>
      </c>
    </row>
    <row r="1320" spans="1:16" x14ac:dyDescent="0.3">
      <c r="A1320" s="1" t="s">
        <v>44</v>
      </c>
      <c r="B1320" s="1" t="s">
        <v>1089</v>
      </c>
      <c r="C1320" t="s">
        <v>22</v>
      </c>
      <c r="D1320">
        <v>4</v>
      </c>
      <c r="E1320" t="s">
        <v>1796</v>
      </c>
      <c r="F1320">
        <f>IF(Table1[[#This Row],[Unit]]="GB",Table1[[#This Row],[Memory]],Table1[[#This Row],[Memory]]/1024)</f>
        <v>4</v>
      </c>
      <c r="G1320">
        <v>64</v>
      </c>
      <c r="H1320" t="s">
        <v>1796</v>
      </c>
      <c r="I1320">
        <f xml:space="preserve"> IF(Table1[[#This Row],[Unit  Of Storage]]="TB",Table1[[#This Row],[Storage]]*1024,IF(Table1[[#This Row],[Unit  Of Storage]]="MB",Table1[[#This Row],[Storage]]/1024,Table1[[#This Row],[Storage]]))</f>
        <v>64</v>
      </c>
      <c r="J1320" t="s">
        <v>11</v>
      </c>
      <c r="K1320" s="2">
        <v>4.0999999999999996</v>
      </c>
      <c r="L1320" s="3">
        <v>11999</v>
      </c>
      <c r="M1320" s="3">
        <v>11999</v>
      </c>
      <c r="N1320" t="s">
        <v>1090</v>
      </c>
      <c r="O1320" s="3">
        <f>Table1[[#This Row],[Original Price]]-Table1[[#This Row],[Selling Price]]</f>
        <v>0</v>
      </c>
      <c r="P1320" s="4">
        <f>(Table1[[#This Row],[Discount]]/Table1[[#This Row],[Original Price]])</f>
        <v>0</v>
      </c>
    </row>
    <row r="1321" spans="1:16" x14ac:dyDescent="0.3">
      <c r="A1321" s="1" t="s">
        <v>1556</v>
      </c>
      <c r="B1321" s="1" t="s">
        <v>1738</v>
      </c>
      <c r="C1321" t="s">
        <v>22</v>
      </c>
      <c r="D1321">
        <v>2</v>
      </c>
      <c r="E1321" t="s">
        <v>1796</v>
      </c>
      <c r="F1321">
        <f>IF(Table1[[#This Row],[Unit]]="GB",Table1[[#This Row],[Memory]],Table1[[#This Row],[Memory]]/1024)</f>
        <v>2</v>
      </c>
      <c r="G1321">
        <v>2</v>
      </c>
      <c r="H1321" t="s">
        <v>1797</v>
      </c>
      <c r="I1321">
        <f xml:space="preserve"> IF(Table1[[#This Row],[Unit  Of Storage]]="TB",Table1[[#This Row],[Storage]]*1024,IF(Table1[[#This Row],[Unit  Of Storage]]="MB",Table1[[#This Row],[Storage]]/1024,Table1[[#This Row],[Storage]]))</f>
        <v>1.953125E-3</v>
      </c>
      <c r="J1321" t="s">
        <v>11</v>
      </c>
      <c r="K1321" s="2">
        <v>4.0999999999999996</v>
      </c>
      <c r="L1321" s="3">
        <v>1099</v>
      </c>
      <c r="M1321" s="3">
        <v>1099</v>
      </c>
      <c r="N1321" t="s">
        <v>2296</v>
      </c>
      <c r="O1321" s="3">
        <f>Table1[[#This Row],[Original Price]]-Table1[[#This Row],[Selling Price]]</f>
        <v>0</v>
      </c>
      <c r="P1321" s="4">
        <f>(Table1[[#This Row],[Discount]]/Table1[[#This Row],[Original Price]])</f>
        <v>0</v>
      </c>
    </row>
    <row r="1322" spans="1:16" x14ac:dyDescent="0.3">
      <c r="A1322" s="1" t="s">
        <v>21</v>
      </c>
      <c r="B1322" s="1" t="s">
        <v>1568</v>
      </c>
      <c r="C1322" t="s">
        <v>73</v>
      </c>
      <c r="D1322">
        <v>4</v>
      </c>
      <c r="E1322" t="s">
        <v>1796</v>
      </c>
      <c r="F1322">
        <f>IF(Table1[[#This Row],[Unit]]="GB",Table1[[#This Row],[Memory]],Table1[[#This Row],[Memory]]/1024)</f>
        <v>4</v>
      </c>
      <c r="G1322">
        <v>256</v>
      </c>
      <c r="H1322" t="s">
        <v>1796</v>
      </c>
      <c r="I1322">
        <f xml:space="preserve"> IF(Table1[[#This Row],[Unit  Of Storage]]="TB",Table1[[#This Row],[Storage]]*1024,IF(Table1[[#This Row],[Unit  Of Storage]]="MB",Table1[[#This Row],[Storage]]/1024,Table1[[#This Row],[Storage]]))</f>
        <v>256</v>
      </c>
      <c r="J1322" t="s">
        <v>11</v>
      </c>
      <c r="K1322" s="2">
        <v>4.5999999999999996</v>
      </c>
      <c r="L1322" s="3">
        <v>64900</v>
      </c>
      <c r="M1322" s="3">
        <v>64900</v>
      </c>
      <c r="N1322" t="s">
        <v>1800</v>
      </c>
      <c r="O1322" s="3">
        <f>Table1[[#This Row],[Original Price]]-Table1[[#This Row],[Selling Price]]</f>
        <v>0</v>
      </c>
      <c r="P1322" s="4">
        <f>(Table1[[#This Row],[Discount]]/Table1[[#This Row],[Original Price]])</f>
        <v>0</v>
      </c>
    </row>
    <row r="1323" spans="1:16" x14ac:dyDescent="0.3">
      <c r="A1323" s="1" t="s">
        <v>1557</v>
      </c>
      <c r="B1323" s="1" t="s">
        <v>34</v>
      </c>
      <c r="C1323" t="s">
        <v>35</v>
      </c>
      <c r="D1323">
        <v>8</v>
      </c>
      <c r="E1323" t="s">
        <v>1796</v>
      </c>
      <c r="F1323">
        <f>IF(Table1[[#This Row],[Unit]]="GB",Table1[[#This Row],[Memory]],Table1[[#This Row],[Memory]]/1024)</f>
        <v>8</v>
      </c>
      <c r="G1323">
        <v>128</v>
      </c>
      <c r="H1323" t="s">
        <v>1796</v>
      </c>
      <c r="I1323">
        <f xml:space="preserve"> IF(Table1[[#This Row],[Unit  Of Storage]]="TB",Table1[[#This Row],[Storage]]*1024,IF(Table1[[#This Row],[Unit  Of Storage]]="MB",Table1[[#This Row],[Storage]]/1024,Table1[[#This Row],[Storage]]))</f>
        <v>128</v>
      </c>
      <c r="J1323" t="s">
        <v>11</v>
      </c>
      <c r="K1323" s="2">
        <v>4.3</v>
      </c>
      <c r="L1323" s="3">
        <v>21999</v>
      </c>
      <c r="M1323" s="3">
        <v>23999</v>
      </c>
      <c r="N1323" t="s">
        <v>1806</v>
      </c>
      <c r="O1323" s="3">
        <f>Table1[[#This Row],[Original Price]]-Table1[[#This Row],[Selling Price]]</f>
        <v>2000</v>
      </c>
      <c r="P1323" s="4">
        <f>(Table1[[#This Row],[Discount]]/Table1[[#This Row],[Original Price]])</f>
        <v>8.3336805700237507E-2</v>
      </c>
    </row>
    <row r="1324" spans="1:16" x14ac:dyDescent="0.3">
      <c r="A1324" s="1" t="s">
        <v>1559</v>
      </c>
      <c r="B1324" s="1" t="s">
        <v>1091</v>
      </c>
      <c r="C1324" t="s">
        <v>1092</v>
      </c>
      <c r="D1324">
        <v>8</v>
      </c>
      <c r="E1324" t="s">
        <v>1796</v>
      </c>
      <c r="F1324">
        <f>IF(Table1[[#This Row],[Unit]]="GB",Table1[[#This Row],[Memory]],Table1[[#This Row],[Memory]]/1024)</f>
        <v>8</v>
      </c>
      <c r="G1324">
        <v>128</v>
      </c>
      <c r="H1324" t="s">
        <v>1796</v>
      </c>
      <c r="I1324">
        <f xml:space="preserve"> IF(Table1[[#This Row],[Unit  Of Storage]]="TB",Table1[[#This Row],[Storage]]*1024,IF(Table1[[#This Row],[Unit  Of Storage]]="MB",Table1[[#This Row],[Storage]]/1024,Table1[[#This Row],[Storage]]))</f>
        <v>128</v>
      </c>
      <c r="J1324" t="s">
        <v>11</v>
      </c>
      <c r="K1324" s="2">
        <v>3.7</v>
      </c>
      <c r="L1324" s="3">
        <v>38999</v>
      </c>
      <c r="M1324" s="3">
        <v>38999</v>
      </c>
      <c r="N1324" t="s">
        <v>2297</v>
      </c>
      <c r="O1324" s="3">
        <f>Table1[[#This Row],[Original Price]]-Table1[[#This Row],[Selling Price]]</f>
        <v>0</v>
      </c>
      <c r="P1324" s="4">
        <f>(Table1[[#This Row],[Discount]]/Table1[[#This Row],[Original Price]])</f>
        <v>0</v>
      </c>
    </row>
    <row r="1325" spans="1:16" x14ac:dyDescent="0.3">
      <c r="A1325" s="1" t="s">
        <v>12</v>
      </c>
      <c r="B1325" s="1" t="s">
        <v>583</v>
      </c>
      <c r="C1325" t="s">
        <v>49</v>
      </c>
      <c r="D1325">
        <v>4</v>
      </c>
      <c r="E1325" t="s">
        <v>1796</v>
      </c>
      <c r="F1325">
        <f>IF(Table1[[#This Row],[Unit]]="GB",Table1[[#This Row],[Memory]],Table1[[#This Row],[Memory]]/1024)</f>
        <v>4</v>
      </c>
      <c r="G1325">
        <v>64</v>
      </c>
      <c r="H1325" t="s">
        <v>1796</v>
      </c>
      <c r="I1325">
        <f xml:space="preserve"> IF(Table1[[#This Row],[Unit  Of Storage]]="TB",Table1[[#This Row],[Storage]]*1024,IF(Table1[[#This Row],[Unit  Of Storage]]="MB",Table1[[#This Row],[Storage]]/1024,Table1[[#This Row],[Storage]]))</f>
        <v>64</v>
      </c>
      <c r="J1325" t="s">
        <v>11</v>
      </c>
      <c r="K1325" s="2">
        <v>4.3</v>
      </c>
      <c r="L1325" s="3">
        <v>18599</v>
      </c>
      <c r="M1325" s="3">
        <v>18599</v>
      </c>
      <c r="N1325" t="s">
        <v>584</v>
      </c>
      <c r="O1325" s="3">
        <f>Table1[[#This Row],[Original Price]]-Table1[[#This Row],[Selling Price]]</f>
        <v>0</v>
      </c>
      <c r="P1325" s="4">
        <f>(Table1[[#This Row],[Discount]]/Table1[[#This Row],[Original Price]])</f>
        <v>0</v>
      </c>
    </row>
    <row r="1326" spans="1:16" x14ac:dyDescent="0.3">
      <c r="A1326" s="1" t="s">
        <v>1559</v>
      </c>
      <c r="B1326" s="1" t="s">
        <v>1013</v>
      </c>
      <c r="C1326" t="s">
        <v>22</v>
      </c>
      <c r="D1326">
        <v>3</v>
      </c>
      <c r="E1326" t="s">
        <v>1796</v>
      </c>
      <c r="F1326">
        <f>IF(Table1[[#This Row],[Unit]]="GB",Table1[[#This Row],[Memory]],Table1[[#This Row],[Memory]]/1024)</f>
        <v>3</v>
      </c>
      <c r="G1326">
        <v>32</v>
      </c>
      <c r="H1326" t="s">
        <v>1796</v>
      </c>
      <c r="I1326">
        <f xml:space="preserve"> IF(Table1[[#This Row],[Unit  Of Storage]]="TB",Table1[[#This Row],[Storage]]*1024,IF(Table1[[#This Row],[Unit  Of Storage]]="MB",Table1[[#This Row],[Storage]]/1024,Table1[[#This Row],[Storage]]))</f>
        <v>32</v>
      </c>
      <c r="J1326" t="s">
        <v>11</v>
      </c>
      <c r="K1326" s="2">
        <v>3.7</v>
      </c>
      <c r="L1326" s="3">
        <v>10490</v>
      </c>
      <c r="M1326" s="3">
        <v>10490</v>
      </c>
      <c r="N1326" t="s">
        <v>2260</v>
      </c>
      <c r="O1326" s="3">
        <f>Table1[[#This Row],[Original Price]]-Table1[[#This Row],[Selling Price]]</f>
        <v>0</v>
      </c>
      <c r="P1326" s="4">
        <f>(Table1[[#This Row],[Discount]]/Table1[[#This Row],[Original Price]])</f>
        <v>0</v>
      </c>
    </row>
    <row r="1327" spans="1:16" x14ac:dyDescent="0.3">
      <c r="A1327" s="1" t="s">
        <v>1559</v>
      </c>
      <c r="B1327" s="1" t="s">
        <v>253</v>
      </c>
      <c r="C1327" t="s">
        <v>49</v>
      </c>
      <c r="D1327">
        <v>3</v>
      </c>
      <c r="E1327" t="s">
        <v>1796</v>
      </c>
      <c r="F1327">
        <f>IF(Table1[[#This Row],[Unit]]="GB",Table1[[#This Row],[Memory]],Table1[[#This Row],[Memory]]/1024)</f>
        <v>3</v>
      </c>
      <c r="G1327">
        <v>32</v>
      </c>
      <c r="H1327" t="s">
        <v>1796</v>
      </c>
      <c r="I1327">
        <f xml:space="preserve"> IF(Table1[[#This Row],[Unit  Of Storage]]="TB",Table1[[#This Row],[Storage]]*1024,IF(Table1[[#This Row],[Unit  Of Storage]]="MB",Table1[[#This Row],[Storage]]/1024,Table1[[#This Row],[Storage]]))</f>
        <v>32</v>
      </c>
      <c r="J1327" t="s">
        <v>11</v>
      </c>
      <c r="K1327" s="2">
        <v>4.4000000000000004</v>
      </c>
      <c r="L1327" s="3">
        <v>9490</v>
      </c>
      <c r="M1327" s="3">
        <v>10990</v>
      </c>
      <c r="N1327" t="s">
        <v>1934</v>
      </c>
      <c r="O1327" s="3">
        <f>Table1[[#This Row],[Original Price]]-Table1[[#This Row],[Selling Price]]</f>
        <v>1500</v>
      </c>
      <c r="P1327" s="4">
        <f>(Table1[[#This Row],[Discount]]/Table1[[#This Row],[Original Price]])</f>
        <v>0.13648771610555049</v>
      </c>
    </row>
    <row r="1328" spans="1:16" x14ac:dyDescent="0.3">
      <c r="A1328" s="1" t="s">
        <v>1556</v>
      </c>
      <c r="B1328" s="1" t="s">
        <v>567</v>
      </c>
      <c r="C1328" t="s">
        <v>55</v>
      </c>
      <c r="D1328">
        <v>4</v>
      </c>
      <c r="E1328" t="s">
        <v>1796</v>
      </c>
      <c r="F1328">
        <f>IF(Table1[[#This Row],[Unit]]="GB",Table1[[#This Row],[Memory]],Table1[[#This Row],[Memory]]/1024)</f>
        <v>4</v>
      </c>
      <c r="G1328">
        <v>64</v>
      </c>
      <c r="H1328" t="s">
        <v>1796</v>
      </c>
      <c r="I1328">
        <f xml:space="preserve"> IF(Table1[[#This Row],[Unit  Of Storage]]="TB",Table1[[#This Row],[Storage]]*1024,IF(Table1[[#This Row],[Unit  Of Storage]]="MB",Table1[[#This Row],[Storage]]/1024,Table1[[#This Row],[Storage]]))</f>
        <v>64</v>
      </c>
      <c r="J1328" t="s">
        <v>11</v>
      </c>
      <c r="K1328" s="2">
        <v>4.2</v>
      </c>
      <c r="L1328" s="3">
        <v>11730</v>
      </c>
      <c r="M1328" s="3">
        <v>12900</v>
      </c>
      <c r="N1328" t="s">
        <v>2075</v>
      </c>
      <c r="O1328" s="3">
        <f>Table1[[#This Row],[Original Price]]-Table1[[#This Row],[Selling Price]]</f>
        <v>1170</v>
      </c>
      <c r="P1328" s="4">
        <f>(Table1[[#This Row],[Discount]]/Table1[[#This Row],[Original Price]])</f>
        <v>9.0697674418604657E-2</v>
      </c>
    </row>
    <row r="1329" spans="1:16" x14ac:dyDescent="0.3">
      <c r="A1329" s="1" t="s">
        <v>1563</v>
      </c>
      <c r="B1329" s="1" t="s">
        <v>1093</v>
      </c>
      <c r="C1329" t="s">
        <v>1094</v>
      </c>
      <c r="D1329">
        <v>4</v>
      </c>
      <c r="E1329" t="s">
        <v>1796</v>
      </c>
      <c r="F1329">
        <f>IF(Table1[[#This Row],[Unit]]="GB",Table1[[#This Row],[Memory]],Table1[[#This Row],[Memory]]/1024)</f>
        <v>4</v>
      </c>
      <c r="G1329">
        <v>128</v>
      </c>
      <c r="H1329" t="s">
        <v>1796</v>
      </c>
      <c r="I1329">
        <f xml:space="preserve"> IF(Table1[[#This Row],[Unit  Of Storage]]="TB",Table1[[#This Row],[Storage]]*1024,IF(Table1[[#This Row],[Unit  Of Storage]]="MB",Table1[[#This Row],[Storage]]/1024,Table1[[#This Row],[Storage]]))</f>
        <v>128</v>
      </c>
      <c r="J1329" t="s">
        <v>11</v>
      </c>
      <c r="K1329" s="2">
        <v>3.8</v>
      </c>
      <c r="L1329" s="3">
        <v>9499</v>
      </c>
      <c r="M1329" s="3">
        <v>18000</v>
      </c>
      <c r="N1329" t="s">
        <v>2298</v>
      </c>
      <c r="O1329" s="3">
        <f>Table1[[#This Row],[Original Price]]-Table1[[#This Row],[Selling Price]]</f>
        <v>8501</v>
      </c>
      <c r="P1329" s="4">
        <f>(Table1[[#This Row],[Discount]]/Table1[[#This Row],[Original Price]])</f>
        <v>0.4722777777777778</v>
      </c>
    </row>
    <row r="1330" spans="1:16" x14ac:dyDescent="0.3">
      <c r="A1330" s="1" t="s">
        <v>21</v>
      </c>
      <c r="B1330" s="1" t="s">
        <v>1586</v>
      </c>
      <c r="C1330" t="s">
        <v>94</v>
      </c>
      <c r="D1330">
        <v>4</v>
      </c>
      <c r="E1330" t="s">
        <v>1796</v>
      </c>
      <c r="F1330">
        <f>IF(Table1[[#This Row],[Unit]]="GB",Table1[[#This Row],[Memory]],Table1[[#This Row],[Memory]]/1024)</f>
        <v>4</v>
      </c>
      <c r="G1330">
        <v>256</v>
      </c>
      <c r="H1330" t="s">
        <v>1796</v>
      </c>
      <c r="I1330">
        <f xml:space="preserve"> IF(Table1[[#This Row],[Unit  Of Storage]]="TB",Table1[[#This Row],[Storage]]*1024,IF(Table1[[#This Row],[Unit  Of Storage]]="MB",Table1[[#This Row],[Storage]]/1024,Table1[[#This Row],[Storage]]))</f>
        <v>256</v>
      </c>
      <c r="J1330" t="s">
        <v>11</v>
      </c>
      <c r="K1330" s="2">
        <v>4.5999999999999996</v>
      </c>
      <c r="L1330" s="3">
        <v>78999</v>
      </c>
      <c r="M1330" s="3">
        <v>80900</v>
      </c>
      <c r="N1330" t="s">
        <v>1866</v>
      </c>
      <c r="O1330" s="3">
        <f>Table1[[#This Row],[Original Price]]-Table1[[#This Row],[Selling Price]]</f>
        <v>1901</v>
      </c>
      <c r="P1330" s="4">
        <f>(Table1[[#This Row],[Discount]]/Table1[[#This Row],[Original Price]])</f>
        <v>2.3498145859085291E-2</v>
      </c>
    </row>
    <row r="1331" spans="1:16" x14ac:dyDescent="0.3">
      <c r="A1331" s="1" t="s">
        <v>1561</v>
      </c>
      <c r="B1331" s="1" t="s">
        <v>1690</v>
      </c>
      <c r="C1331" t="s">
        <v>1095</v>
      </c>
      <c r="D1331">
        <v>8</v>
      </c>
      <c r="E1331" t="s">
        <v>1796</v>
      </c>
      <c r="F1331">
        <f>IF(Table1[[#This Row],[Unit]]="GB",Table1[[#This Row],[Memory]],Table1[[#This Row],[Memory]]/1024)</f>
        <v>8</v>
      </c>
      <c r="G1331">
        <v>256</v>
      </c>
      <c r="H1331" t="s">
        <v>1796</v>
      </c>
      <c r="I1331">
        <f xml:space="preserve"> IF(Table1[[#This Row],[Unit  Of Storage]]="TB",Table1[[#This Row],[Storage]]*1024,IF(Table1[[#This Row],[Unit  Of Storage]]="MB",Table1[[#This Row],[Storage]]/1024,Table1[[#This Row],[Storage]]))</f>
        <v>256</v>
      </c>
      <c r="J1331" t="s">
        <v>11</v>
      </c>
      <c r="K1331" s="2">
        <v>4.5</v>
      </c>
      <c r="L1331" s="3">
        <v>43999</v>
      </c>
      <c r="M1331" s="3">
        <v>43999</v>
      </c>
      <c r="N1331" t="s">
        <v>2150</v>
      </c>
      <c r="O1331" s="3">
        <f>Table1[[#This Row],[Original Price]]-Table1[[#This Row],[Selling Price]]</f>
        <v>0</v>
      </c>
      <c r="P1331" s="4">
        <f>(Table1[[#This Row],[Discount]]/Table1[[#This Row],[Original Price]])</f>
        <v>0</v>
      </c>
    </row>
    <row r="1332" spans="1:16" x14ac:dyDescent="0.3">
      <c r="A1332" s="1" t="s">
        <v>21</v>
      </c>
      <c r="B1332" s="1" t="s">
        <v>1604</v>
      </c>
      <c r="C1332" t="s">
        <v>98</v>
      </c>
      <c r="D1332">
        <v>2</v>
      </c>
      <c r="E1332" t="s">
        <v>1796</v>
      </c>
      <c r="F1332">
        <f>IF(Table1[[#This Row],[Unit]]="GB",Table1[[#This Row],[Memory]],Table1[[#This Row],[Memory]]/1024)</f>
        <v>2</v>
      </c>
      <c r="G1332">
        <v>64</v>
      </c>
      <c r="H1332" t="s">
        <v>1796</v>
      </c>
      <c r="I1332">
        <f xml:space="preserve"> IF(Table1[[#This Row],[Unit  Of Storage]]="TB",Table1[[#This Row],[Storage]]*1024,IF(Table1[[#This Row],[Unit  Of Storage]]="MB",Table1[[#This Row],[Storage]]/1024,Table1[[#This Row],[Storage]]))</f>
        <v>64</v>
      </c>
      <c r="J1332" t="s">
        <v>11</v>
      </c>
      <c r="K1332" s="2">
        <v>4.4000000000000004</v>
      </c>
      <c r="L1332" s="3">
        <v>59999</v>
      </c>
      <c r="M1332" s="3">
        <v>59999</v>
      </c>
      <c r="N1332" t="s">
        <v>1921</v>
      </c>
      <c r="O1332" s="3">
        <f>Table1[[#This Row],[Original Price]]-Table1[[#This Row],[Selling Price]]</f>
        <v>0</v>
      </c>
      <c r="P1332" s="4">
        <f>(Table1[[#This Row],[Discount]]/Table1[[#This Row],[Original Price]])</f>
        <v>0</v>
      </c>
    </row>
    <row r="1333" spans="1:16" x14ac:dyDescent="0.3">
      <c r="A1333" s="1" t="s">
        <v>1559</v>
      </c>
      <c r="B1333" s="1" t="s">
        <v>462</v>
      </c>
      <c r="C1333" t="s">
        <v>397</v>
      </c>
      <c r="D1333">
        <v>6</v>
      </c>
      <c r="E1333" t="s">
        <v>1796</v>
      </c>
      <c r="F1333">
        <f>IF(Table1[[#This Row],[Unit]]="GB",Table1[[#This Row],[Memory]],Table1[[#This Row],[Memory]]/1024)</f>
        <v>6</v>
      </c>
      <c r="G1333">
        <v>64</v>
      </c>
      <c r="H1333" t="s">
        <v>1796</v>
      </c>
      <c r="I1333">
        <f xml:space="preserve"> IF(Table1[[#This Row],[Unit  Of Storage]]="TB",Table1[[#This Row],[Storage]]*1024,IF(Table1[[#This Row],[Unit  Of Storage]]="MB",Table1[[#This Row],[Storage]]/1024,Table1[[#This Row],[Storage]]))</f>
        <v>64</v>
      </c>
      <c r="J1333" t="s">
        <v>11</v>
      </c>
      <c r="K1333" s="2">
        <v>4.3</v>
      </c>
      <c r="L1333" s="3">
        <v>23990</v>
      </c>
      <c r="M1333" s="3">
        <v>24667</v>
      </c>
      <c r="N1333" t="s">
        <v>2025</v>
      </c>
      <c r="O1333" s="3">
        <f>Table1[[#This Row],[Original Price]]-Table1[[#This Row],[Selling Price]]</f>
        <v>677</v>
      </c>
      <c r="P1333" s="4">
        <f>(Table1[[#This Row],[Discount]]/Table1[[#This Row],[Original Price]])</f>
        <v>2.7445575059796491E-2</v>
      </c>
    </row>
    <row r="1334" spans="1:16" x14ac:dyDescent="0.3">
      <c r="A1334" s="1" t="s">
        <v>1556</v>
      </c>
      <c r="B1334" s="1" t="s">
        <v>144</v>
      </c>
      <c r="C1334" t="s">
        <v>1088</v>
      </c>
      <c r="D1334">
        <v>4</v>
      </c>
      <c r="E1334" t="s">
        <v>1796</v>
      </c>
      <c r="F1334">
        <f>IF(Table1[[#This Row],[Unit]]="GB",Table1[[#This Row],[Memory]],Table1[[#This Row],[Memory]]/1024)</f>
        <v>4</v>
      </c>
      <c r="G1334">
        <v>128</v>
      </c>
      <c r="H1334" t="s">
        <v>1796</v>
      </c>
      <c r="I1334">
        <f xml:space="preserve"> IF(Table1[[#This Row],[Unit  Of Storage]]="TB",Table1[[#This Row],[Storage]]*1024,IF(Table1[[#This Row],[Unit  Of Storage]]="MB",Table1[[#This Row],[Storage]]/1024,Table1[[#This Row],[Storage]]))</f>
        <v>128</v>
      </c>
      <c r="J1334" t="s">
        <v>11</v>
      </c>
      <c r="K1334" s="2">
        <v>4.2</v>
      </c>
      <c r="L1334" s="3">
        <v>12499</v>
      </c>
      <c r="M1334" s="3">
        <v>13999</v>
      </c>
      <c r="N1334" t="s">
        <v>1861</v>
      </c>
      <c r="O1334" s="3">
        <f>Table1[[#This Row],[Original Price]]-Table1[[#This Row],[Selling Price]]</f>
        <v>1500</v>
      </c>
      <c r="P1334" s="4">
        <f>(Table1[[#This Row],[Discount]]/Table1[[#This Row],[Original Price]])</f>
        <v>0.10715051075076791</v>
      </c>
    </row>
    <row r="1335" spans="1:16" x14ac:dyDescent="0.3">
      <c r="A1335" s="1" t="s">
        <v>1559</v>
      </c>
      <c r="B1335" s="1" t="s">
        <v>1584</v>
      </c>
      <c r="C1335" t="s">
        <v>94</v>
      </c>
      <c r="D1335">
        <v>2</v>
      </c>
      <c r="E1335" t="s">
        <v>1796</v>
      </c>
      <c r="F1335">
        <f>IF(Table1[[#This Row],[Unit]]="GB",Table1[[#This Row],[Memory]],Table1[[#This Row],[Memory]]/1024)</f>
        <v>2</v>
      </c>
      <c r="G1335">
        <v>16</v>
      </c>
      <c r="H1335" t="s">
        <v>1796</v>
      </c>
      <c r="I1335">
        <f xml:space="preserve"> IF(Table1[[#This Row],[Unit  Of Storage]]="TB",Table1[[#This Row],[Storage]]*1024,IF(Table1[[#This Row],[Unit  Of Storage]]="MB",Table1[[#This Row],[Storage]]/1024,Table1[[#This Row],[Storage]]))</f>
        <v>16</v>
      </c>
      <c r="J1335" t="s">
        <v>11</v>
      </c>
      <c r="K1335" s="2">
        <v>4.4000000000000004</v>
      </c>
      <c r="L1335" s="3">
        <v>9500</v>
      </c>
      <c r="M1335" s="3">
        <v>9500</v>
      </c>
      <c r="N1335" t="s">
        <v>1853</v>
      </c>
      <c r="O1335" s="3">
        <f>Table1[[#This Row],[Original Price]]-Table1[[#This Row],[Selling Price]]</f>
        <v>0</v>
      </c>
      <c r="P1335" s="4">
        <f>(Table1[[#This Row],[Discount]]/Table1[[#This Row],[Original Price]])</f>
        <v>0</v>
      </c>
    </row>
    <row r="1336" spans="1:16" x14ac:dyDescent="0.3">
      <c r="A1336" s="1" t="s">
        <v>1559</v>
      </c>
      <c r="B1336" s="1" t="s">
        <v>152</v>
      </c>
      <c r="C1336" t="s">
        <v>153</v>
      </c>
      <c r="D1336">
        <v>8</v>
      </c>
      <c r="E1336" t="s">
        <v>1796</v>
      </c>
      <c r="F1336">
        <f>IF(Table1[[#This Row],[Unit]]="GB",Table1[[#This Row],[Memory]],Table1[[#This Row],[Memory]]/1024)</f>
        <v>8</v>
      </c>
      <c r="G1336">
        <v>128</v>
      </c>
      <c r="H1336" t="s">
        <v>1796</v>
      </c>
      <c r="I1336">
        <f xml:space="preserve"> IF(Table1[[#This Row],[Unit  Of Storage]]="TB",Table1[[#This Row],[Storage]]*1024,IF(Table1[[#This Row],[Unit  Of Storage]]="MB",Table1[[#This Row],[Storage]]/1024,Table1[[#This Row],[Storage]]))</f>
        <v>128</v>
      </c>
      <c r="J1336" t="s">
        <v>11</v>
      </c>
      <c r="K1336" s="2">
        <v>4.4000000000000004</v>
      </c>
      <c r="L1336" s="3">
        <v>18990</v>
      </c>
      <c r="M1336" s="3">
        <v>22990</v>
      </c>
      <c r="N1336" t="s">
        <v>1864</v>
      </c>
      <c r="O1336" s="3">
        <f>Table1[[#This Row],[Original Price]]-Table1[[#This Row],[Selling Price]]</f>
        <v>4000</v>
      </c>
      <c r="P1336" s="4">
        <f>(Table1[[#This Row],[Discount]]/Table1[[#This Row],[Original Price]])</f>
        <v>0.17398869073510223</v>
      </c>
    </row>
    <row r="1337" spans="1:16" x14ac:dyDescent="0.3">
      <c r="A1337" s="1" t="s">
        <v>1560</v>
      </c>
      <c r="B1337" s="1" t="s">
        <v>711</v>
      </c>
      <c r="C1337" t="s">
        <v>452</v>
      </c>
      <c r="D1337">
        <v>12</v>
      </c>
      <c r="E1337" t="s">
        <v>1796</v>
      </c>
      <c r="F1337">
        <f>IF(Table1[[#This Row],[Unit]]="GB",Table1[[#This Row],[Memory]],Table1[[#This Row],[Memory]]/1024)</f>
        <v>12</v>
      </c>
      <c r="G1337">
        <v>256</v>
      </c>
      <c r="H1337" t="s">
        <v>1796</v>
      </c>
      <c r="I1337">
        <f xml:space="preserve"> IF(Table1[[#This Row],[Unit  Of Storage]]="TB",Table1[[#This Row],[Storage]]*1024,IF(Table1[[#This Row],[Unit  Of Storage]]="MB",Table1[[#This Row],[Storage]]/1024,Table1[[#This Row],[Storage]]))</f>
        <v>256</v>
      </c>
      <c r="J1337" t="s">
        <v>11</v>
      </c>
      <c r="K1337" s="2">
        <v>4.4000000000000004</v>
      </c>
      <c r="L1337" s="3">
        <v>15900</v>
      </c>
      <c r="M1337" s="3">
        <v>15900</v>
      </c>
      <c r="N1337" t="s">
        <v>2124</v>
      </c>
      <c r="O1337" s="3">
        <f>Table1[[#This Row],[Original Price]]-Table1[[#This Row],[Selling Price]]</f>
        <v>0</v>
      </c>
      <c r="P1337" s="4">
        <f>(Table1[[#This Row],[Discount]]/Table1[[#This Row],[Original Price]])</f>
        <v>0</v>
      </c>
    </row>
    <row r="1338" spans="1:16" x14ac:dyDescent="0.3">
      <c r="A1338" s="1" t="s">
        <v>17</v>
      </c>
      <c r="B1338" s="1" t="s">
        <v>1096</v>
      </c>
      <c r="C1338" t="s">
        <v>685</v>
      </c>
      <c r="D1338">
        <v>4</v>
      </c>
      <c r="E1338" t="s">
        <v>1796</v>
      </c>
      <c r="F1338">
        <f>IF(Table1[[#This Row],[Unit]]="GB",Table1[[#This Row],[Memory]],Table1[[#This Row],[Memory]]/1024)</f>
        <v>4</v>
      </c>
      <c r="G1338">
        <v>64</v>
      </c>
      <c r="H1338" t="s">
        <v>1796</v>
      </c>
      <c r="I1338">
        <f xml:space="preserve"> IF(Table1[[#This Row],[Unit  Of Storage]]="TB",Table1[[#This Row],[Storage]]*1024,IF(Table1[[#This Row],[Unit  Of Storage]]="MB",Table1[[#This Row],[Storage]]/1024,Table1[[#This Row],[Storage]]))</f>
        <v>64</v>
      </c>
      <c r="J1338" t="s">
        <v>11</v>
      </c>
      <c r="K1338" s="2">
        <v>4.3</v>
      </c>
      <c r="L1338" s="3">
        <v>9999</v>
      </c>
      <c r="M1338" s="3">
        <v>9999</v>
      </c>
      <c r="N1338" t="s">
        <v>1097</v>
      </c>
      <c r="O1338" s="3">
        <f>Table1[[#This Row],[Original Price]]-Table1[[#This Row],[Selling Price]]</f>
        <v>0</v>
      </c>
      <c r="P1338" s="4">
        <f>(Table1[[#This Row],[Discount]]/Table1[[#This Row],[Original Price]])</f>
        <v>0</v>
      </c>
    </row>
    <row r="1339" spans="1:16" x14ac:dyDescent="0.3">
      <c r="A1339" s="1" t="s">
        <v>21</v>
      </c>
      <c r="B1339" s="1" t="s">
        <v>1569</v>
      </c>
      <c r="C1339" t="s">
        <v>24</v>
      </c>
      <c r="D1339">
        <v>4</v>
      </c>
      <c r="E1339" t="s">
        <v>1796</v>
      </c>
      <c r="F1339">
        <f>IF(Table1[[#This Row],[Unit]]="GB",Table1[[#This Row],[Memory]],Table1[[#This Row],[Memory]]/1024)</f>
        <v>4</v>
      </c>
      <c r="G1339">
        <v>256</v>
      </c>
      <c r="H1339" t="s">
        <v>1796</v>
      </c>
      <c r="I1339">
        <f xml:space="preserve"> IF(Table1[[#This Row],[Unit  Of Storage]]="TB",Table1[[#This Row],[Storage]]*1024,IF(Table1[[#This Row],[Unit  Of Storage]]="MB",Table1[[#This Row],[Storage]]/1024,Table1[[#This Row],[Storage]]))</f>
        <v>256</v>
      </c>
      <c r="J1339" t="s">
        <v>11</v>
      </c>
      <c r="K1339" s="2">
        <v>4.2</v>
      </c>
      <c r="L1339" s="3">
        <v>79900</v>
      </c>
      <c r="M1339" s="3">
        <v>79900</v>
      </c>
      <c r="N1339" t="s">
        <v>1802</v>
      </c>
      <c r="O1339" s="3">
        <f>Table1[[#This Row],[Original Price]]-Table1[[#This Row],[Selling Price]]</f>
        <v>0</v>
      </c>
      <c r="P1339" s="4">
        <f>(Table1[[#This Row],[Discount]]/Table1[[#This Row],[Original Price]])</f>
        <v>0</v>
      </c>
    </row>
    <row r="1340" spans="1:16" x14ac:dyDescent="0.3">
      <c r="A1340" s="1" t="s">
        <v>50</v>
      </c>
      <c r="B1340" s="1" t="s">
        <v>1098</v>
      </c>
      <c r="C1340" t="s">
        <v>55</v>
      </c>
      <c r="D1340">
        <v>2</v>
      </c>
      <c r="E1340" t="s">
        <v>1796</v>
      </c>
      <c r="F1340">
        <f>IF(Table1[[#This Row],[Unit]]="GB",Table1[[#This Row],[Memory]],Table1[[#This Row],[Memory]]/1024)</f>
        <v>2</v>
      </c>
      <c r="G1340">
        <v>16</v>
      </c>
      <c r="H1340" t="s">
        <v>1796</v>
      </c>
      <c r="I1340">
        <f xml:space="preserve"> IF(Table1[[#This Row],[Unit  Of Storage]]="TB",Table1[[#This Row],[Storage]]*1024,IF(Table1[[#This Row],[Unit  Of Storage]]="MB",Table1[[#This Row],[Storage]]/1024,Table1[[#This Row],[Storage]]))</f>
        <v>16</v>
      </c>
      <c r="J1340" t="s">
        <v>11</v>
      </c>
      <c r="K1340" s="2">
        <v>4.2</v>
      </c>
      <c r="L1340" s="3">
        <v>17499</v>
      </c>
      <c r="M1340" s="3">
        <v>17499</v>
      </c>
      <c r="N1340" t="s">
        <v>1099</v>
      </c>
      <c r="O1340" s="3">
        <f>Table1[[#This Row],[Original Price]]-Table1[[#This Row],[Selling Price]]</f>
        <v>0</v>
      </c>
      <c r="P1340" s="4">
        <f>(Table1[[#This Row],[Discount]]/Table1[[#This Row],[Original Price]])</f>
        <v>0</v>
      </c>
    </row>
    <row r="1341" spans="1:16" x14ac:dyDescent="0.3">
      <c r="A1341" s="1" t="s">
        <v>1559</v>
      </c>
      <c r="B1341" s="1" t="s">
        <v>975</v>
      </c>
      <c r="C1341" t="s">
        <v>844</v>
      </c>
      <c r="D1341">
        <v>4</v>
      </c>
      <c r="E1341" t="s">
        <v>1796</v>
      </c>
      <c r="F1341">
        <f>IF(Table1[[#This Row],[Unit]]="GB",Table1[[#This Row],[Memory]],Table1[[#This Row],[Memory]]/1024)</f>
        <v>4</v>
      </c>
      <c r="G1341">
        <v>64</v>
      </c>
      <c r="H1341" t="s">
        <v>1796</v>
      </c>
      <c r="I1341">
        <f xml:space="preserve"> IF(Table1[[#This Row],[Unit  Of Storage]]="TB",Table1[[#This Row],[Storage]]*1024,IF(Table1[[#This Row],[Unit  Of Storage]]="MB",Table1[[#This Row],[Storage]]/1024,Table1[[#This Row],[Storage]]))</f>
        <v>64</v>
      </c>
      <c r="J1341" t="s">
        <v>11</v>
      </c>
      <c r="K1341" s="2">
        <v>4.3</v>
      </c>
      <c r="L1341" s="3">
        <v>15490</v>
      </c>
      <c r="M1341" s="3">
        <v>15490</v>
      </c>
      <c r="N1341" t="s">
        <v>2243</v>
      </c>
      <c r="O1341" s="3">
        <f>Table1[[#This Row],[Original Price]]-Table1[[#This Row],[Selling Price]]</f>
        <v>0</v>
      </c>
      <c r="P1341" s="4">
        <f>(Table1[[#This Row],[Discount]]/Table1[[#This Row],[Original Price]])</f>
        <v>0</v>
      </c>
    </row>
    <row r="1342" spans="1:16" x14ac:dyDescent="0.3">
      <c r="A1342" s="1" t="s">
        <v>1556</v>
      </c>
      <c r="B1342" s="1" t="s">
        <v>866</v>
      </c>
      <c r="C1342" t="s">
        <v>1075</v>
      </c>
      <c r="D1342">
        <v>8</v>
      </c>
      <c r="E1342" t="s">
        <v>1796</v>
      </c>
      <c r="F1342">
        <f>IF(Table1[[#This Row],[Unit]]="GB",Table1[[#This Row],[Memory]],Table1[[#This Row],[Memory]]/1024)</f>
        <v>8</v>
      </c>
      <c r="G1342">
        <v>128</v>
      </c>
      <c r="H1342" t="s">
        <v>1796</v>
      </c>
      <c r="I1342">
        <f xml:space="preserve"> IF(Table1[[#This Row],[Unit  Of Storage]]="TB",Table1[[#This Row],[Storage]]*1024,IF(Table1[[#This Row],[Unit  Of Storage]]="MB",Table1[[#This Row],[Storage]]/1024,Table1[[#This Row],[Storage]]))</f>
        <v>128</v>
      </c>
      <c r="J1342" t="s">
        <v>11</v>
      </c>
      <c r="K1342" s="2">
        <v>4.3</v>
      </c>
      <c r="L1342" s="3">
        <v>22499</v>
      </c>
      <c r="M1342" s="3">
        <v>29999</v>
      </c>
      <c r="N1342" t="s">
        <v>2193</v>
      </c>
      <c r="O1342" s="3">
        <f>Table1[[#This Row],[Original Price]]-Table1[[#This Row],[Selling Price]]</f>
        <v>7500</v>
      </c>
      <c r="P1342" s="4">
        <f>(Table1[[#This Row],[Discount]]/Table1[[#This Row],[Original Price]])</f>
        <v>0.25000833361112035</v>
      </c>
    </row>
    <row r="1343" spans="1:16" x14ac:dyDescent="0.3">
      <c r="A1343" s="1" t="s">
        <v>1559</v>
      </c>
      <c r="B1343" s="1" t="s">
        <v>285</v>
      </c>
      <c r="C1343" t="s">
        <v>22</v>
      </c>
      <c r="D1343">
        <v>1</v>
      </c>
      <c r="E1343" t="s">
        <v>1796</v>
      </c>
      <c r="F1343">
        <f>IF(Table1[[#This Row],[Unit]]="GB",Table1[[#This Row],[Memory]],Table1[[#This Row],[Memory]]/1024)</f>
        <v>1</v>
      </c>
      <c r="G1343">
        <v>16</v>
      </c>
      <c r="H1343" t="s">
        <v>1796</v>
      </c>
      <c r="I1343">
        <f xml:space="preserve"> IF(Table1[[#This Row],[Unit  Of Storage]]="TB",Table1[[#This Row],[Storage]]*1024,IF(Table1[[#This Row],[Unit  Of Storage]]="MB",Table1[[#This Row],[Storage]]/1024,Table1[[#This Row],[Storage]]))</f>
        <v>16</v>
      </c>
      <c r="J1343" t="s">
        <v>11</v>
      </c>
      <c r="K1343" s="2">
        <v>3.8</v>
      </c>
      <c r="L1343" s="3">
        <v>10000</v>
      </c>
      <c r="M1343" s="3">
        <v>10000</v>
      </c>
      <c r="N1343" t="s">
        <v>1949</v>
      </c>
      <c r="O1343" s="3">
        <f>Table1[[#This Row],[Original Price]]-Table1[[#This Row],[Selling Price]]</f>
        <v>0</v>
      </c>
      <c r="P1343" s="4">
        <f>(Table1[[#This Row],[Discount]]/Table1[[#This Row],[Original Price]])</f>
        <v>0</v>
      </c>
    </row>
    <row r="1344" spans="1:16" x14ac:dyDescent="0.3">
      <c r="A1344" s="1" t="s">
        <v>1556</v>
      </c>
      <c r="B1344" s="1" t="s">
        <v>1676</v>
      </c>
      <c r="C1344" t="s">
        <v>73</v>
      </c>
      <c r="D1344">
        <v>4</v>
      </c>
      <c r="E1344" t="s">
        <v>1796</v>
      </c>
      <c r="F1344">
        <f>IF(Table1[[#This Row],[Unit]]="GB",Table1[[#This Row],[Memory]],Table1[[#This Row],[Memory]]/1024)</f>
        <v>4</v>
      </c>
      <c r="G1344">
        <v>64</v>
      </c>
      <c r="H1344" t="s">
        <v>1796</v>
      </c>
      <c r="I1344">
        <f xml:space="preserve"> IF(Table1[[#This Row],[Unit  Of Storage]]="TB",Table1[[#This Row],[Storage]]*1024,IF(Table1[[#This Row],[Unit  Of Storage]]="MB",Table1[[#This Row],[Storage]]/1024,Table1[[#This Row],[Storage]]))</f>
        <v>64</v>
      </c>
      <c r="J1344" t="s">
        <v>11</v>
      </c>
      <c r="K1344" s="2">
        <v>4.3</v>
      </c>
      <c r="L1344" s="3">
        <v>13695</v>
      </c>
      <c r="M1344" s="3">
        <v>14900</v>
      </c>
      <c r="N1344" t="s">
        <v>2112</v>
      </c>
      <c r="O1344" s="3">
        <f>Table1[[#This Row],[Original Price]]-Table1[[#This Row],[Selling Price]]</f>
        <v>1205</v>
      </c>
      <c r="P1344" s="4">
        <f>(Table1[[#This Row],[Discount]]/Table1[[#This Row],[Original Price]])</f>
        <v>8.0872483221476513E-2</v>
      </c>
    </row>
    <row r="1345" spans="1:16" x14ac:dyDescent="0.3">
      <c r="A1345" s="1" t="s">
        <v>21</v>
      </c>
      <c r="B1345" s="1" t="s">
        <v>1570</v>
      </c>
      <c r="C1345" t="s">
        <v>101</v>
      </c>
      <c r="D1345">
        <v>3</v>
      </c>
      <c r="E1345" t="s">
        <v>1796</v>
      </c>
      <c r="F1345">
        <f>IF(Table1[[#This Row],[Unit]]="GB",Table1[[#This Row],[Memory]],Table1[[#This Row],[Memory]]/1024)</f>
        <v>3</v>
      </c>
      <c r="G1345">
        <v>256</v>
      </c>
      <c r="H1345" t="s">
        <v>1796</v>
      </c>
      <c r="I1345">
        <f xml:space="preserve"> IF(Table1[[#This Row],[Unit  Of Storage]]="TB",Table1[[#This Row],[Storage]]*1024,IF(Table1[[#This Row],[Unit  Of Storage]]="MB",Table1[[#This Row],[Storage]]/1024,Table1[[#This Row],[Storage]]))</f>
        <v>256</v>
      </c>
      <c r="J1345" t="s">
        <v>11</v>
      </c>
      <c r="K1345" s="2">
        <v>4.5999999999999996</v>
      </c>
      <c r="L1345" s="3">
        <v>91900</v>
      </c>
      <c r="M1345" s="3">
        <v>91900</v>
      </c>
      <c r="N1345" t="s">
        <v>1803</v>
      </c>
      <c r="O1345" s="3">
        <f>Table1[[#This Row],[Original Price]]-Table1[[#This Row],[Selling Price]]</f>
        <v>0</v>
      </c>
      <c r="P1345" s="4">
        <f>(Table1[[#This Row],[Discount]]/Table1[[#This Row],[Original Price]])</f>
        <v>0</v>
      </c>
    </row>
    <row r="1346" spans="1:16" x14ac:dyDescent="0.3">
      <c r="A1346" s="1" t="s">
        <v>44</v>
      </c>
      <c r="B1346" s="1" t="s">
        <v>1100</v>
      </c>
      <c r="C1346" t="s">
        <v>52</v>
      </c>
      <c r="D1346">
        <v>1</v>
      </c>
      <c r="E1346" t="s">
        <v>1796</v>
      </c>
      <c r="F1346">
        <f>IF(Table1[[#This Row],[Unit]]="GB",Table1[[#This Row],[Memory]],Table1[[#This Row],[Memory]]/1024)</f>
        <v>1</v>
      </c>
      <c r="G1346">
        <v>8</v>
      </c>
      <c r="H1346" t="s">
        <v>1796</v>
      </c>
      <c r="I1346">
        <f xml:space="preserve"> IF(Table1[[#This Row],[Unit  Of Storage]]="TB",Table1[[#This Row],[Storage]]*1024,IF(Table1[[#This Row],[Unit  Of Storage]]="MB",Table1[[#This Row],[Storage]]/1024,Table1[[#This Row],[Storage]]))</f>
        <v>8</v>
      </c>
      <c r="J1346" t="s">
        <v>11</v>
      </c>
      <c r="K1346" s="2">
        <v>3.9</v>
      </c>
      <c r="L1346" s="3">
        <v>5499</v>
      </c>
      <c r="M1346" s="3">
        <v>5499</v>
      </c>
      <c r="N1346" t="s">
        <v>1101</v>
      </c>
      <c r="O1346" s="3">
        <f>Table1[[#This Row],[Original Price]]-Table1[[#This Row],[Selling Price]]</f>
        <v>0</v>
      </c>
      <c r="P1346" s="4">
        <f>(Table1[[#This Row],[Discount]]/Table1[[#This Row],[Original Price]])</f>
        <v>0</v>
      </c>
    </row>
    <row r="1347" spans="1:16" x14ac:dyDescent="0.3">
      <c r="A1347" s="1" t="s">
        <v>1564</v>
      </c>
      <c r="B1347" s="1" t="s">
        <v>1072</v>
      </c>
      <c r="C1347" t="s">
        <v>194</v>
      </c>
      <c r="D1347">
        <v>6</v>
      </c>
      <c r="E1347" t="s">
        <v>1796</v>
      </c>
      <c r="F1347">
        <f>IF(Table1[[#This Row],[Unit]]="GB",Table1[[#This Row],[Memory]],Table1[[#This Row],[Memory]]/1024)</f>
        <v>6</v>
      </c>
      <c r="G1347">
        <v>128</v>
      </c>
      <c r="H1347" t="s">
        <v>1796</v>
      </c>
      <c r="I1347">
        <f xml:space="preserve"> IF(Table1[[#This Row],[Unit  Of Storage]]="TB",Table1[[#This Row],[Storage]]*1024,IF(Table1[[#This Row],[Unit  Of Storage]]="MB",Table1[[#This Row],[Storage]]/1024,Table1[[#This Row],[Storage]]))</f>
        <v>128</v>
      </c>
      <c r="J1347" t="s">
        <v>11</v>
      </c>
      <c r="K1347" s="2">
        <v>4.4000000000000004</v>
      </c>
      <c r="L1347" s="3">
        <v>16499</v>
      </c>
      <c r="M1347" s="3">
        <v>19999</v>
      </c>
      <c r="N1347" t="s">
        <v>2289</v>
      </c>
      <c r="O1347" s="3">
        <f>Table1[[#This Row],[Original Price]]-Table1[[#This Row],[Selling Price]]</f>
        <v>3500</v>
      </c>
      <c r="P1347" s="4">
        <f>(Table1[[#This Row],[Discount]]/Table1[[#This Row],[Original Price]])</f>
        <v>0.17500875043752187</v>
      </c>
    </row>
    <row r="1348" spans="1:16" x14ac:dyDescent="0.3">
      <c r="A1348" s="1" t="s">
        <v>1560</v>
      </c>
      <c r="B1348" s="1" t="s">
        <v>569</v>
      </c>
      <c r="C1348" t="s">
        <v>1102</v>
      </c>
      <c r="D1348">
        <v>8</v>
      </c>
      <c r="E1348" t="s">
        <v>1796</v>
      </c>
      <c r="F1348">
        <f>IF(Table1[[#This Row],[Unit]]="GB",Table1[[#This Row],[Memory]],Table1[[#This Row],[Memory]]/1024)</f>
        <v>8</v>
      </c>
      <c r="G1348">
        <v>128</v>
      </c>
      <c r="H1348" t="s">
        <v>1796</v>
      </c>
      <c r="I1348">
        <f xml:space="preserve"> IF(Table1[[#This Row],[Unit  Of Storage]]="TB",Table1[[#This Row],[Storage]]*1024,IF(Table1[[#This Row],[Unit  Of Storage]]="MB",Table1[[#This Row],[Storage]]/1024,Table1[[#This Row],[Storage]]))</f>
        <v>128</v>
      </c>
      <c r="J1348" t="s">
        <v>11</v>
      </c>
      <c r="K1348" s="2">
        <v>4.3</v>
      </c>
      <c r="L1348" s="3">
        <v>21990</v>
      </c>
      <c r="M1348" s="3">
        <v>21990</v>
      </c>
      <c r="N1348" t="s">
        <v>2077</v>
      </c>
      <c r="O1348" s="3">
        <f>Table1[[#This Row],[Original Price]]-Table1[[#This Row],[Selling Price]]</f>
        <v>0</v>
      </c>
      <c r="P1348" s="4">
        <f>(Table1[[#This Row],[Discount]]/Table1[[#This Row],[Original Price]])</f>
        <v>0</v>
      </c>
    </row>
    <row r="1349" spans="1:16" x14ac:dyDescent="0.3">
      <c r="A1349" s="1" t="s">
        <v>1556</v>
      </c>
      <c r="B1349" s="1" t="s">
        <v>1103</v>
      </c>
      <c r="C1349" t="s">
        <v>22</v>
      </c>
      <c r="D1349">
        <v>4</v>
      </c>
      <c r="E1349" t="s">
        <v>1796</v>
      </c>
      <c r="F1349">
        <f>IF(Table1[[#This Row],[Unit]]="GB",Table1[[#This Row],[Memory]],Table1[[#This Row],[Memory]]/1024)</f>
        <v>4</v>
      </c>
      <c r="G1349">
        <v>64</v>
      </c>
      <c r="H1349" t="s">
        <v>1796</v>
      </c>
      <c r="I1349">
        <f xml:space="preserve"> IF(Table1[[#This Row],[Unit  Of Storage]]="TB",Table1[[#This Row],[Storage]]*1024,IF(Table1[[#This Row],[Unit  Of Storage]]="MB",Table1[[#This Row],[Storage]]/1024,Table1[[#This Row],[Storage]]))</f>
        <v>64</v>
      </c>
      <c r="J1349" t="s">
        <v>11</v>
      </c>
      <c r="K1349" s="2">
        <v>4.4000000000000004</v>
      </c>
      <c r="L1349" s="3">
        <v>21990</v>
      </c>
      <c r="M1349" s="3">
        <v>21990</v>
      </c>
      <c r="N1349" t="s">
        <v>2299</v>
      </c>
      <c r="O1349" s="3">
        <f>Table1[[#This Row],[Original Price]]-Table1[[#This Row],[Selling Price]]</f>
        <v>0</v>
      </c>
      <c r="P1349" s="4">
        <f>(Table1[[#This Row],[Discount]]/Table1[[#This Row],[Original Price]])</f>
        <v>0</v>
      </c>
    </row>
    <row r="1350" spans="1:16" x14ac:dyDescent="0.3">
      <c r="A1350" s="1" t="s">
        <v>1556</v>
      </c>
      <c r="B1350" s="1" t="s">
        <v>359</v>
      </c>
      <c r="C1350" t="s">
        <v>22</v>
      </c>
      <c r="D1350">
        <v>1</v>
      </c>
      <c r="E1350" t="s">
        <v>1796</v>
      </c>
      <c r="F1350">
        <f>IF(Table1[[#This Row],[Unit]]="GB",Table1[[#This Row],[Memory]],Table1[[#This Row],[Memory]]/1024)</f>
        <v>1</v>
      </c>
      <c r="G1350">
        <v>8</v>
      </c>
      <c r="H1350" t="s">
        <v>1796</v>
      </c>
      <c r="I1350">
        <f xml:space="preserve"> IF(Table1[[#This Row],[Unit  Of Storage]]="TB",Table1[[#This Row],[Storage]]*1024,IF(Table1[[#This Row],[Unit  Of Storage]]="MB",Table1[[#This Row],[Storage]]/1024,Table1[[#This Row],[Storage]]))</f>
        <v>8</v>
      </c>
      <c r="J1350" t="s">
        <v>11</v>
      </c>
      <c r="K1350" s="2">
        <v>4</v>
      </c>
      <c r="L1350" s="3">
        <v>7550</v>
      </c>
      <c r="M1350" s="3">
        <v>7550</v>
      </c>
      <c r="N1350" t="s">
        <v>1987</v>
      </c>
      <c r="O1350" s="3">
        <f>Table1[[#This Row],[Original Price]]-Table1[[#This Row],[Selling Price]]</f>
        <v>0</v>
      </c>
      <c r="P1350" s="4">
        <f>(Table1[[#This Row],[Discount]]/Table1[[#This Row],[Original Price]])</f>
        <v>0</v>
      </c>
    </row>
    <row r="1351" spans="1:16" x14ac:dyDescent="0.3">
      <c r="A1351" s="1" t="s">
        <v>1557</v>
      </c>
      <c r="B1351" s="1" t="s">
        <v>344</v>
      </c>
      <c r="C1351" t="s">
        <v>1104</v>
      </c>
      <c r="D1351">
        <v>4</v>
      </c>
      <c r="E1351" t="s">
        <v>1796</v>
      </c>
      <c r="F1351">
        <f>IF(Table1[[#This Row],[Unit]]="GB",Table1[[#This Row],[Memory]],Table1[[#This Row],[Memory]]/1024)</f>
        <v>4</v>
      </c>
      <c r="G1351">
        <v>64</v>
      </c>
      <c r="H1351" t="s">
        <v>1796</v>
      </c>
      <c r="I1351">
        <f xml:space="preserve"> IF(Table1[[#This Row],[Unit  Of Storage]]="TB",Table1[[#This Row],[Storage]]*1024,IF(Table1[[#This Row],[Unit  Of Storage]]="MB",Table1[[#This Row],[Storage]]/1024,Table1[[#This Row],[Storage]]))</f>
        <v>64</v>
      </c>
      <c r="J1351" t="s">
        <v>11</v>
      </c>
      <c r="K1351" s="2">
        <v>4.4000000000000004</v>
      </c>
      <c r="L1351" s="3">
        <v>9999</v>
      </c>
      <c r="M1351" s="3">
        <v>9999</v>
      </c>
      <c r="N1351" t="s">
        <v>2300</v>
      </c>
      <c r="O1351" s="3">
        <f>Table1[[#This Row],[Original Price]]-Table1[[#This Row],[Selling Price]]</f>
        <v>0</v>
      </c>
      <c r="P1351" s="4">
        <f>(Table1[[#This Row],[Discount]]/Table1[[#This Row],[Original Price]])</f>
        <v>0</v>
      </c>
    </row>
    <row r="1352" spans="1:16" x14ac:dyDescent="0.3">
      <c r="A1352" s="1" t="s">
        <v>1556</v>
      </c>
      <c r="B1352" s="1" t="s">
        <v>32</v>
      </c>
      <c r="C1352" t="s">
        <v>22</v>
      </c>
      <c r="D1352">
        <v>6</v>
      </c>
      <c r="E1352" t="s">
        <v>1796</v>
      </c>
      <c r="F1352">
        <f>IF(Table1[[#This Row],[Unit]]="GB",Table1[[#This Row],[Memory]],Table1[[#This Row],[Memory]]/1024)</f>
        <v>6</v>
      </c>
      <c r="G1352">
        <v>128</v>
      </c>
      <c r="H1352" t="s">
        <v>1796</v>
      </c>
      <c r="I1352">
        <f xml:space="preserve"> IF(Table1[[#This Row],[Unit  Of Storage]]="TB",Table1[[#This Row],[Storage]]*1024,IF(Table1[[#This Row],[Unit  Of Storage]]="MB",Table1[[#This Row],[Storage]]/1024,Table1[[#This Row],[Storage]]))</f>
        <v>128</v>
      </c>
      <c r="J1352" t="s">
        <v>11</v>
      </c>
      <c r="K1352" s="2">
        <v>3.9</v>
      </c>
      <c r="L1352" s="3">
        <v>14999</v>
      </c>
      <c r="M1352" s="3">
        <v>14999</v>
      </c>
      <c r="N1352" t="s">
        <v>1805</v>
      </c>
      <c r="O1352" s="3">
        <f>Table1[[#This Row],[Original Price]]-Table1[[#This Row],[Selling Price]]</f>
        <v>0</v>
      </c>
      <c r="P1352" s="4">
        <f>(Table1[[#This Row],[Discount]]/Table1[[#This Row],[Original Price]])</f>
        <v>0</v>
      </c>
    </row>
    <row r="1353" spans="1:16" x14ac:dyDescent="0.3">
      <c r="A1353" s="1" t="s">
        <v>1556</v>
      </c>
      <c r="B1353" s="1" t="s">
        <v>87</v>
      </c>
      <c r="C1353" t="s">
        <v>88</v>
      </c>
      <c r="D1353">
        <v>6</v>
      </c>
      <c r="E1353" t="s">
        <v>1796</v>
      </c>
      <c r="F1353">
        <f>IF(Table1[[#This Row],[Unit]]="GB",Table1[[#This Row],[Memory]],Table1[[#This Row],[Memory]]/1024)</f>
        <v>6</v>
      </c>
      <c r="G1353">
        <v>128</v>
      </c>
      <c r="H1353" t="s">
        <v>1796</v>
      </c>
      <c r="I1353">
        <f xml:space="preserve"> IF(Table1[[#This Row],[Unit  Of Storage]]="TB",Table1[[#This Row],[Storage]]*1024,IF(Table1[[#This Row],[Unit  Of Storage]]="MB",Table1[[#This Row],[Storage]]/1024,Table1[[#This Row],[Storage]]))</f>
        <v>128</v>
      </c>
      <c r="J1353" t="s">
        <v>11</v>
      </c>
      <c r="K1353" s="2">
        <v>4.3</v>
      </c>
      <c r="L1353" s="3">
        <v>19999</v>
      </c>
      <c r="M1353" s="3">
        <v>22499</v>
      </c>
      <c r="N1353" t="s">
        <v>1831</v>
      </c>
      <c r="O1353" s="3">
        <f>Table1[[#This Row],[Original Price]]-Table1[[#This Row],[Selling Price]]</f>
        <v>2500</v>
      </c>
      <c r="P1353" s="4">
        <f>(Table1[[#This Row],[Discount]]/Table1[[#This Row],[Original Price]])</f>
        <v>0.11111604960220454</v>
      </c>
    </row>
    <row r="1354" spans="1:16" x14ac:dyDescent="0.3">
      <c r="A1354" s="1" t="s">
        <v>28</v>
      </c>
      <c r="B1354" s="1" t="s">
        <v>590</v>
      </c>
      <c r="C1354" t="s">
        <v>1105</v>
      </c>
      <c r="D1354">
        <v>2</v>
      </c>
      <c r="E1354" t="s">
        <v>1796</v>
      </c>
      <c r="F1354">
        <f>IF(Table1[[#This Row],[Unit]]="GB",Table1[[#This Row],[Memory]],Table1[[#This Row],[Memory]]/1024)</f>
        <v>2</v>
      </c>
      <c r="G1354">
        <v>256</v>
      </c>
      <c r="H1354" t="s">
        <v>1796</v>
      </c>
      <c r="I1354">
        <f xml:space="preserve"> IF(Table1[[#This Row],[Unit  Of Storage]]="TB",Table1[[#This Row],[Storage]]*1024,IF(Table1[[#This Row],[Unit  Of Storage]]="MB",Table1[[#This Row],[Storage]]/1024,Table1[[#This Row],[Storage]]))</f>
        <v>256</v>
      </c>
      <c r="J1354" t="s">
        <v>11</v>
      </c>
      <c r="K1354" s="2">
        <v>4.3</v>
      </c>
      <c r="L1354" s="3">
        <v>41996</v>
      </c>
      <c r="M1354" s="3">
        <v>41996</v>
      </c>
      <c r="N1354" t="s">
        <v>592</v>
      </c>
      <c r="O1354" s="3">
        <f>Table1[[#This Row],[Original Price]]-Table1[[#This Row],[Selling Price]]</f>
        <v>0</v>
      </c>
      <c r="P1354" s="4">
        <f>(Table1[[#This Row],[Discount]]/Table1[[#This Row],[Original Price]])</f>
        <v>0</v>
      </c>
    </row>
    <row r="1355" spans="1:16" x14ac:dyDescent="0.3">
      <c r="A1355" s="1" t="s">
        <v>1557</v>
      </c>
      <c r="B1355" s="1" t="s">
        <v>296</v>
      </c>
      <c r="C1355" t="s">
        <v>896</v>
      </c>
      <c r="D1355">
        <v>8</v>
      </c>
      <c r="E1355" t="s">
        <v>1796</v>
      </c>
      <c r="F1355">
        <f>IF(Table1[[#This Row],[Unit]]="GB",Table1[[#This Row],[Memory]],Table1[[#This Row],[Memory]]/1024)</f>
        <v>8</v>
      </c>
      <c r="G1355">
        <v>16</v>
      </c>
      <c r="H1355" t="s">
        <v>1796</v>
      </c>
      <c r="I1355">
        <f xml:space="preserve"> IF(Table1[[#This Row],[Unit  Of Storage]]="TB",Table1[[#This Row],[Storage]]*1024,IF(Table1[[#This Row],[Unit  Of Storage]]="MB",Table1[[#This Row],[Storage]]/1024,Table1[[#This Row],[Storage]]))</f>
        <v>16</v>
      </c>
      <c r="J1355" t="s">
        <v>11</v>
      </c>
      <c r="K1355" s="2">
        <v>4.5</v>
      </c>
      <c r="L1355" s="3">
        <v>20999</v>
      </c>
      <c r="M1355" s="3">
        <v>20999</v>
      </c>
      <c r="N1355" t="s">
        <v>1958</v>
      </c>
      <c r="O1355" s="3">
        <f>Table1[[#This Row],[Original Price]]-Table1[[#This Row],[Selling Price]]</f>
        <v>0</v>
      </c>
      <c r="P1355" s="4">
        <f>(Table1[[#This Row],[Discount]]/Table1[[#This Row],[Original Price]])</f>
        <v>0</v>
      </c>
    </row>
    <row r="1356" spans="1:16" x14ac:dyDescent="0.3">
      <c r="A1356" s="1" t="s">
        <v>1560</v>
      </c>
      <c r="B1356" s="1" t="s">
        <v>688</v>
      </c>
      <c r="C1356" t="s">
        <v>435</v>
      </c>
      <c r="D1356">
        <v>4</v>
      </c>
      <c r="E1356" t="s">
        <v>1796</v>
      </c>
      <c r="F1356">
        <f>IF(Table1[[#This Row],[Unit]]="GB",Table1[[#This Row],[Memory]],Table1[[#This Row],[Memory]]/1024)</f>
        <v>4</v>
      </c>
      <c r="G1356">
        <v>32</v>
      </c>
      <c r="H1356" t="s">
        <v>1796</v>
      </c>
      <c r="I1356">
        <f xml:space="preserve"> IF(Table1[[#This Row],[Unit  Of Storage]]="TB",Table1[[#This Row],[Storage]]*1024,IF(Table1[[#This Row],[Unit  Of Storage]]="MB",Table1[[#This Row],[Storage]]/1024,Table1[[#This Row],[Storage]]))</f>
        <v>32</v>
      </c>
      <c r="J1356" t="s">
        <v>11</v>
      </c>
      <c r="K1356" s="2">
        <v>4.4000000000000004</v>
      </c>
      <c r="L1356" s="3">
        <v>17000</v>
      </c>
      <c r="M1356" s="3">
        <v>17000</v>
      </c>
      <c r="N1356" t="s">
        <v>2116</v>
      </c>
      <c r="O1356" s="3">
        <f>Table1[[#This Row],[Original Price]]-Table1[[#This Row],[Selling Price]]</f>
        <v>0</v>
      </c>
      <c r="P1356" s="4">
        <f>(Table1[[#This Row],[Discount]]/Table1[[#This Row],[Original Price]])</f>
        <v>0</v>
      </c>
    </row>
    <row r="1357" spans="1:16" x14ac:dyDescent="0.3">
      <c r="A1357" s="1" t="s">
        <v>1558</v>
      </c>
      <c r="B1357" s="1" t="s">
        <v>812</v>
      </c>
      <c r="C1357" t="s">
        <v>101</v>
      </c>
      <c r="D1357">
        <v>1</v>
      </c>
      <c r="E1357" t="s">
        <v>1796</v>
      </c>
      <c r="F1357">
        <f>IF(Table1[[#This Row],[Unit]]="GB",Table1[[#This Row],[Memory]],Table1[[#This Row],[Memory]]/1024)</f>
        <v>1</v>
      </c>
      <c r="G1357">
        <v>8</v>
      </c>
      <c r="H1357" t="s">
        <v>1796</v>
      </c>
      <c r="I1357">
        <f xml:space="preserve"> IF(Table1[[#This Row],[Unit  Of Storage]]="TB",Table1[[#This Row],[Storage]]*1024,IF(Table1[[#This Row],[Unit  Of Storage]]="MB",Table1[[#This Row],[Storage]]/1024,Table1[[#This Row],[Storage]]))</f>
        <v>8</v>
      </c>
      <c r="J1357" t="s">
        <v>11</v>
      </c>
      <c r="K1357" s="2">
        <v>3.8</v>
      </c>
      <c r="L1357" s="3">
        <v>3490</v>
      </c>
      <c r="M1357" s="3">
        <v>5999</v>
      </c>
      <c r="N1357" t="s">
        <v>2173</v>
      </c>
      <c r="O1357" s="3">
        <f>Table1[[#This Row],[Original Price]]-Table1[[#This Row],[Selling Price]]</f>
        <v>2509</v>
      </c>
      <c r="P1357" s="4">
        <f>(Table1[[#This Row],[Discount]]/Table1[[#This Row],[Original Price]])</f>
        <v>0.41823637272878811</v>
      </c>
    </row>
    <row r="1358" spans="1:16" x14ac:dyDescent="0.3">
      <c r="A1358" s="1" t="s">
        <v>1556</v>
      </c>
      <c r="B1358" s="1" t="s">
        <v>1064</v>
      </c>
      <c r="C1358" t="s">
        <v>22</v>
      </c>
      <c r="D1358">
        <v>2</v>
      </c>
      <c r="E1358" t="s">
        <v>1796</v>
      </c>
      <c r="F1358">
        <f>IF(Table1[[#This Row],[Unit]]="GB",Table1[[#This Row],[Memory]],Table1[[#This Row],[Memory]]/1024)</f>
        <v>2</v>
      </c>
      <c r="G1358">
        <v>16</v>
      </c>
      <c r="H1358" t="s">
        <v>1796</v>
      </c>
      <c r="I1358">
        <f xml:space="preserve"> IF(Table1[[#This Row],[Unit  Of Storage]]="TB",Table1[[#This Row],[Storage]]*1024,IF(Table1[[#This Row],[Unit  Of Storage]]="MB",Table1[[#This Row],[Storage]]/1024,Table1[[#This Row],[Storage]]))</f>
        <v>16</v>
      </c>
      <c r="J1358" t="s">
        <v>11</v>
      </c>
      <c r="K1358" s="2">
        <v>4.3</v>
      </c>
      <c r="L1358" s="3">
        <v>16200</v>
      </c>
      <c r="M1358" s="3">
        <v>16200</v>
      </c>
      <c r="N1358" t="s">
        <v>2285</v>
      </c>
      <c r="O1358" s="3">
        <f>Table1[[#This Row],[Original Price]]-Table1[[#This Row],[Selling Price]]</f>
        <v>0</v>
      </c>
      <c r="P1358" s="4">
        <f>(Table1[[#This Row],[Discount]]/Table1[[#This Row],[Original Price]])</f>
        <v>0</v>
      </c>
    </row>
    <row r="1359" spans="1:16" x14ac:dyDescent="0.3">
      <c r="A1359" s="1" t="s">
        <v>50</v>
      </c>
      <c r="B1359" s="1" t="s">
        <v>1711</v>
      </c>
      <c r="C1359" t="s">
        <v>838</v>
      </c>
      <c r="D1359">
        <v>4</v>
      </c>
      <c r="E1359" t="s">
        <v>1796</v>
      </c>
      <c r="F1359">
        <f>IF(Table1[[#This Row],[Unit]]="GB",Table1[[#This Row],[Memory]],Table1[[#This Row],[Memory]]/1024)</f>
        <v>4</v>
      </c>
      <c r="G1359">
        <v>64</v>
      </c>
      <c r="H1359" t="s">
        <v>1796</v>
      </c>
      <c r="I1359">
        <f xml:space="preserve"> IF(Table1[[#This Row],[Unit  Of Storage]]="TB",Table1[[#This Row],[Storage]]*1024,IF(Table1[[#This Row],[Unit  Of Storage]]="MB",Table1[[#This Row],[Storage]]/1024,Table1[[#This Row],[Storage]]))</f>
        <v>64</v>
      </c>
      <c r="J1359" t="s">
        <v>11</v>
      </c>
      <c r="K1359" s="2">
        <v>4.0999999999999996</v>
      </c>
      <c r="L1359" s="3">
        <v>7999</v>
      </c>
      <c r="M1359" s="3">
        <v>9999</v>
      </c>
      <c r="N1359" t="s">
        <v>2230</v>
      </c>
      <c r="O1359" s="3">
        <f>Table1[[#This Row],[Original Price]]-Table1[[#This Row],[Selling Price]]</f>
        <v>2000</v>
      </c>
      <c r="P1359" s="4">
        <f>(Table1[[#This Row],[Discount]]/Table1[[#This Row],[Original Price]])</f>
        <v>0.20002000200020001</v>
      </c>
    </row>
    <row r="1360" spans="1:16" x14ac:dyDescent="0.3">
      <c r="A1360" s="1" t="s">
        <v>1556</v>
      </c>
      <c r="B1360" s="1" t="s">
        <v>1106</v>
      </c>
      <c r="C1360" t="s">
        <v>43</v>
      </c>
      <c r="D1360">
        <v>2</v>
      </c>
      <c r="E1360" t="s">
        <v>1796</v>
      </c>
      <c r="F1360">
        <f>IF(Table1[[#This Row],[Unit]]="GB",Table1[[#This Row],[Memory]],Table1[[#This Row],[Memory]]/1024)</f>
        <v>2</v>
      </c>
      <c r="G1360">
        <v>16</v>
      </c>
      <c r="H1360" t="s">
        <v>1796</v>
      </c>
      <c r="I1360">
        <f xml:space="preserve"> IF(Table1[[#This Row],[Unit  Of Storage]]="TB",Table1[[#This Row],[Storage]]*1024,IF(Table1[[#This Row],[Unit  Of Storage]]="MB",Table1[[#This Row],[Storage]]/1024,Table1[[#This Row],[Storage]]))</f>
        <v>16</v>
      </c>
      <c r="J1360" t="s">
        <v>11</v>
      </c>
      <c r="K1360" s="2">
        <v>4.2</v>
      </c>
      <c r="L1360" s="3">
        <v>10990</v>
      </c>
      <c r="M1360" s="3">
        <v>10990</v>
      </c>
      <c r="N1360" t="s">
        <v>2301</v>
      </c>
      <c r="O1360" s="3">
        <f>Table1[[#This Row],[Original Price]]-Table1[[#This Row],[Selling Price]]</f>
        <v>0</v>
      </c>
      <c r="P1360" s="4">
        <f>(Table1[[#This Row],[Discount]]/Table1[[#This Row],[Original Price]])</f>
        <v>0</v>
      </c>
    </row>
    <row r="1361" spans="1:16" x14ac:dyDescent="0.3">
      <c r="A1361" s="1" t="s">
        <v>1559</v>
      </c>
      <c r="B1361" s="1" t="s">
        <v>162</v>
      </c>
      <c r="C1361" t="s">
        <v>33</v>
      </c>
      <c r="D1361">
        <v>4</v>
      </c>
      <c r="E1361" t="s">
        <v>1796</v>
      </c>
      <c r="F1361">
        <f>IF(Table1[[#This Row],[Unit]]="GB",Table1[[#This Row],[Memory]],Table1[[#This Row],[Memory]]/1024)</f>
        <v>4</v>
      </c>
      <c r="G1361">
        <v>64</v>
      </c>
      <c r="H1361" t="s">
        <v>1796</v>
      </c>
      <c r="I1361">
        <f xml:space="preserve"> IF(Table1[[#This Row],[Unit  Of Storage]]="TB",Table1[[#This Row],[Storage]]*1024,IF(Table1[[#This Row],[Unit  Of Storage]]="MB",Table1[[#This Row],[Storage]]/1024,Table1[[#This Row],[Storage]]))</f>
        <v>64</v>
      </c>
      <c r="J1361" t="s">
        <v>11</v>
      </c>
      <c r="K1361" s="2">
        <v>4.4000000000000004</v>
      </c>
      <c r="L1361" s="3">
        <v>22990</v>
      </c>
      <c r="M1361" s="3">
        <v>22990</v>
      </c>
      <c r="N1361" t="s">
        <v>1871</v>
      </c>
      <c r="O1361" s="3">
        <f>Table1[[#This Row],[Original Price]]-Table1[[#This Row],[Selling Price]]</f>
        <v>0</v>
      </c>
      <c r="P1361" s="4">
        <f>(Table1[[#This Row],[Discount]]/Table1[[#This Row],[Original Price]])</f>
        <v>0</v>
      </c>
    </row>
    <row r="1362" spans="1:16" x14ac:dyDescent="0.3">
      <c r="A1362" s="1" t="s">
        <v>1557</v>
      </c>
      <c r="B1362" s="1" t="s">
        <v>228</v>
      </c>
      <c r="C1362" t="s">
        <v>1107</v>
      </c>
      <c r="D1362">
        <v>8</v>
      </c>
      <c r="E1362" t="s">
        <v>1796</v>
      </c>
      <c r="F1362">
        <f>IF(Table1[[#This Row],[Unit]]="GB",Table1[[#This Row],[Memory]],Table1[[#This Row],[Memory]]/1024)</f>
        <v>8</v>
      </c>
      <c r="G1362">
        <v>128</v>
      </c>
      <c r="H1362" t="s">
        <v>1796</v>
      </c>
      <c r="I1362">
        <f xml:space="preserve"> IF(Table1[[#This Row],[Unit  Of Storage]]="TB",Table1[[#This Row],[Storage]]*1024,IF(Table1[[#This Row],[Unit  Of Storage]]="MB",Table1[[#This Row],[Storage]]/1024,Table1[[#This Row],[Storage]]))</f>
        <v>128</v>
      </c>
      <c r="J1362" t="s">
        <v>11</v>
      </c>
      <c r="K1362" s="2">
        <v>4.5</v>
      </c>
      <c r="L1362" s="3">
        <v>20999</v>
      </c>
      <c r="M1362" s="3">
        <v>20999</v>
      </c>
      <c r="N1362" t="s">
        <v>1920</v>
      </c>
      <c r="O1362" s="3">
        <f>Table1[[#This Row],[Original Price]]-Table1[[#This Row],[Selling Price]]</f>
        <v>0</v>
      </c>
      <c r="P1362" s="4">
        <f>(Table1[[#This Row],[Discount]]/Table1[[#This Row],[Original Price]])</f>
        <v>0</v>
      </c>
    </row>
    <row r="1363" spans="1:16" x14ac:dyDescent="0.3">
      <c r="A1363" s="1" t="s">
        <v>1556</v>
      </c>
      <c r="B1363" s="1" t="s">
        <v>1675</v>
      </c>
      <c r="C1363" t="s">
        <v>33</v>
      </c>
      <c r="D1363">
        <v>2</v>
      </c>
      <c r="E1363" t="s">
        <v>1796</v>
      </c>
      <c r="F1363">
        <f>IF(Table1[[#This Row],[Unit]]="GB",Table1[[#This Row],[Memory]],Table1[[#This Row],[Memory]]/1024)</f>
        <v>2</v>
      </c>
      <c r="G1363">
        <v>32</v>
      </c>
      <c r="H1363" t="s">
        <v>1796</v>
      </c>
      <c r="I1363">
        <f xml:space="preserve"> IF(Table1[[#This Row],[Unit  Of Storage]]="TB",Table1[[#This Row],[Storage]]*1024,IF(Table1[[#This Row],[Unit  Of Storage]]="MB",Table1[[#This Row],[Storage]]/1024,Table1[[#This Row],[Storage]]))</f>
        <v>32</v>
      </c>
      <c r="J1363" t="s">
        <v>11</v>
      </c>
      <c r="K1363" s="2">
        <v>3.9</v>
      </c>
      <c r="L1363" s="3">
        <v>5990</v>
      </c>
      <c r="M1363" s="3">
        <v>5990</v>
      </c>
      <c r="N1363" t="s">
        <v>2111</v>
      </c>
      <c r="O1363" s="3">
        <f>Table1[[#This Row],[Original Price]]-Table1[[#This Row],[Selling Price]]</f>
        <v>0</v>
      </c>
      <c r="P1363" s="4">
        <f>(Table1[[#This Row],[Discount]]/Table1[[#This Row],[Original Price]])</f>
        <v>0</v>
      </c>
    </row>
    <row r="1364" spans="1:16" x14ac:dyDescent="0.3">
      <c r="A1364" s="1" t="s">
        <v>1558</v>
      </c>
      <c r="B1364" s="1" t="s">
        <v>1108</v>
      </c>
      <c r="C1364" t="s">
        <v>22</v>
      </c>
      <c r="D1364">
        <v>64</v>
      </c>
      <c r="E1364" t="s">
        <v>1797</v>
      </c>
      <c r="F1364">
        <f>IF(Table1[[#This Row],[Unit]]="GB",Table1[[#This Row],[Memory]],Table1[[#This Row],[Memory]]/1024)</f>
        <v>6.25E-2</v>
      </c>
      <c r="G1364">
        <v>128</v>
      </c>
      <c r="H1364" t="s">
        <v>1797</v>
      </c>
      <c r="I1364">
        <f xml:space="preserve"> IF(Table1[[#This Row],[Unit  Of Storage]]="TB",Table1[[#This Row],[Storage]]*1024,IF(Table1[[#This Row],[Unit  Of Storage]]="MB",Table1[[#This Row],[Storage]]/1024,Table1[[#This Row],[Storage]]))</f>
        <v>0.125</v>
      </c>
      <c r="J1364" t="s">
        <v>11</v>
      </c>
      <c r="K1364" s="2">
        <v>3.9</v>
      </c>
      <c r="L1364" s="3">
        <v>3150</v>
      </c>
      <c r="M1364" s="3">
        <v>3150</v>
      </c>
      <c r="N1364" t="s">
        <v>2302</v>
      </c>
      <c r="O1364" s="3">
        <f>Table1[[#This Row],[Original Price]]-Table1[[#This Row],[Selling Price]]</f>
        <v>0</v>
      </c>
      <c r="P1364" s="4">
        <f>(Table1[[#This Row],[Discount]]/Table1[[#This Row],[Original Price]])</f>
        <v>0</v>
      </c>
    </row>
    <row r="1365" spans="1:16" x14ac:dyDescent="0.3">
      <c r="A1365" s="1" t="s">
        <v>28</v>
      </c>
      <c r="B1365" s="1" t="s">
        <v>1734</v>
      </c>
      <c r="C1365" t="s">
        <v>1109</v>
      </c>
      <c r="D1365">
        <v>6</v>
      </c>
      <c r="E1365" t="s">
        <v>1796</v>
      </c>
      <c r="F1365">
        <f>IF(Table1[[#This Row],[Unit]]="GB",Table1[[#This Row],[Memory]],Table1[[#This Row],[Memory]]/1024)</f>
        <v>6</v>
      </c>
      <c r="G1365">
        <v>128</v>
      </c>
      <c r="H1365" t="s">
        <v>1796</v>
      </c>
      <c r="I1365">
        <f xml:space="preserve"> IF(Table1[[#This Row],[Unit  Of Storage]]="TB",Table1[[#This Row],[Storage]]*1024,IF(Table1[[#This Row],[Unit  Of Storage]]="MB",Table1[[#This Row],[Storage]]/1024,Table1[[#This Row],[Storage]]))</f>
        <v>128</v>
      </c>
      <c r="J1365" t="s">
        <v>11</v>
      </c>
      <c r="K1365" s="2">
        <v>4.4000000000000004</v>
      </c>
      <c r="L1365" s="3">
        <v>19799</v>
      </c>
      <c r="M1365" s="3">
        <v>19799</v>
      </c>
      <c r="N1365" t="s">
        <v>2286</v>
      </c>
      <c r="O1365" s="3">
        <f>Table1[[#This Row],[Original Price]]-Table1[[#This Row],[Selling Price]]</f>
        <v>0</v>
      </c>
      <c r="P1365" s="4">
        <f>(Table1[[#This Row],[Discount]]/Table1[[#This Row],[Original Price]])</f>
        <v>0</v>
      </c>
    </row>
    <row r="1366" spans="1:16" x14ac:dyDescent="0.3">
      <c r="A1366" s="1" t="s">
        <v>1560</v>
      </c>
      <c r="B1366" s="1" t="s">
        <v>794</v>
      </c>
      <c r="C1366" t="s">
        <v>1102</v>
      </c>
      <c r="D1366">
        <v>6</v>
      </c>
      <c r="E1366" t="s">
        <v>1796</v>
      </c>
      <c r="F1366">
        <f>IF(Table1[[#This Row],[Unit]]="GB",Table1[[#This Row],[Memory]],Table1[[#This Row],[Memory]]/1024)</f>
        <v>6</v>
      </c>
      <c r="G1366">
        <v>128</v>
      </c>
      <c r="H1366" t="s">
        <v>1796</v>
      </c>
      <c r="I1366">
        <f xml:space="preserve"> IF(Table1[[#This Row],[Unit  Of Storage]]="TB",Table1[[#This Row],[Storage]]*1024,IF(Table1[[#This Row],[Unit  Of Storage]]="MB",Table1[[#This Row],[Storage]]/1024,Table1[[#This Row],[Storage]]))</f>
        <v>128</v>
      </c>
      <c r="J1366" t="s">
        <v>11</v>
      </c>
      <c r="K1366" s="2">
        <v>4.2</v>
      </c>
      <c r="L1366" s="3">
        <v>16990</v>
      </c>
      <c r="M1366" s="3">
        <v>20990</v>
      </c>
      <c r="N1366" t="s">
        <v>2162</v>
      </c>
      <c r="O1366" s="3">
        <f>Table1[[#This Row],[Original Price]]-Table1[[#This Row],[Selling Price]]</f>
        <v>4000</v>
      </c>
      <c r="P1366" s="4">
        <f>(Table1[[#This Row],[Discount]]/Table1[[#This Row],[Original Price]])</f>
        <v>0.19056693663649357</v>
      </c>
    </row>
    <row r="1367" spans="1:16" x14ac:dyDescent="0.3">
      <c r="A1367" s="1" t="s">
        <v>1556</v>
      </c>
      <c r="B1367" s="1" t="s">
        <v>1609</v>
      </c>
      <c r="C1367" t="s">
        <v>1110</v>
      </c>
      <c r="D1367">
        <v>8</v>
      </c>
      <c r="E1367" t="s">
        <v>1796</v>
      </c>
      <c r="F1367">
        <f>IF(Table1[[#This Row],[Unit]]="GB",Table1[[#This Row],[Memory]],Table1[[#This Row],[Memory]]/1024)</f>
        <v>8</v>
      </c>
      <c r="G1367">
        <v>128</v>
      </c>
      <c r="H1367" t="s">
        <v>1796</v>
      </c>
      <c r="I1367">
        <f xml:space="preserve"> IF(Table1[[#This Row],[Unit  Of Storage]]="TB",Table1[[#This Row],[Storage]]*1024,IF(Table1[[#This Row],[Unit  Of Storage]]="MB",Table1[[#This Row],[Storage]]/1024,Table1[[#This Row],[Storage]]))</f>
        <v>128</v>
      </c>
      <c r="J1367" t="s">
        <v>11</v>
      </c>
      <c r="K1367" s="2">
        <v>4</v>
      </c>
      <c r="L1367" s="3">
        <v>49999</v>
      </c>
      <c r="M1367" s="3">
        <v>65999</v>
      </c>
      <c r="N1367" t="s">
        <v>1941</v>
      </c>
      <c r="O1367" s="3">
        <f>Table1[[#This Row],[Original Price]]-Table1[[#This Row],[Selling Price]]</f>
        <v>16000</v>
      </c>
      <c r="P1367" s="4">
        <f>(Table1[[#This Row],[Discount]]/Table1[[#This Row],[Original Price]])</f>
        <v>0.2424279155744784</v>
      </c>
    </row>
    <row r="1368" spans="1:16" x14ac:dyDescent="0.3">
      <c r="A1368" s="1" t="s">
        <v>50</v>
      </c>
      <c r="B1368" s="1" t="s">
        <v>99</v>
      </c>
      <c r="C1368" t="s">
        <v>22</v>
      </c>
      <c r="D1368">
        <v>3</v>
      </c>
      <c r="E1368" t="s">
        <v>1796</v>
      </c>
      <c r="F1368">
        <f>IF(Table1[[#This Row],[Unit]]="GB",Table1[[#This Row],[Memory]],Table1[[#This Row],[Memory]]/1024)</f>
        <v>3</v>
      </c>
      <c r="G1368">
        <v>32</v>
      </c>
      <c r="H1368" t="s">
        <v>1796</v>
      </c>
      <c r="I1368">
        <f xml:space="preserve"> IF(Table1[[#This Row],[Unit  Of Storage]]="TB",Table1[[#This Row],[Storage]]*1024,IF(Table1[[#This Row],[Unit  Of Storage]]="MB",Table1[[#This Row],[Storage]]/1024,Table1[[#This Row],[Storage]]))</f>
        <v>32</v>
      </c>
      <c r="J1368" t="s">
        <v>11</v>
      </c>
      <c r="K1368" s="2">
        <v>4.4000000000000004</v>
      </c>
      <c r="L1368" s="3">
        <v>24999</v>
      </c>
      <c r="M1368" s="3">
        <v>24999</v>
      </c>
      <c r="N1368" t="s">
        <v>100</v>
      </c>
      <c r="O1368" s="3">
        <f>Table1[[#This Row],[Original Price]]-Table1[[#This Row],[Selling Price]]</f>
        <v>0</v>
      </c>
      <c r="P1368" s="4">
        <f>(Table1[[#This Row],[Discount]]/Table1[[#This Row],[Original Price]])</f>
        <v>0</v>
      </c>
    </row>
    <row r="1369" spans="1:16" x14ac:dyDescent="0.3">
      <c r="A1369" s="1" t="s">
        <v>1556</v>
      </c>
      <c r="B1369" s="1" t="s">
        <v>948</v>
      </c>
      <c r="C1369" t="s">
        <v>456</v>
      </c>
      <c r="D1369">
        <v>8</v>
      </c>
      <c r="E1369" t="s">
        <v>1796</v>
      </c>
      <c r="F1369">
        <f>IF(Table1[[#This Row],[Unit]]="GB",Table1[[#This Row],[Memory]],Table1[[#This Row],[Memory]]/1024)</f>
        <v>8</v>
      </c>
      <c r="G1369">
        <v>128</v>
      </c>
      <c r="H1369" t="s">
        <v>1796</v>
      </c>
      <c r="I1369">
        <f xml:space="preserve"> IF(Table1[[#This Row],[Unit  Of Storage]]="TB",Table1[[#This Row],[Storage]]*1024,IF(Table1[[#This Row],[Unit  Of Storage]]="MB",Table1[[#This Row],[Storage]]/1024,Table1[[#This Row],[Storage]]))</f>
        <v>128</v>
      </c>
      <c r="J1369" t="s">
        <v>11</v>
      </c>
      <c r="K1369" s="2">
        <v>4.0999999999999996</v>
      </c>
      <c r="L1369" s="3">
        <v>22999</v>
      </c>
      <c r="M1369" s="3">
        <v>25999</v>
      </c>
      <c r="N1369" t="s">
        <v>2224</v>
      </c>
      <c r="O1369" s="3">
        <f>Table1[[#This Row],[Original Price]]-Table1[[#This Row],[Selling Price]]</f>
        <v>3000</v>
      </c>
      <c r="P1369" s="4">
        <f>(Table1[[#This Row],[Discount]]/Table1[[#This Row],[Original Price]])</f>
        <v>0.11538905342513174</v>
      </c>
    </row>
    <row r="1370" spans="1:16" x14ac:dyDescent="0.3">
      <c r="A1370" s="1" t="s">
        <v>1560</v>
      </c>
      <c r="B1370" s="1" t="s">
        <v>1111</v>
      </c>
      <c r="C1370" t="s">
        <v>43</v>
      </c>
      <c r="D1370">
        <v>3</v>
      </c>
      <c r="E1370" t="s">
        <v>1796</v>
      </c>
      <c r="F1370">
        <f>IF(Table1[[#This Row],[Unit]]="GB",Table1[[#This Row],[Memory]],Table1[[#This Row],[Memory]]/1024)</f>
        <v>3</v>
      </c>
      <c r="G1370">
        <v>32</v>
      </c>
      <c r="H1370" t="s">
        <v>1796</v>
      </c>
      <c r="I1370">
        <f xml:space="preserve"> IF(Table1[[#This Row],[Unit  Of Storage]]="TB",Table1[[#This Row],[Storage]]*1024,IF(Table1[[#This Row],[Unit  Of Storage]]="MB",Table1[[#This Row],[Storage]]/1024,Table1[[#This Row],[Storage]]))</f>
        <v>32</v>
      </c>
      <c r="J1370" t="s">
        <v>11</v>
      </c>
      <c r="K1370" s="2">
        <v>4.3</v>
      </c>
      <c r="L1370" s="3">
        <v>11999</v>
      </c>
      <c r="M1370" s="3">
        <v>11999</v>
      </c>
      <c r="N1370" t="s">
        <v>2303</v>
      </c>
      <c r="O1370" s="3">
        <f>Table1[[#This Row],[Original Price]]-Table1[[#This Row],[Selling Price]]</f>
        <v>0</v>
      </c>
      <c r="P1370" s="4">
        <f>(Table1[[#This Row],[Discount]]/Table1[[#This Row],[Original Price]])</f>
        <v>0</v>
      </c>
    </row>
    <row r="1371" spans="1:16" x14ac:dyDescent="0.3">
      <c r="A1371" s="1" t="s">
        <v>21</v>
      </c>
      <c r="B1371" s="1" t="s">
        <v>1579</v>
      </c>
      <c r="C1371" t="s">
        <v>33</v>
      </c>
      <c r="D1371">
        <v>2</v>
      </c>
      <c r="E1371" t="s">
        <v>1796</v>
      </c>
      <c r="F1371">
        <f>IF(Table1[[#This Row],[Unit]]="GB",Table1[[#This Row],[Memory]],Table1[[#This Row],[Memory]]/1024)</f>
        <v>2</v>
      </c>
      <c r="G1371">
        <v>64</v>
      </c>
      <c r="H1371" t="s">
        <v>1796</v>
      </c>
      <c r="I1371">
        <f xml:space="preserve"> IF(Table1[[#This Row],[Unit  Of Storage]]="TB",Table1[[#This Row],[Storage]]*1024,IF(Table1[[#This Row],[Unit  Of Storage]]="MB",Table1[[#This Row],[Storage]]/1024,Table1[[#This Row],[Storage]]))</f>
        <v>64</v>
      </c>
      <c r="J1371" t="s">
        <v>11</v>
      </c>
      <c r="K1371" s="2">
        <v>4.7</v>
      </c>
      <c r="L1371" s="3">
        <v>38999</v>
      </c>
      <c r="M1371" s="3">
        <v>39900</v>
      </c>
      <c r="N1371" t="s">
        <v>1837</v>
      </c>
      <c r="O1371" s="3">
        <f>Table1[[#This Row],[Original Price]]-Table1[[#This Row],[Selling Price]]</f>
        <v>901</v>
      </c>
      <c r="P1371" s="4">
        <f>(Table1[[#This Row],[Discount]]/Table1[[#This Row],[Original Price]])</f>
        <v>2.2581453634085213E-2</v>
      </c>
    </row>
    <row r="1372" spans="1:16" x14ac:dyDescent="0.3">
      <c r="A1372" s="1" t="s">
        <v>83</v>
      </c>
      <c r="B1372" s="1" t="s">
        <v>1627</v>
      </c>
      <c r="C1372" t="s">
        <v>913</v>
      </c>
      <c r="D1372">
        <v>4</v>
      </c>
      <c r="E1372" t="s">
        <v>1796</v>
      </c>
      <c r="F1372">
        <f>IF(Table1[[#This Row],[Unit]]="GB",Table1[[#This Row],[Memory]],Table1[[#This Row],[Memory]]/1024)</f>
        <v>4</v>
      </c>
      <c r="G1372">
        <v>128</v>
      </c>
      <c r="H1372" t="s">
        <v>1796</v>
      </c>
      <c r="I1372">
        <f xml:space="preserve"> IF(Table1[[#This Row],[Unit  Of Storage]]="TB",Table1[[#This Row],[Storage]]*1024,IF(Table1[[#This Row],[Unit  Of Storage]]="MB",Table1[[#This Row],[Storage]]/1024,Table1[[#This Row],[Storage]]))</f>
        <v>128</v>
      </c>
      <c r="J1372" t="s">
        <v>11</v>
      </c>
      <c r="K1372" s="2">
        <v>4.5999999999999996</v>
      </c>
      <c r="L1372" s="3">
        <v>70000</v>
      </c>
      <c r="M1372" s="3">
        <v>70000</v>
      </c>
      <c r="N1372" t="s">
        <v>718</v>
      </c>
      <c r="O1372" s="3">
        <f>Table1[[#This Row],[Original Price]]-Table1[[#This Row],[Selling Price]]</f>
        <v>0</v>
      </c>
      <c r="P1372" s="4">
        <f>(Table1[[#This Row],[Discount]]/Table1[[#This Row],[Original Price]])</f>
        <v>0</v>
      </c>
    </row>
    <row r="1373" spans="1:16" x14ac:dyDescent="0.3">
      <c r="A1373" s="1" t="s">
        <v>1559</v>
      </c>
      <c r="B1373" s="1" t="s">
        <v>181</v>
      </c>
      <c r="C1373" t="s">
        <v>1112</v>
      </c>
      <c r="D1373">
        <v>3</v>
      </c>
      <c r="E1373" t="s">
        <v>1796</v>
      </c>
      <c r="F1373">
        <f>IF(Table1[[#This Row],[Unit]]="GB",Table1[[#This Row],[Memory]],Table1[[#This Row],[Memory]]/1024)</f>
        <v>3</v>
      </c>
      <c r="G1373">
        <v>32</v>
      </c>
      <c r="H1373" t="s">
        <v>1796</v>
      </c>
      <c r="I1373">
        <f xml:space="preserve"> IF(Table1[[#This Row],[Unit  Of Storage]]="TB",Table1[[#This Row],[Storage]]*1024,IF(Table1[[#This Row],[Unit  Of Storage]]="MB",Table1[[#This Row],[Storage]]/1024,Table1[[#This Row],[Storage]]))</f>
        <v>32</v>
      </c>
      <c r="J1373" t="s">
        <v>11</v>
      </c>
      <c r="K1373" s="2">
        <v>4.3</v>
      </c>
      <c r="L1373" s="3">
        <v>11249</v>
      </c>
      <c r="M1373" s="3">
        <v>11249</v>
      </c>
      <c r="N1373" t="s">
        <v>1884</v>
      </c>
      <c r="O1373" s="3">
        <f>Table1[[#This Row],[Original Price]]-Table1[[#This Row],[Selling Price]]</f>
        <v>0</v>
      </c>
      <c r="P1373" s="4">
        <f>(Table1[[#This Row],[Discount]]/Table1[[#This Row],[Original Price]])</f>
        <v>0</v>
      </c>
    </row>
    <row r="1374" spans="1:16" x14ac:dyDescent="0.3">
      <c r="A1374" s="1" t="s">
        <v>1556</v>
      </c>
      <c r="B1374" s="1" t="s">
        <v>1113</v>
      </c>
      <c r="C1374" t="s">
        <v>22</v>
      </c>
      <c r="D1374">
        <v>10</v>
      </c>
      <c r="E1374" t="s">
        <v>1797</v>
      </c>
      <c r="F1374">
        <f>IF(Table1[[#This Row],[Unit]]="GB",Table1[[#This Row],[Memory]],Table1[[#This Row],[Memory]]/1024)</f>
        <v>9.765625E-3</v>
      </c>
      <c r="G1374">
        <v>2</v>
      </c>
      <c r="H1374" t="s">
        <v>1797</v>
      </c>
      <c r="I1374">
        <f xml:space="preserve"> IF(Table1[[#This Row],[Unit  Of Storage]]="TB",Table1[[#This Row],[Storage]]*1024,IF(Table1[[#This Row],[Unit  Of Storage]]="MB",Table1[[#This Row],[Storage]]/1024,Table1[[#This Row],[Storage]]))</f>
        <v>1.953125E-3</v>
      </c>
      <c r="J1374" t="s">
        <v>11</v>
      </c>
      <c r="K1374" s="2">
        <v>4.4000000000000004</v>
      </c>
      <c r="L1374" s="3">
        <v>1599</v>
      </c>
      <c r="M1374" s="3">
        <v>1599</v>
      </c>
      <c r="N1374" t="s">
        <v>2304</v>
      </c>
      <c r="O1374" s="3">
        <f>Table1[[#This Row],[Original Price]]-Table1[[#This Row],[Selling Price]]</f>
        <v>0</v>
      </c>
      <c r="P1374" s="4">
        <f>(Table1[[#This Row],[Discount]]/Table1[[#This Row],[Original Price]])</f>
        <v>0</v>
      </c>
    </row>
    <row r="1375" spans="1:16" x14ac:dyDescent="0.3">
      <c r="A1375" s="1" t="s">
        <v>12</v>
      </c>
      <c r="B1375" s="1" t="s">
        <v>1702</v>
      </c>
      <c r="C1375" t="s">
        <v>339</v>
      </c>
      <c r="D1375">
        <v>4</v>
      </c>
      <c r="E1375" t="s">
        <v>1796</v>
      </c>
      <c r="F1375">
        <f>IF(Table1[[#This Row],[Unit]]="GB",Table1[[#This Row],[Memory]],Table1[[#This Row],[Memory]]/1024)</f>
        <v>4</v>
      </c>
      <c r="G1375">
        <v>64</v>
      </c>
      <c r="H1375" t="s">
        <v>1796</v>
      </c>
      <c r="I1375">
        <f xml:space="preserve"> IF(Table1[[#This Row],[Unit  Of Storage]]="TB",Table1[[#This Row],[Storage]]*1024,IF(Table1[[#This Row],[Unit  Of Storage]]="MB",Table1[[#This Row],[Storage]]/1024,Table1[[#This Row],[Storage]]))</f>
        <v>64</v>
      </c>
      <c r="J1375" t="s">
        <v>11</v>
      </c>
      <c r="K1375" s="2">
        <v>4.2</v>
      </c>
      <c r="L1375" s="3">
        <v>13790</v>
      </c>
      <c r="M1375" s="3">
        <v>13790</v>
      </c>
      <c r="N1375" t="s">
        <v>885</v>
      </c>
      <c r="O1375" s="3">
        <f>Table1[[#This Row],[Original Price]]-Table1[[#This Row],[Selling Price]]</f>
        <v>0</v>
      </c>
      <c r="P1375" s="4">
        <f>(Table1[[#This Row],[Discount]]/Table1[[#This Row],[Original Price]])</f>
        <v>0</v>
      </c>
    </row>
    <row r="1376" spans="1:16" x14ac:dyDescent="0.3">
      <c r="A1376" s="1" t="s">
        <v>1561</v>
      </c>
      <c r="B1376" s="1" t="s">
        <v>1690</v>
      </c>
      <c r="C1376" t="s">
        <v>1095</v>
      </c>
      <c r="D1376">
        <v>6</v>
      </c>
      <c r="E1376" t="s">
        <v>1796</v>
      </c>
      <c r="F1376">
        <f>IF(Table1[[#This Row],[Unit]]="GB",Table1[[#This Row],[Memory]],Table1[[#This Row],[Memory]]/1024)</f>
        <v>6</v>
      </c>
      <c r="G1376">
        <v>128</v>
      </c>
      <c r="H1376" t="s">
        <v>1796</v>
      </c>
      <c r="I1376">
        <f xml:space="preserve"> IF(Table1[[#This Row],[Unit  Of Storage]]="TB",Table1[[#This Row],[Storage]]*1024,IF(Table1[[#This Row],[Unit  Of Storage]]="MB",Table1[[#This Row],[Storage]]/1024,Table1[[#This Row],[Storage]]))</f>
        <v>128</v>
      </c>
      <c r="J1376" t="s">
        <v>11</v>
      </c>
      <c r="K1376" s="2">
        <v>4.5</v>
      </c>
      <c r="L1376" s="3">
        <v>36299</v>
      </c>
      <c r="M1376" s="3">
        <v>36299</v>
      </c>
      <c r="N1376" t="s">
        <v>2150</v>
      </c>
      <c r="O1376" s="3">
        <f>Table1[[#This Row],[Original Price]]-Table1[[#This Row],[Selling Price]]</f>
        <v>0</v>
      </c>
      <c r="P1376" s="4">
        <f>(Table1[[#This Row],[Discount]]/Table1[[#This Row],[Original Price]])</f>
        <v>0</v>
      </c>
    </row>
    <row r="1377" spans="1:16" x14ac:dyDescent="0.3">
      <c r="A1377" s="1" t="s">
        <v>1557</v>
      </c>
      <c r="B1377" s="1" t="s">
        <v>228</v>
      </c>
      <c r="C1377" t="s">
        <v>940</v>
      </c>
      <c r="D1377">
        <v>4</v>
      </c>
      <c r="E1377" t="s">
        <v>1796</v>
      </c>
      <c r="F1377">
        <f>IF(Table1[[#This Row],[Unit]]="GB",Table1[[#This Row],[Memory]],Table1[[#This Row],[Memory]]/1024)</f>
        <v>4</v>
      </c>
      <c r="G1377">
        <v>16</v>
      </c>
      <c r="H1377" t="s">
        <v>1796</v>
      </c>
      <c r="I1377">
        <f xml:space="preserve"> IF(Table1[[#This Row],[Unit  Of Storage]]="TB",Table1[[#This Row],[Storage]]*1024,IF(Table1[[#This Row],[Unit  Of Storage]]="MB",Table1[[#This Row],[Storage]]/1024,Table1[[#This Row],[Storage]]))</f>
        <v>16</v>
      </c>
      <c r="J1377" t="s">
        <v>11</v>
      </c>
      <c r="K1377" s="2">
        <v>4.5</v>
      </c>
      <c r="L1377" s="3">
        <v>17999</v>
      </c>
      <c r="M1377" s="3">
        <v>17999</v>
      </c>
      <c r="N1377" t="s">
        <v>1920</v>
      </c>
      <c r="O1377" s="3">
        <f>Table1[[#This Row],[Original Price]]-Table1[[#This Row],[Selling Price]]</f>
        <v>0</v>
      </c>
      <c r="P1377" s="4">
        <f>(Table1[[#This Row],[Discount]]/Table1[[#This Row],[Original Price]])</f>
        <v>0</v>
      </c>
    </row>
    <row r="1378" spans="1:16" x14ac:dyDescent="0.3">
      <c r="A1378" s="1" t="s">
        <v>50</v>
      </c>
      <c r="B1378" s="1" t="s">
        <v>1114</v>
      </c>
      <c r="C1378" t="s">
        <v>1115</v>
      </c>
      <c r="D1378">
        <v>4</v>
      </c>
      <c r="E1378" t="s">
        <v>1796</v>
      </c>
      <c r="F1378">
        <f>IF(Table1[[#This Row],[Unit]]="GB",Table1[[#This Row],[Memory]],Table1[[#This Row],[Memory]]/1024)</f>
        <v>4</v>
      </c>
      <c r="G1378">
        <v>64</v>
      </c>
      <c r="H1378" t="s">
        <v>1796</v>
      </c>
      <c r="I1378">
        <f xml:space="preserve"> IF(Table1[[#This Row],[Unit  Of Storage]]="TB",Table1[[#This Row],[Storage]]*1024,IF(Table1[[#This Row],[Unit  Of Storage]]="MB",Table1[[#This Row],[Storage]]/1024,Table1[[#This Row],[Storage]]))</f>
        <v>64</v>
      </c>
      <c r="J1378" t="s">
        <v>11</v>
      </c>
      <c r="K1378" s="2">
        <v>4.0999999999999996</v>
      </c>
      <c r="L1378" s="3">
        <v>11999</v>
      </c>
      <c r="M1378" s="3">
        <v>15999</v>
      </c>
      <c r="N1378" t="s">
        <v>1116</v>
      </c>
      <c r="O1378" s="3">
        <f>Table1[[#This Row],[Original Price]]-Table1[[#This Row],[Selling Price]]</f>
        <v>4000</v>
      </c>
      <c r="P1378" s="4">
        <f>(Table1[[#This Row],[Discount]]/Table1[[#This Row],[Original Price]])</f>
        <v>0.25001562597662352</v>
      </c>
    </row>
    <row r="1379" spans="1:16" x14ac:dyDescent="0.3">
      <c r="A1379" s="1" t="s">
        <v>1556</v>
      </c>
      <c r="B1379" s="1" t="s">
        <v>1117</v>
      </c>
      <c r="C1379" t="s">
        <v>1118</v>
      </c>
      <c r="D1379">
        <v>3</v>
      </c>
      <c r="E1379" t="s">
        <v>1796</v>
      </c>
      <c r="F1379">
        <f>IF(Table1[[#This Row],[Unit]]="GB",Table1[[#This Row],[Memory]],Table1[[#This Row],[Memory]]/1024)</f>
        <v>3</v>
      </c>
      <c r="G1379">
        <v>32</v>
      </c>
      <c r="H1379" t="s">
        <v>1796</v>
      </c>
      <c r="I1379">
        <f xml:space="preserve"> IF(Table1[[#This Row],[Unit  Of Storage]]="TB",Table1[[#This Row],[Storage]]*1024,IF(Table1[[#This Row],[Unit  Of Storage]]="MB",Table1[[#This Row],[Storage]]/1024,Table1[[#This Row],[Storage]]))</f>
        <v>32</v>
      </c>
      <c r="J1379" t="s">
        <v>11</v>
      </c>
      <c r="K1379" s="2">
        <v>4.0999999999999996</v>
      </c>
      <c r="L1379" s="3">
        <v>27990</v>
      </c>
      <c r="M1379" s="3">
        <v>27990</v>
      </c>
      <c r="N1379" t="s">
        <v>2305</v>
      </c>
      <c r="O1379" s="3">
        <f>Table1[[#This Row],[Original Price]]-Table1[[#This Row],[Selling Price]]</f>
        <v>0</v>
      </c>
      <c r="P1379" s="4">
        <f>(Table1[[#This Row],[Discount]]/Table1[[#This Row],[Original Price]])</f>
        <v>0</v>
      </c>
    </row>
    <row r="1380" spans="1:16" x14ac:dyDescent="0.3">
      <c r="A1380" s="1" t="s">
        <v>28</v>
      </c>
      <c r="B1380" s="1" t="s">
        <v>1585</v>
      </c>
      <c r="C1380" t="s">
        <v>1119</v>
      </c>
      <c r="D1380">
        <v>6</v>
      </c>
      <c r="E1380" t="s">
        <v>1796</v>
      </c>
      <c r="F1380">
        <f>IF(Table1[[#This Row],[Unit]]="GB",Table1[[#This Row],[Memory]],Table1[[#This Row],[Memory]]/1024)</f>
        <v>6</v>
      </c>
      <c r="G1380">
        <v>128</v>
      </c>
      <c r="H1380" t="s">
        <v>1796</v>
      </c>
      <c r="I1380">
        <f xml:space="preserve"> IF(Table1[[#This Row],[Unit  Of Storage]]="TB",Table1[[#This Row],[Storage]]*1024,IF(Table1[[#This Row],[Unit  Of Storage]]="MB",Table1[[#This Row],[Storage]]/1024,Table1[[#This Row],[Storage]]))</f>
        <v>128</v>
      </c>
      <c r="J1380" t="s">
        <v>11</v>
      </c>
      <c r="K1380" s="2">
        <v>4.2</v>
      </c>
      <c r="L1380" s="3">
        <v>26999</v>
      </c>
      <c r="M1380" s="3">
        <v>31999</v>
      </c>
      <c r="N1380" t="s">
        <v>1859</v>
      </c>
      <c r="O1380" s="3">
        <f>Table1[[#This Row],[Original Price]]-Table1[[#This Row],[Selling Price]]</f>
        <v>5000</v>
      </c>
      <c r="P1380" s="4">
        <f>(Table1[[#This Row],[Discount]]/Table1[[#This Row],[Original Price]])</f>
        <v>0.15625488296509266</v>
      </c>
    </row>
    <row r="1381" spans="1:16" x14ac:dyDescent="0.3">
      <c r="A1381" s="1" t="s">
        <v>1557</v>
      </c>
      <c r="B1381" s="1" t="s">
        <v>401</v>
      </c>
      <c r="C1381" t="s">
        <v>194</v>
      </c>
      <c r="D1381">
        <v>2</v>
      </c>
      <c r="E1381" t="s">
        <v>1796</v>
      </c>
      <c r="F1381">
        <f>IF(Table1[[#This Row],[Unit]]="GB",Table1[[#This Row],[Memory]],Table1[[#This Row],[Memory]]/1024)</f>
        <v>2</v>
      </c>
      <c r="G1381">
        <v>32</v>
      </c>
      <c r="H1381" t="s">
        <v>1796</v>
      </c>
      <c r="I1381">
        <f xml:space="preserve"> IF(Table1[[#This Row],[Unit  Of Storage]]="TB",Table1[[#This Row],[Storage]]*1024,IF(Table1[[#This Row],[Unit  Of Storage]]="MB",Table1[[#This Row],[Storage]]/1024,Table1[[#This Row],[Storage]]))</f>
        <v>32</v>
      </c>
      <c r="J1381" t="s">
        <v>11</v>
      </c>
      <c r="K1381" s="2">
        <v>4.4000000000000004</v>
      </c>
      <c r="L1381" s="3">
        <v>7499</v>
      </c>
      <c r="M1381" s="3">
        <v>7999</v>
      </c>
      <c r="N1381" t="s">
        <v>2003</v>
      </c>
      <c r="O1381" s="3">
        <f>Table1[[#This Row],[Original Price]]-Table1[[#This Row],[Selling Price]]</f>
        <v>500</v>
      </c>
      <c r="P1381" s="4">
        <f>(Table1[[#This Row],[Discount]]/Table1[[#This Row],[Original Price]])</f>
        <v>6.250781347668459E-2</v>
      </c>
    </row>
    <row r="1382" spans="1:16" x14ac:dyDescent="0.3">
      <c r="A1382" s="1" t="s">
        <v>1556</v>
      </c>
      <c r="B1382" s="1" t="s">
        <v>333</v>
      </c>
      <c r="C1382" t="s">
        <v>22</v>
      </c>
      <c r="D1382">
        <v>1.5</v>
      </c>
      <c r="E1382" t="s">
        <v>1796</v>
      </c>
      <c r="F1382">
        <f>IF(Table1[[#This Row],[Unit]]="GB",Table1[[#This Row],[Memory]],Table1[[#This Row],[Memory]]/1024)</f>
        <v>1.5</v>
      </c>
      <c r="G1382">
        <v>8</v>
      </c>
      <c r="H1382" t="s">
        <v>1796</v>
      </c>
      <c r="I1382">
        <f xml:space="preserve"> IF(Table1[[#This Row],[Unit  Of Storage]]="TB",Table1[[#This Row],[Storage]]*1024,IF(Table1[[#This Row],[Unit  Of Storage]]="MB",Table1[[#This Row],[Storage]]/1024,Table1[[#This Row],[Storage]]))</f>
        <v>8</v>
      </c>
      <c r="J1382" t="s">
        <v>11</v>
      </c>
      <c r="K1382" s="2">
        <v>4.0999999999999996</v>
      </c>
      <c r="L1382" s="3">
        <v>8090</v>
      </c>
      <c r="M1382" s="3">
        <v>8090</v>
      </c>
      <c r="N1382" t="s">
        <v>1976</v>
      </c>
      <c r="O1382" s="3">
        <f>Table1[[#This Row],[Original Price]]-Table1[[#This Row],[Selling Price]]</f>
        <v>0</v>
      </c>
      <c r="P1382" s="4">
        <f>(Table1[[#This Row],[Discount]]/Table1[[#This Row],[Original Price]])</f>
        <v>0</v>
      </c>
    </row>
    <row r="1383" spans="1:16" x14ac:dyDescent="0.3">
      <c r="A1383" s="1" t="s">
        <v>1559</v>
      </c>
      <c r="B1383" s="1" t="s">
        <v>975</v>
      </c>
      <c r="C1383" t="s">
        <v>435</v>
      </c>
      <c r="D1383">
        <v>6</v>
      </c>
      <c r="E1383" t="s">
        <v>1796</v>
      </c>
      <c r="F1383">
        <f>IF(Table1[[#This Row],[Unit]]="GB",Table1[[#This Row],[Memory]],Table1[[#This Row],[Memory]]/1024)</f>
        <v>6</v>
      </c>
      <c r="G1383">
        <v>128</v>
      </c>
      <c r="H1383" t="s">
        <v>1796</v>
      </c>
      <c r="I1383">
        <f xml:space="preserve"> IF(Table1[[#This Row],[Unit  Of Storage]]="TB",Table1[[#This Row],[Storage]]*1024,IF(Table1[[#This Row],[Unit  Of Storage]]="MB",Table1[[#This Row],[Storage]]/1024,Table1[[#This Row],[Storage]]))</f>
        <v>128</v>
      </c>
      <c r="J1383" t="s">
        <v>11</v>
      </c>
      <c r="K1383" s="2">
        <v>3.8</v>
      </c>
      <c r="L1383" s="3">
        <v>17490</v>
      </c>
      <c r="M1383" s="3">
        <v>20990</v>
      </c>
      <c r="N1383" t="s">
        <v>2243</v>
      </c>
      <c r="O1383" s="3">
        <f>Table1[[#This Row],[Original Price]]-Table1[[#This Row],[Selling Price]]</f>
        <v>3500</v>
      </c>
      <c r="P1383" s="4">
        <f>(Table1[[#This Row],[Discount]]/Table1[[#This Row],[Original Price]])</f>
        <v>0.16674606955693186</v>
      </c>
    </row>
    <row r="1384" spans="1:16" x14ac:dyDescent="0.3">
      <c r="A1384" s="1" t="s">
        <v>1556</v>
      </c>
      <c r="B1384" s="1" t="s">
        <v>774</v>
      </c>
      <c r="C1384" t="s">
        <v>955</v>
      </c>
      <c r="D1384">
        <v>6</v>
      </c>
      <c r="E1384" t="s">
        <v>1796</v>
      </c>
      <c r="F1384">
        <f>IF(Table1[[#This Row],[Unit]]="GB",Table1[[#This Row],[Memory]],Table1[[#This Row],[Memory]]/1024)</f>
        <v>6</v>
      </c>
      <c r="G1384">
        <v>128</v>
      </c>
      <c r="H1384" t="s">
        <v>1796</v>
      </c>
      <c r="I1384">
        <f xml:space="preserve"> IF(Table1[[#This Row],[Unit  Of Storage]]="TB",Table1[[#This Row],[Storage]]*1024,IF(Table1[[#This Row],[Unit  Of Storage]]="MB",Table1[[#This Row],[Storage]]/1024,Table1[[#This Row],[Storage]]))</f>
        <v>128</v>
      </c>
      <c r="J1384" t="s">
        <v>11</v>
      </c>
      <c r="K1384" s="2">
        <v>4.3</v>
      </c>
      <c r="L1384" s="3">
        <v>25990</v>
      </c>
      <c r="M1384" s="3">
        <v>25990</v>
      </c>
      <c r="N1384" t="s">
        <v>2155</v>
      </c>
      <c r="O1384" s="3">
        <f>Table1[[#This Row],[Original Price]]-Table1[[#This Row],[Selling Price]]</f>
        <v>0</v>
      </c>
      <c r="P1384" s="4">
        <f>(Table1[[#This Row],[Discount]]/Table1[[#This Row],[Original Price]])</f>
        <v>0</v>
      </c>
    </row>
    <row r="1385" spans="1:16" x14ac:dyDescent="0.3">
      <c r="A1385" s="1" t="s">
        <v>28</v>
      </c>
      <c r="B1385" s="1" t="s">
        <v>29</v>
      </c>
      <c r="C1385" t="s">
        <v>1120</v>
      </c>
      <c r="D1385">
        <v>8</v>
      </c>
      <c r="E1385" t="s">
        <v>1796</v>
      </c>
      <c r="F1385">
        <f>IF(Table1[[#This Row],[Unit]]="GB",Table1[[#This Row],[Memory]],Table1[[#This Row],[Memory]]/1024)</f>
        <v>8</v>
      </c>
      <c r="G1385">
        <v>129</v>
      </c>
      <c r="H1385" t="s">
        <v>1796</v>
      </c>
      <c r="I1385">
        <f xml:space="preserve"> IF(Table1[[#This Row],[Unit  Of Storage]]="TB",Table1[[#This Row],[Storage]]*1024,IF(Table1[[#This Row],[Unit  Of Storage]]="MB",Table1[[#This Row],[Storage]]/1024,Table1[[#This Row],[Storage]]))</f>
        <v>129</v>
      </c>
      <c r="J1385" t="s">
        <v>11</v>
      </c>
      <c r="K1385" s="2">
        <v>4.2</v>
      </c>
      <c r="L1385" s="3">
        <v>22163</v>
      </c>
      <c r="M1385" s="3">
        <v>22163</v>
      </c>
      <c r="N1385" t="s">
        <v>31</v>
      </c>
      <c r="O1385" s="3">
        <f>Table1[[#This Row],[Original Price]]-Table1[[#This Row],[Selling Price]]</f>
        <v>0</v>
      </c>
      <c r="P1385" s="4">
        <f>(Table1[[#This Row],[Discount]]/Table1[[#This Row],[Original Price]])</f>
        <v>0</v>
      </c>
    </row>
    <row r="1386" spans="1:16" x14ac:dyDescent="0.3">
      <c r="A1386" s="1" t="s">
        <v>28</v>
      </c>
      <c r="B1386" s="1" t="s">
        <v>638</v>
      </c>
      <c r="C1386" t="s">
        <v>1121</v>
      </c>
      <c r="D1386">
        <v>3</v>
      </c>
      <c r="E1386" t="s">
        <v>1796</v>
      </c>
      <c r="F1386">
        <f>IF(Table1[[#This Row],[Unit]]="GB",Table1[[#This Row],[Memory]],Table1[[#This Row],[Memory]]/1024)</f>
        <v>3</v>
      </c>
      <c r="G1386">
        <v>32</v>
      </c>
      <c r="H1386" t="s">
        <v>1796</v>
      </c>
      <c r="I1386">
        <f xml:space="preserve"> IF(Table1[[#This Row],[Unit  Of Storage]]="TB",Table1[[#This Row],[Storage]]*1024,IF(Table1[[#This Row],[Unit  Of Storage]]="MB",Table1[[#This Row],[Storage]]/1024,Table1[[#This Row],[Storage]]))</f>
        <v>32</v>
      </c>
      <c r="J1386" t="s">
        <v>11</v>
      </c>
      <c r="K1386" s="2">
        <v>4.2</v>
      </c>
      <c r="L1386" s="3">
        <v>11900</v>
      </c>
      <c r="M1386" s="3">
        <v>11900</v>
      </c>
      <c r="N1386" t="s">
        <v>640</v>
      </c>
      <c r="O1386" s="3">
        <f>Table1[[#This Row],[Original Price]]-Table1[[#This Row],[Selling Price]]</f>
        <v>0</v>
      </c>
      <c r="P1386" s="4">
        <f>(Table1[[#This Row],[Discount]]/Table1[[#This Row],[Original Price]])</f>
        <v>0</v>
      </c>
    </row>
    <row r="1387" spans="1:16" x14ac:dyDescent="0.3">
      <c r="A1387" s="1" t="s">
        <v>21</v>
      </c>
      <c r="B1387" s="1" t="s">
        <v>1646</v>
      </c>
      <c r="C1387" t="s">
        <v>286</v>
      </c>
      <c r="D1387">
        <v>4</v>
      </c>
      <c r="E1387" t="s">
        <v>1796</v>
      </c>
      <c r="F1387">
        <f>IF(Table1[[#This Row],[Unit]]="GB",Table1[[#This Row],[Memory]],Table1[[#This Row],[Memory]]/1024)</f>
        <v>4</v>
      </c>
      <c r="G1387">
        <v>256</v>
      </c>
      <c r="H1387" t="s">
        <v>1796</v>
      </c>
      <c r="I1387">
        <f xml:space="preserve"> IF(Table1[[#This Row],[Unit  Of Storage]]="TB",Table1[[#This Row],[Storage]]*1024,IF(Table1[[#This Row],[Unit  Of Storage]]="MB",Table1[[#This Row],[Storage]]/1024,Table1[[#This Row],[Storage]]))</f>
        <v>256</v>
      </c>
      <c r="J1387" t="s">
        <v>11</v>
      </c>
      <c r="K1387" s="2">
        <v>4.7</v>
      </c>
      <c r="L1387" s="3">
        <v>76999</v>
      </c>
      <c r="M1387" s="3">
        <v>103900</v>
      </c>
      <c r="N1387" t="s">
        <v>2034</v>
      </c>
      <c r="O1387" s="3">
        <f>Table1[[#This Row],[Original Price]]-Table1[[#This Row],[Selling Price]]</f>
        <v>26901</v>
      </c>
      <c r="P1387" s="4">
        <f>(Table1[[#This Row],[Discount]]/Table1[[#This Row],[Original Price]])</f>
        <v>0.2589124157844081</v>
      </c>
    </row>
    <row r="1388" spans="1:16" x14ac:dyDescent="0.3">
      <c r="A1388" s="1" t="s">
        <v>1556</v>
      </c>
      <c r="B1388" s="1" t="s">
        <v>1087</v>
      </c>
      <c r="C1388" t="s">
        <v>342</v>
      </c>
      <c r="D1388">
        <v>8</v>
      </c>
      <c r="E1388" t="s">
        <v>1796</v>
      </c>
      <c r="F1388">
        <f>IF(Table1[[#This Row],[Unit]]="GB",Table1[[#This Row],[Memory]],Table1[[#This Row],[Memory]]/1024)</f>
        <v>8</v>
      </c>
      <c r="G1388">
        <v>128</v>
      </c>
      <c r="H1388" t="s">
        <v>1796</v>
      </c>
      <c r="I1388">
        <f xml:space="preserve"> IF(Table1[[#This Row],[Unit  Of Storage]]="TB",Table1[[#This Row],[Storage]]*1024,IF(Table1[[#This Row],[Unit  Of Storage]]="MB",Table1[[#This Row],[Storage]]/1024,Table1[[#This Row],[Storage]]))</f>
        <v>128</v>
      </c>
      <c r="J1388" t="s">
        <v>11</v>
      </c>
      <c r="K1388" s="2">
        <v>4.4000000000000004</v>
      </c>
      <c r="L1388" s="3">
        <v>22999</v>
      </c>
      <c r="M1388" s="3">
        <v>22999</v>
      </c>
      <c r="N1388" t="s">
        <v>2295</v>
      </c>
      <c r="O1388" s="3">
        <f>Table1[[#This Row],[Original Price]]-Table1[[#This Row],[Selling Price]]</f>
        <v>0</v>
      </c>
      <c r="P1388" s="4">
        <f>(Table1[[#This Row],[Discount]]/Table1[[#This Row],[Original Price]])</f>
        <v>0</v>
      </c>
    </row>
    <row r="1389" spans="1:16" x14ac:dyDescent="0.3">
      <c r="A1389" s="1" t="s">
        <v>50</v>
      </c>
      <c r="B1389" s="1" t="s">
        <v>1739</v>
      </c>
      <c r="C1389" t="s">
        <v>55</v>
      </c>
      <c r="D1389">
        <v>1</v>
      </c>
      <c r="E1389" t="s">
        <v>1796</v>
      </c>
      <c r="F1389">
        <f>IF(Table1[[#This Row],[Unit]]="GB",Table1[[#This Row],[Memory]],Table1[[#This Row],[Memory]]/1024)</f>
        <v>1</v>
      </c>
      <c r="G1389">
        <v>8</v>
      </c>
      <c r="H1389" t="s">
        <v>1796</v>
      </c>
      <c r="I1389">
        <f xml:space="preserve"> IF(Table1[[#This Row],[Unit  Of Storage]]="TB",Table1[[#This Row],[Storage]]*1024,IF(Table1[[#This Row],[Unit  Of Storage]]="MB",Table1[[#This Row],[Storage]]/1024,Table1[[#This Row],[Storage]]))</f>
        <v>8</v>
      </c>
      <c r="J1389" t="s">
        <v>11</v>
      </c>
      <c r="K1389" s="2">
        <v>4.2</v>
      </c>
      <c r="L1389" s="3">
        <v>11999</v>
      </c>
      <c r="M1389" s="3">
        <v>11999</v>
      </c>
      <c r="N1389" t="s">
        <v>2306</v>
      </c>
      <c r="O1389" s="3">
        <f>Table1[[#This Row],[Original Price]]-Table1[[#This Row],[Selling Price]]</f>
        <v>0</v>
      </c>
      <c r="P1389" s="4">
        <f>(Table1[[#This Row],[Discount]]/Table1[[#This Row],[Original Price]])</f>
        <v>0</v>
      </c>
    </row>
    <row r="1390" spans="1:16" x14ac:dyDescent="0.3">
      <c r="A1390" s="1" t="s">
        <v>1559</v>
      </c>
      <c r="B1390" s="1" t="s">
        <v>1010</v>
      </c>
      <c r="C1390" t="s">
        <v>209</v>
      </c>
      <c r="D1390">
        <v>8</v>
      </c>
      <c r="E1390" t="s">
        <v>1796</v>
      </c>
      <c r="F1390">
        <f>IF(Table1[[#This Row],[Unit]]="GB",Table1[[#This Row],[Memory]],Table1[[#This Row],[Memory]]/1024)</f>
        <v>8</v>
      </c>
      <c r="G1390">
        <v>128</v>
      </c>
      <c r="H1390" t="s">
        <v>1796</v>
      </c>
      <c r="I1390">
        <f xml:space="preserve"> IF(Table1[[#This Row],[Unit  Of Storage]]="TB",Table1[[#This Row],[Storage]]*1024,IF(Table1[[#This Row],[Unit  Of Storage]]="MB",Table1[[#This Row],[Storage]]/1024,Table1[[#This Row],[Storage]]))</f>
        <v>128</v>
      </c>
      <c r="J1390" t="s">
        <v>11</v>
      </c>
      <c r="K1390" s="2">
        <v>4.3</v>
      </c>
      <c r="L1390" s="3">
        <v>15990</v>
      </c>
      <c r="M1390" s="3">
        <v>21990</v>
      </c>
      <c r="N1390" t="s">
        <v>2258</v>
      </c>
      <c r="O1390" s="3">
        <f>Table1[[#This Row],[Original Price]]-Table1[[#This Row],[Selling Price]]</f>
        <v>6000</v>
      </c>
      <c r="P1390" s="4">
        <f>(Table1[[#This Row],[Discount]]/Table1[[#This Row],[Original Price]])</f>
        <v>0.27285129604365621</v>
      </c>
    </row>
    <row r="1391" spans="1:16" x14ac:dyDescent="0.3">
      <c r="A1391" s="1" t="s">
        <v>1557</v>
      </c>
      <c r="B1391" s="1" t="s">
        <v>15</v>
      </c>
      <c r="C1391" t="s">
        <v>1122</v>
      </c>
      <c r="D1391">
        <v>3</v>
      </c>
      <c r="E1391" t="s">
        <v>1796</v>
      </c>
      <c r="F1391">
        <f>IF(Table1[[#This Row],[Unit]]="GB",Table1[[#This Row],[Memory]],Table1[[#This Row],[Memory]]/1024)</f>
        <v>3</v>
      </c>
      <c r="G1391">
        <v>32</v>
      </c>
      <c r="H1391" t="s">
        <v>1796</v>
      </c>
      <c r="I1391">
        <f xml:space="preserve"> IF(Table1[[#This Row],[Unit  Of Storage]]="TB",Table1[[#This Row],[Storage]]*1024,IF(Table1[[#This Row],[Unit  Of Storage]]="MB",Table1[[#This Row],[Storage]]/1024,Table1[[#This Row],[Storage]]))</f>
        <v>32</v>
      </c>
      <c r="J1391" t="s">
        <v>11</v>
      </c>
      <c r="K1391" s="2">
        <v>4.4000000000000004</v>
      </c>
      <c r="L1391" s="3">
        <v>7499</v>
      </c>
      <c r="M1391" s="3">
        <v>8999</v>
      </c>
      <c r="N1391" t="s">
        <v>1799</v>
      </c>
      <c r="O1391" s="3">
        <f>Table1[[#This Row],[Original Price]]-Table1[[#This Row],[Selling Price]]</f>
        <v>1500</v>
      </c>
      <c r="P1391" s="4">
        <f>(Table1[[#This Row],[Discount]]/Table1[[#This Row],[Original Price]])</f>
        <v>0.166685187243027</v>
      </c>
    </row>
    <row r="1392" spans="1:16" x14ac:dyDescent="0.3">
      <c r="A1392" s="1" t="s">
        <v>1562</v>
      </c>
      <c r="B1392" s="1" t="s">
        <v>1123</v>
      </c>
      <c r="C1392" t="s">
        <v>959</v>
      </c>
      <c r="D1392">
        <v>1</v>
      </c>
      <c r="E1392" t="s">
        <v>1796</v>
      </c>
      <c r="F1392">
        <f>IF(Table1[[#This Row],[Unit]]="GB",Table1[[#This Row],[Memory]],Table1[[#This Row],[Memory]]/1024)</f>
        <v>1</v>
      </c>
      <c r="G1392">
        <v>16</v>
      </c>
      <c r="H1392" t="s">
        <v>1796</v>
      </c>
      <c r="I1392">
        <f xml:space="preserve"> IF(Table1[[#This Row],[Unit  Of Storage]]="TB",Table1[[#This Row],[Storage]]*1024,IF(Table1[[#This Row],[Unit  Of Storage]]="MB",Table1[[#This Row],[Storage]]/1024,Table1[[#This Row],[Storage]]))</f>
        <v>16</v>
      </c>
      <c r="J1392" t="s">
        <v>11</v>
      </c>
      <c r="K1392" s="2">
        <v>3.9</v>
      </c>
      <c r="L1392" s="3">
        <v>19695</v>
      </c>
      <c r="M1392" s="3">
        <v>19695</v>
      </c>
      <c r="N1392" t="s">
        <v>2307</v>
      </c>
      <c r="O1392" s="3">
        <f>Table1[[#This Row],[Original Price]]-Table1[[#This Row],[Selling Price]]</f>
        <v>0</v>
      </c>
      <c r="P1392" s="4">
        <f>(Table1[[#This Row],[Discount]]/Table1[[#This Row],[Original Price]])</f>
        <v>0</v>
      </c>
    </row>
    <row r="1393" spans="1:16" x14ac:dyDescent="0.3">
      <c r="A1393" s="1" t="s">
        <v>1557</v>
      </c>
      <c r="B1393" s="1" t="s">
        <v>457</v>
      </c>
      <c r="C1393" t="s">
        <v>505</v>
      </c>
      <c r="D1393">
        <v>6</v>
      </c>
      <c r="E1393" t="s">
        <v>1796</v>
      </c>
      <c r="F1393">
        <f>IF(Table1[[#This Row],[Unit]]="GB",Table1[[#This Row],[Memory]],Table1[[#This Row],[Memory]]/1024)</f>
        <v>6</v>
      </c>
      <c r="G1393">
        <v>64</v>
      </c>
      <c r="H1393" t="s">
        <v>1796</v>
      </c>
      <c r="I1393">
        <f xml:space="preserve"> IF(Table1[[#This Row],[Unit  Of Storage]]="TB",Table1[[#This Row],[Storage]]*1024,IF(Table1[[#This Row],[Unit  Of Storage]]="MB",Table1[[#This Row],[Storage]]/1024,Table1[[#This Row],[Storage]]))</f>
        <v>64</v>
      </c>
      <c r="J1393" t="s">
        <v>11</v>
      </c>
      <c r="K1393" s="2">
        <v>4.3</v>
      </c>
      <c r="L1393" s="3">
        <v>14499</v>
      </c>
      <c r="M1393" s="3">
        <v>15999</v>
      </c>
      <c r="N1393" t="s">
        <v>2020</v>
      </c>
      <c r="O1393" s="3">
        <f>Table1[[#This Row],[Original Price]]-Table1[[#This Row],[Selling Price]]</f>
        <v>1500</v>
      </c>
      <c r="P1393" s="4">
        <f>(Table1[[#This Row],[Discount]]/Table1[[#This Row],[Original Price]])</f>
        <v>9.3755859741233821E-2</v>
      </c>
    </row>
    <row r="1394" spans="1:16" x14ac:dyDescent="0.3">
      <c r="A1394" s="1" t="s">
        <v>1556</v>
      </c>
      <c r="B1394" s="1" t="s">
        <v>87</v>
      </c>
      <c r="C1394" t="s">
        <v>961</v>
      </c>
      <c r="D1394">
        <v>6</v>
      </c>
      <c r="E1394" t="s">
        <v>1796</v>
      </c>
      <c r="F1394">
        <f>IF(Table1[[#This Row],[Unit]]="GB",Table1[[#This Row],[Memory]],Table1[[#This Row],[Memory]]/1024)</f>
        <v>6</v>
      </c>
      <c r="G1394">
        <v>128</v>
      </c>
      <c r="H1394" t="s">
        <v>1796</v>
      </c>
      <c r="I1394">
        <f xml:space="preserve"> IF(Table1[[#This Row],[Unit  Of Storage]]="TB",Table1[[#This Row],[Storage]]*1024,IF(Table1[[#This Row],[Unit  Of Storage]]="MB",Table1[[#This Row],[Storage]]/1024,Table1[[#This Row],[Storage]]))</f>
        <v>128</v>
      </c>
      <c r="J1394" t="s">
        <v>11</v>
      </c>
      <c r="K1394" s="2">
        <v>4.3</v>
      </c>
      <c r="L1394" s="3">
        <v>19818</v>
      </c>
      <c r="M1394" s="3">
        <v>20969</v>
      </c>
      <c r="N1394" t="s">
        <v>1831</v>
      </c>
      <c r="O1394" s="3">
        <f>Table1[[#This Row],[Original Price]]-Table1[[#This Row],[Selling Price]]</f>
        <v>1151</v>
      </c>
      <c r="P1394" s="4">
        <f>(Table1[[#This Row],[Discount]]/Table1[[#This Row],[Original Price]])</f>
        <v>5.4890552720682911E-2</v>
      </c>
    </row>
    <row r="1395" spans="1:16" x14ac:dyDescent="0.3">
      <c r="A1395" s="1" t="s">
        <v>1558</v>
      </c>
      <c r="B1395" s="1" t="s">
        <v>1124</v>
      </c>
      <c r="C1395" t="s">
        <v>49</v>
      </c>
      <c r="D1395">
        <v>1</v>
      </c>
      <c r="E1395" t="s">
        <v>1796</v>
      </c>
      <c r="F1395">
        <f>IF(Table1[[#This Row],[Unit]]="GB",Table1[[#This Row],[Memory]],Table1[[#This Row],[Memory]]/1024)</f>
        <v>1</v>
      </c>
      <c r="G1395">
        <v>16</v>
      </c>
      <c r="H1395" t="s">
        <v>1796</v>
      </c>
      <c r="I1395">
        <f xml:space="preserve"> IF(Table1[[#This Row],[Unit  Of Storage]]="TB",Table1[[#This Row],[Storage]]*1024,IF(Table1[[#This Row],[Unit  Of Storage]]="MB",Table1[[#This Row],[Storage]]/1024,Table1[[#This Row],[Storage]]))</f>
        <v>16</v>
      </c>
      <c r="J1395" t="s">
        <v>11</v>
      </c>
      <c r="K1395" s="2">
        <v>4.3</v>
      </c>
      <c r="L1395" s="3">
        <v>6500</v>
      </c>
      <c r="M1395" s="3">
        <v>6500</v>
      </c>
      <c r="N1395" t="s">
        <v>2308</v>
      </c>
      <c r="O1395" s="3">
        <f>Table1[[#This Row],[Original Price]]-Table1[[#This Row],[Selling Price]]</f>
        <v>0</v>
      </c>
      <c r="P1395" s="4">
        <f>(Table1[[#This Row],[Discount]]/Table1[[#This Row],[Original Price]])</f>
        <v>0</v>
      </c>
    </row>
    <row r="1396" spans="1:16" x14ac:dyDescent="0.3">
      <c r="A1396" s="1" t="s">
        <v>1563</v>
      </c>
      <c r="B1396" s="1" t="s">
        <v>1125</v>
      </c>
      <c r="C1396" t="s">
        <v>22</v>
      </c>
      <c r="D1396">
        <v>2</v>
      </c>
      <c r="E1396" t="s">
        <v>1796</v>
      </c>
      <c r="F1396">
        <f>IF(Table1[[#This Row],[Unit]]="GB",Table1[[#This Row],[Memory]],Table1[[#This Row],[Memory]]/1024)</f>
        <v>2</v>
      </c>
      <c r="G1396">
        <v>16</v>
      </c>
      <c r="H1396" t="s">
        <v>1796</v>
      </c>
      <c r="I1396">
        <f xml:space="preserve"> IF(Table1[[#This Row],[Unit  Of Storage]]="TB",Table1[[#This Row],[Storage]]*1024,IF(Table1[[#This Row],[Unit  Of Storage]]="MB",Table1[[#This Row],[Storage]]/1024,Table1[[#This Row],[Storage]]))</f>
        <v>16</v>
      </c>
      <c r="J1396" t="s">
        <v>11</v>
      </c>
      <c r="K1396" s="2">
        <v>4</v>
      </c>
      <c r="L1396" s="3">
        <v>7990</v>
      </c>
      <c r="M1396" s="3">
        <v>7990</v>
      </c>
      <c r="N1396" t="s">
        <v>2309</v>
      </c>
      <c r="O1396" s="3">
        <f>Table1[[#This Row],[Original Price]]-Table1[[#This Row],[Selling Price]]</f>
        <v>0</v>
      </c>
      <c r="P1396" s="4">
        <f>(Table1[[#This Row],[Discount]]/Table1[[#This Row],[Original Price]])</f>
        <v>0</v>
      </c>
    </row>
    <row r="1397" spans="1:16" x14ac:dyDescent="0.3">
      <c r="A1397" s="1" t="s">
        <v>44</v>
      </c>
      <c r="B1397" s="1" t="s">
        <v>1089</v>
      </c>
      <c r="C1397" t="s">
        <v>43</v>
      </c>
      <c r="D1397">
        <v>4</v>
      </c>
      <c r="E1397" t="s">
        <v>1796</v>
      </c>
      <c r="F1397">
        <f>IF(Table1[[#This Row],[Unit]]="GB",Table1[[#This Row],[Memory]],Table1[[#This Row],[Memory]]/1024)</f>
        <v>4</v>
      </c>
      <c r="G1397">
        <v>64</v>
      </c>
      <c r="H1397" t="s">
        <v>1796</v>
      </c>
      <c r="I1397">
        <f xml:space="preserve"> IF(Table1[[#This Row],[Unit  Of Storage]]="TB",Table1[[#This Row],[Storage]]*1024,IF(Table1[[#This Row],[Unit  Of Storage]]="MB",Table1[[#This Row],[Storage]]/1024,Table1[[#This Row],[Storage]]))</f>
        <v>64</v>
      </c>
      <c r="J1397" t="s">
        <v>11</v>
      </c>
      <c r="K1397" s="2">
        <v>4.0999999999999996</v>
      </c>
      <c r="L1397" s="3">
        <v>11999</v>
      </c>
      <c r="M1397" s="3">
        <v>11999</v>
      </c>
      <c r="N1397" t="s">
        <v>1090</v>
      </c>
      <c r="O1397" s="3">
        <f>Table1[[#This Row],[Original Price]]-Table1[[#This Row],[Selling Price]]</f>
        <v>0</v>
      </c>
      <c r="P1397" s="4">
        <f>(Table1[[#This Row],[Discount]]/Table1[[#This Row],[Original Price]])</f>
        <v>0</v>
      </c>
    </row>
    <row r="1398" spans="1:16" x14ac:dyDescent="0.3">
      <c r="A1398" s="1" t="s">
        <v>1560</v>
      </c>
      <c r="B1398" s="1" t="s">
        <v>1059</v>
      </c>
      <c r="C1398" t="s">
        <v>420</v>
      </c>
      <c r="D1398">
        <v>12</v>
      </c>
      <c r="E1398" t="s">
        <v>1796</v>
      </c>
      <c r="F1398">
        <f>IF(Table1[[#This Row],[Unit]]="GB",Table1[[#This Row],[Memory]],Table1[[#This Row],[Memory]]/1024)</f>
        <v>12</v>
      </c>
      <c r="G1398">
        <v>256</v>
      </c>
      <c r="H1398" t="s">
        <v>1796</v>
      </c>
      <c r="I1398">
        <f xml:space="preserve"> IF(Table1[[#This Row],[Unit  Of Storage]]="TB",Table1[[#This Row],[Storage]]*1024,IF(Table1[[#This Row],[Unit  Of Storage]]="MB",Table1[[#This Row],[Storage]]/1024,Table1[[#This Row],[Storage]]))</f>
        <v>256</v>
      </c>
      <c r="J1398" t="s">
        <v>11</v>
      </c>
      <c r="K1398" s="2">
        <v>4.5</v>
      </c>
      <c r="L1398" s="3">
        <v>52990</v>
      </c>
      <c r="M1398" s="3">
        <v>57990</v>
      </c>
      <c r="N1398" t="s">
        <v>2282</v>
      </c>
      <c r="O1398" s="3">
        <f>Table1[[#This Row],[Original Price]]-Table1[[#This Row],[Selling Price]]</f>
        <v>5000</v>
      </c>
      <c r="P1398" s="4">
        <f>(Table1[[#This Row],[Discount]]/Table1[[#This Row],[Original Price]])</f>
        <v>8.6221762372822905E-2</v>
      </c>
    </row>
    <row r="1399" spans="1:16" x14ac:dyDescent="0.3">
      <c r="A1399" s="1" t="s">
        <v>28</v>
      </c>
      <c r="B1399" s="1" t="s">
        <v>1126</v>
      </c>
      <c r="C1399" t="s">
        <v>619</v>
      </c>
      <c r="D1399">
        <v>3</v>
      </c>
      <c r="E1399" t="s">
        <v>1796</v>
      </c>
      <c r="F1399">
        <f>IF(Table1[[#This Row],[Unit]]="GB",Table1[[#This Row],[Memory]],Table1[[#This Row],[Memory]]/1024)</f>
        <v>3</v>
      </c>
      <c r="G1399">
        <v>32</v>
      </c>
      <c r="H1399" t="s">
        <v>1796</v>
      </c>
      <c r="I1399">
        <f xml:space="preserve"> IF(Table1[[#This Row],[Unit  Of Storage]]="TB",Table1[[#This Row],[Storage]]*1024,IF(Table1[[#This Row],[Unit  Of Storage]]="MB",Table1[[#This Row],[Storage]]/1024,Table1[[#This Row],[Storage]]))</f>
        <v>32</v>
      </c>
      <c r="J1399" t="s">
        <v>11</v>
      </c>
      <c r="K1399" s="2">
        <v>4.3</v>
      </c>
      <c r="L1399" s="3">
        <v>8599</v>
      </c>
      <c r="M1399" s="3">
        <v>8999</v>
      </c>
      <c r="N1399" t="s">
        <v>1127</v>
      </c>
      <c r="O1399" s="3">
        <f>Table1[[#This Row],[Original Price]]-Table1[[#This Row],[Selling Price]]</f>
        <v>400</v>
      </c>
      <c r="P1399" s="4">
        <f>(Table1[[#This Row],[Discount]]/Table1[[#This Row],[Original Price]])</f>
        <v>4.4449383264807199E-2</v>
      </c>
    </row>
    <row r="1400" spans="1:16" x14ac:dyDescent="0.3">
      <c r="A1400" s="1" t="s">
        <v>1561</v>
      </c>
      <c r="B1400" s="1" t="s">
        <v>1681</v>
      </c>
      <c r="C1400" t="s">
        <v>22</v>
      </c>
      <c r="D1400">
        <v>8</v>
      </c>
      <c r="E1400" t="s">
        <v>1796</v>
      </c>
      <c r="F1400">
        <f>IF(Table1[[#This Row],[Unit]]="GB",Table1[[#This Row],[Memory]],Table1[[#This Row],[Memory]]/1024)</f>
        <v>8</v>
      </c>
      <c r="G1400">
        <v>128</v>
      </c>
      <c r="H1400" t="s">
        <v>1796</v>
      </c>
      <c r="I1400">
        <f xml:space="preserve"> IF(Table1[[#This Row],[Unit  Of Storage]]="TB",Table1[[#This Row],[Storage]]*1024,IF(Table1[[#This Row],[Unit  Of Storage]]="MB",Table1[[#This Row],[Storage]]/1024,Table1[[#This Row],[Storage]]))</f>
        <v>128</v>
      </c>
      <c r="J1400" t="s">
        <v>11</v>
      </c>
      <c r="K1400" s="2">
        <v>4.4000000000000004</v>
      </c>
      <c r="L1400" s="3">
        <v>46999</v>
      </c>
      <c r="M1400" s="3">
        <v>55999</v>
      </c>
      <c r="N1400" t="s">
        <v>2131</v>
      </c>
      <c r="O1400" s="3">
        <f>Table1[[#This Row],[Original Price]]-Table1[[#This Row],[Selling Price]]</f>
        <v>9000</v>
      </c>
      <c r="P1400" s="4">
        <f>(Table1[[#This Row],[Discount]]/Table1[[#This Row],[Original Price]])</f>
        <v>0.16071715566349398</v>
      </c>
    </row>
    <row r="1401" spans="1:16" x14ac:dyDescent="0.3">
      <c r="A1401" s="1" t="s">
        <v>1559</v>
      </c>
      <c r="B1401" s="1" t="s">
        <v>214</v>
      </c>
      <c r="C1401" t="s">
        <v>473</v>
      </c>
      <c r="D1401">
        <v>6</v>
      </c>
      <c r="E1401" t="s">
        <v>1796</v>
      </c>
      <c r="F1401">
        <f>IF(Table1[[#This Row],[Unit]]="GB",Table1[[#This Row],[Memory]],Table1[[#This Row],[Memory]]/1024)</f>
        <v>6</v>
      </c>
      <c r="G1401">
        <v>128</v>
      </c>
      <c r="H1401" t="s">
        <v>1796</v>
      </c>
      <c r="I1401">
        <f xml:space="preserve"> IF(Table1[[#This Row],[Unit  Of Storage]]="TB",Table1[[#This Row],[Storage]]*1024,IF(Table1[[#This Row],[Unit  Of Storage]]="MB",Table1[[#This Row],[Storage]]/1024,Table1[[#This Row],[Storage]]))</f>
        <v>128</v>
      </c>
      <c r="J1401" t="s">
        <v>11</v>
      </c>
      <c r="K1401" s="2">
        <v>4.4000000000000004</v>
      </c>
      <c r="L1401" s="3">
        <v>17990</v>
      </c>
      <c r="M1401" s="3">
        <v>23990</v>
      </c>
      <c r="N1401" t="s">
        <v>1911</v>
      </c>
      <c r="O1401" s="3">
        <f>Table1[[#This Row],[Original Price]]-Table1[[#This Row],[Selling Price]]</f>
        <v>6000</v>
      </c>
      <c r="P1401" s="4">
        <f>(Table1[[#This Row],[Discount]]/Table1[[#This Row],[Original Price]])</f>
        <v>0.25010421008753647</v>
      </c>
    </row>
    <row r="1402" spans="1:16" x14ac:dyDescent="0.3">
      <c r="A1402" s="1" t="s">
        <v>12</v>
      </c>
      <c r="B1402" s="1" t="s">
        <v>583</v>
      </c>
      <c r="C1402" t="s">
        <v>49</v>
      </c>
      <c r="D1402">
        <v>6</v>
      </c>
      <c r="E1402" t="s">
        <v>1796</v>
      </c>
      <c r="F1402">
        <f>IF(Table1[[#This Row],[Unit]]="GB",Table1[[#This Row],[Memory]],Table1[[#This Row],[Memory]]/1024)</f>
        <v>6</v>
      </c>
      <c r="G1402">
        <v>64</v>
      </c>
      <c r="H1402" t="s">
        <v>1796</v>
      </c>
      <c r="I1402">
        <f xml:space="preserve"> IF(Table1[[#This Row],[Unit  Of Storage]]="TB",Table1[[#This Row],[Storage]]*1024,IF(Table1[[#This Row],[Unit  Of Storage]]="MB",Table1[[#This Row],[Storage]]/1024,Table1[[#This Row],[Storage]]))</f>
        <v>64</v>
      </c>
      <c r="J1402" t="s">
        <v>11</v>
      </c>
      <c r="K1402" s="2">
        <v>4.0999999999999996</v>
      </c>
      <c r="L1402" s="3">
        <v>11990</v>
      </c>
      <c r="M1402" s="3">
        <v>16999</v>
      </c>
      <c r="N1402" t="s">
        <v>584</v>
      </c>
      <c r="O1402" s="3">
        <f>Table1[[#This Row],[Original Price]]-Table1[[#This Row],[Selling Price]]</f>
        <v>5009</v>
      </c>
      <c r="P1402" s="4">
        <f>(Table1[[#This Row],[Discount]]/Table1[[#This Row],[Original Price]])</f>
        <v>0.29466439202306016</v>
      </c>
    </row>
    <row r="1403" spans="1:16" x14ac:dyDescent="0.3">
      <c r="A1403" s="1" t="s">
        <v>1557</v>
      </c>
      <c r="B1403" s="1" t="s">
        <v>1627</v>
      </c>
      <c r="C1403" t="s">
        <v>263</v>
      </c>
      <c r="D1403">
        <v>3</v>
      </c>
      <c r="E1403" t="s">
        <v>1796</v>
      </c>
      <c r="F1403">
        <f>IF(Table1[[#This Row],[Unit]]="GB",Table1[[#This Row],[Memory]],Table1[[#This Row],[Memory]]/1024)</f>
        <v>3</v>
      </c>
      <c r="G1403">
        <v>16</v>
      </c>
      <c r="H1403" t="s">
        <v>1796</v>
      </c>
      <c r="I1403">
        <f xml:space="preserve"> IF(Table1[[#This Row],[Unit  Of Storage]]="TB",Table1[[#This Row],[Storage]]*1024,IF(Table1[[#This Row],[Unit  Of Storage]]="MB",Table1[[#This Row],[Storage]]/1024,Table1[[#This Row],[Storage]]))</f>
        <v>16</v>
      </c>
      <c r="J1403" t="s">
        <v>11</v>
      </c>
      <c r="K1403" s="2">
        <v>4.5</v>
      </c>
      <c r="L1403" s="3">
        <v>9990</v>
      </c>
      <c r="M1403" s="3">
        <v>9990</v>
      </c>
      <c r="N1403" t="s">
        <v>1984</v>
      </c>
      <c r="O1403" s="3">
        <f>Table1[[#This Row],[Original Price]]-Table1[[#This Row],[Selling Price]]</f>
        <v>0</v>
      </c>
      <c r="P1403" s="4">
        <f>(Table1[[#This Row],[Discount]]/Table1[[#This Row],[Original Price]])</f>
        <v>0</v>
      </c>
    </row>
    <row r="1404" spans="1:16" x14ac:dyDescent="0.3">
      <c r="A1404" s="1" t="s">
        <v>1557</v>
      </c>
      <c r="B1404" s="1" t="s">
        <v>677</v>
      </c>
      <c r="C1404" t="s">
        <v>208</v>
      </c>
      <c r="D1404">
        <v>4</v>
      </c>
      <c r="E1404" t="s">
        <v>1796</v>
      </c>
      <c r="F1404">
        <f>IF(Table1[[#This Row],[Unit]]="GB",Table1[[#This Row],[Memory]],Table1[[#This Row],[Memory]]/1024)</f>
        <v>4</v>
      </c>
      <c r="G1404">
        <v>64</v>
      </c>
      <c r="H1404" t="s">
        <v>1796</v>
      </c>
      <c r="I1404">
        <f xml:space="preserve"> IF(Table1[[#This Row],[Unit  Of Storage]]="TB",Table1[[#This Row],[Storage]]*1024,IF(Table1[[#This Row],[Unit  Of Storage]]="MB",Table1[[#This Row],[Storage]]/1024,Table1[[#This Row],[Storage]]))</f>
        <v>64</v>
      </c>
      <c r="J1404" t="s">
        <v>11</v>
      </c>
      <c r="K1404" s="2">
        <v>4.4000000000000004</v>
      </c>
      <c r="L1404" s="3">
        <v>9999</v>
      </c>
      <c r="M1404" s="3">
        <v>10999</v>
      </c>
      <c r="N1404" t="s">
        <v>2110</v>
      </c>
      <c r="O1404" s="3">
        <f>Table1[[#This Row],[Original Price]]-Table1[[#This Row],[Selling Price]]</f>
        <v>1000</v>
      </c>
      <c r="P1404" s="4">
        <f>(Table1[[#This Row],[Discount]]/Table1[[#This Row],[Original Price]])</f>
        <v>9.0917356123283929E-2</v>
      </c>
    </row>
    <row r="1405" spans="1:16" x14ac:dyDescent="0.3">
      <c r="A1405" s="1" t="s">
        <v>1556</v>
      </c>
      <c r="B1405" s="1" t="s">
        <v>1740</v>
      </c>
      <c r="C1405" t="s">
        <v>22</v>
      </c>
      <c r="D1405">
        <v>64</v>
      </c>
      <c r="E1405" t="s">
        <v>1797</v>
      </c>
      <c r="F1405">
        <f>IF(Table1[[#This Row],[Unit]]="GB",Table1[[#This Row],[Memory]],Table1[[#This Row],[Memory]]/1024)</f>
        <v>6.25E-2</v>
      </c>
      <c r="G1405">
        <v>128</v>
      </c>
      <c r="H1405" t="s">
        <v>1797</v>
      </c>
      <c r="I1405">
        <f xml:space="preserve"> IF(Table1[[#This Row],[Unit  Of Storage]]="TB",Table1[[#This Row],[Storage]]*1024,IF(Table1[[#This Row],[Unit  Of Storage]]="MB",Table1[[#This Row],[Storage]]/1024,Table1[[#This Row],[Storage]]))</f>
        <v>0.125</v>
      </c>
      <c r="J1405" t="s">
        <v>11</v>
      </c>
      <c r="K1405" s="2">
        <v>4.2</v>
      </c>
      <c r="L1405" s="3">
        <v>3285</v>
      </c>
      <c r="M1405" s="3">
        <v>3285</v>
      </c>
      <c r="N1405" t="s">
        <v>2310</v>
      </c>
      <c r="O1405" s="3">
        <f>Table1[[#This Row],[Original Price]]-Table1[[#This Row],[Selling Price]]</f>
        <v>0</v>
      </c>
      <c r="P1405" s="4">
        <f>(Table1[[#This Row],[Discount]]/Table1[[#This Row],[Original Price]])</f>
        <v>0</v>
      </c>
    </row>
    <row r="1406" spans="1:16" x14ac:dyDescent="0.3">
      <c r="A1406" s="1" t="s">
        <v>1556</v>
      </c>
      <c r="B1406" s="1" t="s">
        <v>1128</v>
      </c>
      <c r="C1406" t="s">
        <v>55</v>
      </c>
      <c r="D1406">
        <v>512</v>
      </c>
      <c r="E1406" t="s">
        <v>1797</v>
      </c>
      <c r="F1406">
        <f>IF(Table1[[#This Row],[Unit]]="GB",Table1[[#This Row],[Memory]],Table1[[#This Row],[Memory]]/1024)</f>
        <v>0.5</v>
      </c>
      <c r="G1406">
        <v>4</v>
      </c>
      <c r="H1406" t="s">
        <v>1796</v>
      </c>
      <c r="I1406">
        <f xml:space="preserve"> IF(Table1[[#This Row],[Unit  Of Storage]]="TB",Table1[[#This Row],[Storage]]*1024,IF(Table1[[#This Row],[Unit  Of Storage]]="MB",Table1[[#This Row],[Storage]]/1024,Table1[[#This Row],[Storage]]))</f>
        <v>4</v>
      </c>
      <c r="J1406" t="s">
        <v>11</v>
      </c>
      <c r="K1406" s="2">
        <v>3.8</v>
      </c>
      <c r="L1406" s="3">
        <v>4199</v>
      </c>
      <c r="M1406" s="3">
        <v>4199</v>
      </c>
      <c r="N1406" t="s">
        <v>2311</v>
      </c>
      <c r="O1406" s="3">
        <f>Table1[[#This Row],[Original Price]]-Table1[[#This Row],[Selling Price]]</f>
        <v>0</v>
      </c>
      <c r="P1406" s="4">
        <f>(Table1[[#This Row],[Discount]]/Table1[[#This Row],[Original Price]])</f>
        <v>0</v>
      </c>
    </row>
    <row r="1407" spans="1:16" x14ac:dyDescent="0.3">
      <c r="A1407" s="1" t="s">
        <v>1561</v>
      </c>
      <c r="B1407" s="1" t="s">
        <v>1670</v>
      </c>
      <c r="C1407" t="s">
        <v>49</v>
      </c>
      <c r="D1407">
        <v>3</v>
      </c>
      <c r="E1407" t="s">
        <v>1796</v>
      </c>
      <c r="F1407">
        <f>IF(Table1[[#This Row],[Unit]]="GB",Table1[[#This Row],[Memory]],Table1[[#This Row],[Memory]]/1024)</f>
        <v>3</v>
      </c>
      <c r="G1407">
        <v>32</v>
      </c>
      <c r="H1407" t="s">
        <v>1796</v>
      </c>
      <c r="I1407">
        <f xml:space="preserve"> IF(Table1[[#This Row],[Unit  Of Storage]]="TB",Table1[[#This Row],[Storage]]*1024,IF(Table1[[#This Row],[Unit  Of Storage]]="MB",Table1[[#This Row],[Storage]]/1024,Table1[[#This Row],[Storage]]))</f>
        <v>32</v>
      </c>
      <c r="J1407" t="s">
        <v>11</v>
      </c>
      <c r="K1407" s="2">
        <v>4.0999999999999996</v>
      </c>
      <c r="L1407" s="3">
        <v>14499</v>
      </c>
      <c r="M1407" s="3">
        <v>14499</v>
      </c>
      <c r="N1407" t="s">
        <v>2096</v>
      </c>
      <c r="O1407" s="3">
        <f>Table1[[#This Row],[Original Price]]-Table1[[#This Row],[Selling Price]]</f>
        <v>0</v>
      </c>
      <c r="P1407" s="4">
        <f>(Table1[[#This Row],[Discount]]/Table1[[#This Row],[Original Price]])</f>
        <v>0</v>
      </c>
    </row>
    <row r="1408" spans="1:16" x14ac:dyDescent="0.3">
      <c r="A1408" s="1" t="s">
        <v>12</v>
      </c>
      <c r="B1408" s="1" t="s">
        <v>1679</v>
      </c>
      <c r="C1408" t="s">
        <v>1129</v>
      </c>
      <c r="D1408">
        <v>6</v>
      </c>
      <c r="E1408" t="s">
        <v>1796</v>
      </c>
      <c r="F1408">
        <f>IF(Table1[[#This Row],[Unit]]="GB",Table1[[#This Row],[Memory]],Table1[[#This Row],[Memory]]/1024)</f>
        <v>6</v>
      </c>
      <c r="G1408">
        <v>64</v>
      </c>
      <c r="H1408" t="s">
        <v>1796</v>
      </c>
      <c r="I1408">
        <f xml:space="preserve"> IF(Table1[[#This Row],[Unit  Of Storage]]="TB",Table1[[#This Row],[Storage]]*1024,IF(Table1[[#This Row],[Unit  Of Storage]]="MB",Table1[[#This Row],[Storage]]/1024,Table1[[#This Row],[Storage]]))</f>
        <v>64</v>
      </c>
      <c r="J1408" t="s">
        <v>11</v>
      </c>
      <c r="K1408" s="2">
        <v>3.7</v>
      </c>
      <c r="L1408" s="3">
        <v>12999</v>
      </c>
      <c r="M1408" s="3">
        <v>12999</v>
      </c>
      <c r="N1408" t="s">
        <v>709</v>
      </c>
      <c r="O1408" s="3">
        <f>Table1[[#This Row],[Original Price]]-Table1[[#This Row],[Selling Price]]</f>
        <v>0</v>
      </c>
      <c r="P1408" s="4">
        <f>(Table1[[#This Row],[Discount]]/Table1[[#This Row],[Original Price]])</f>
        <v>0</v>
      </c>
    </row>
    <row r="1409" spans="1:16" x14ac:dyDescent="0.3">
      <c r="A1409" s="1" t="s">
        <v>1559</v>
      </c>
      <c r="B1409" s="1" t="s">
        <v>1203</v>
      </c>
      <c r="C1409" t="s">
        <v>1112</v>
      </c>
      <c r="D1409">
        <v>4</v>
      </c>
      <c r="E1409" t="s">
        <v>1796</v>
      </c>
      <c r="F1409">
        <f>IF(Table1[[#This Row],[Unit]]="GB",Table1[[#This Row],[Memory]],Table1[[#This Row],[Memory]]/1024)</f>
        <v>4</v>
      </c>
      <c r="G1409">
        <v>128</v>
      </c>
      <c r="H1409" t="s">
        <v>1796</v>
      </c>
      <c r="I1409">
        <f xml:space="preserve"> IF(Table1[[#This Row],[Unit  Of Storage]]="TB",Table1[[#This Row],[Storage]]*1024,IF(Table1[[#This Row],[Unit  Of Storage]]="MB",Table1[[#This Row],[Storage]]/1024,Table1[[#This Row],[Storage]]))</f>
        <v>128</v>
      </c>
      <c r="J1409" t="s">
        <v>11</v>
      </c>
      <c r="K1409" s="2">
        <v>4.3</v>
      </c>
      <c r="L1409" s="3">
        <v>13489</v>
      </c>
      <c r="M1409" s="3">
        <v>13489</v>
      </c>
      <c r="N1409" t="s">
        <v>2312</v>
      </c>
      <c r="O1409" s="3">
        <f>Table1[[#This Row],[Original Price]]-Table1[[#This Row],[Selling Price]]</f>
        <v>0</v>
      </c>
      <c r="P1409" s="4">
        <f>(Table1[[#This Row],[Discount]]/Table1[[#This Row],[Original Price]])</f>
        <v>0</v>
      </c>
    </row>
    <row r="1410" spans="1:16" x14ac:dyDescent="0.3">
      <c r="A1410" s="1" t="s">
        <v>1561</v>
      </c>
      <c r="B1410" s="1" t="s">
        <v>287</v>
      </c>
      <c r="C1410" t="s">
        <v>98</v>
      </c>
      <c r="D1410">
        <v>3</v>
      </c>
      <c r="E1410" t="s">
        <v>1796</v>
      </c>
      <c r="F1410">
        <f>IF(Table1[[#This Row],[Unit]]="GB",Table1[[#This Row],[Memory]],Table1[[#This Row],[Memory]]/1024)</f>
        <v>3</v>
      </c>
      <c r="G1410">
        <v>16</v>
      </c>
      <c r="H1410" t="s">
        <v>1796</v>
      </c>
      <c r="I1410">
        <f xml:space="preserve"> IF(Table1[[#This Row],[Unit  Of Storage]]="TB",Table1[[#This Row],[Storage]]*1024,IF(Table1[[#This Row],[Unit  Of Storage]]="MB",Table1[[#This Row],[Storage]]/1024,Table1[[#This Row],[Storage]]))</f>
        <v>16</v>
      </c>
      <c r="J1410" t="s">
        <v>11</v>
      </c>
      <c r="K1410" s="2">
        <v>4</v>
      </c>
      <c r="L1410" s="3">
        <v>6749</v>
      </c>
      <c r="M1410" s="3">
        <v>6749</v>
      </c>
      <c r="N1410" t="s">
        <v>1951</v>
      </c>
      <c r="O1410" s="3">
        <f>Table1[[#This Row],[Original Price]]-Table1[[#This Row],[Selling Price]]</f>
        <v>0</v>
      </c>
      <c r="P1410" s="4">
        <f>(Table1[[#This Row],[Discount]]/Table1[[#This Row],[Original Price]])</f>
        <v>0</v>
      </c>
    </row>
    <row r="1411" spans="1:16" x14ac:dyDescent="0.3">
      <c r="A1411" s="1" t="s">
        <v>21</v>
      </c>
      <c r="B1411" s="1" t="s">
        <v>1617</v>
      </c>
      <c r="C1411" t="s">
        <v>43</v>
      </c>
      <c r="D1411">
        <v>4</v>
      </c>
      <c r="E1411" t="s">
        <v>1796</v>
      </c>
      <c r="F1411">
        <f>IF(Table1[[#This Row],[Unit]]="GB",Table1[[#This Row],[Memory]],Table1[[#This Row],[Memory]]/1024)</f>
        <v>4</v>
      </c>
      <c r="G1411">
        <v>256</v>
      </c>
      <c r="H1411" t="s">
        <v>1796</v>
      </c>
      <c r="I1411">
        <f xml:space="preserve"> IF(Table1[[#This Row],[Unit  Of Storage]]="TB",Table1[[#This Row],[Storage]]*1024,IF(Table1[[#This Row],[Unit  Of Storage]]="MB",Table1[[#This Row],[Storage]]/1024,Table1[[#This Row],[Storage]]))</f>
        <v>256</v>
      </c>
      <c r="J1411" t="s">
        <v>11</v>
      </c>
      <c r="K1411" s="2">
        <v>4.5999999999999996</v>
      </c>
      <c r="L1411" s="3">
        <v>78999</v>
      </c>
      <c r="M1411" s="3">
        <v>124900</v>
      </c>
      <c r="N1411" t="s">
        <v>1963</v>
      </c>
      <c r="O1411" s="3">
        <f>Table1[[#This Row],[Original Price]]-Table1[[#This Row],[Selling Price]]</f>
        <v>45901</v>
      </c>
      <c r="P1411" s="4">
        <f>(Table1[[#This Row],[Discount]]/Table1[[#This Row],[Original Price]])</f>
        <v>0.36750200160128105</v>
      </c>
    </row>
    <row r="1412" spans="1:16" x14ac:dyDescent="0.3">
      <c r="A1412" s="1" t="s">
        <v>1560</v>
      </c>
      <c r="B1412" s="1" t="s">
        <v>794</v>
      </c>
      <c r="C1412" t="s">
        <v>1102</v>
      </c>
      <c r="D1412">
        <v>4</v>
      </c>
      <c r="E1412" t="s">
        <v>1796</v>
      </c>
      <c r="F1412">
        <f>IF(Table1[[#This Row],[Unit]]="GB",Table1[[#This Row],[Memory]],Table1[[#This Row],[Memory]]/1024)</f>
        <v>4</v>
      </c>
      <c r="G1412">
        <v>128</v>
      </c>
      <c r="H1412" t="s">
        <v>1796</v>
      </c>
      <c r="I1412">
        <f xml:space="preserve"> IF(Table1[[#This Row],[Unit  Of Storage]]="TB",Table1[[#This Row],[Storage]]*1024,IF(Table1[[#This Row],[Unit  Of Storage]]="MB",Table1[[#This Row],[Storage]]/1024,Table1[[#This Row],[Storage]]))</f>
        <v>128</v>
      </c>
      <c r="J1412" t="s">
        <v>11</v>
      </c>
      <c r="K1412" s="2">
        <v>4.2</v>
      </c>
      <c r="L1412" s="3">
        <v>15990</v>
      </c>
      <c r="M1412" s="3">
        <v>19990</v>
      </c>
      <c r="N1412" t="s">
        <v>2162</v>
      </c>
      <c r="O1412" s="3">
        <f>Table1[[#This Row],[Original Price]]-Table1[[#This Row],[Selling Price]]</f>
        <v>4000</v>
      </c>
      <c r="P1412" s="4">
        <f>(Table1[[#This Row],[Discount]]/Table1[[#This Row],[Original Price]])</f>
        <v>0.20010005002501249</v>
      </c>
    </row>
    <row r="1413" spans="1:16" x14ac:dyDescent="0.3">
      <c r="A1413" s="1" t="s">
        <v>1558</v>
      </c>
      <c r="B1413" s="1" t="s">
        <v>163</v>
      </c>
      <c r="C1413" t="s">
        <v>33</v>
      </c>
      <c r="D1413">
        <v>2</v>
      </c>
      <c r="E1413" t="s">
        <v>1796</v>
      </c>
      <c r="F1413">
        <f>IF(Table1[[#This Row],[Unit]]="GB",Table1[[#This Row],[Memory]],Table1[[#This Row],[Memory]]/1024)</f>
        <v>2</v>
      </c>
      <c r="G1413">
        <v>32</v>
      </c>
      <c r="H1413" t="s">
        <v>1796</v>
      </c>
      <c r="I1413">
        <f xml:space="preserve"> IF(Table1[[#This Row],[Unit  Of Storage]]="TB",Table1[[#This Row],[Storage]]*1024,IF(Table1[[#This Row],[Unit  Of Storage]]="MB",Table1[[#This Row],[Storage]]/1024,Table1[[#This Row],[Storage]]))</f>
        <v>32</v>
      </c>
      <c r="J1413" t="s">
        <v>11</v>
      </c>
      <c r="K1413" s="2">
        <v>3.9</v>
      </c>
      <c r="L1413" s="3">
        <v>5666</v>
      </c>
      <c r="M1413" s="3">
        <v>5666</v>
      </c>
      <c r="N1413" t="s">
        <v>1872</v>
      </c>
      <c r="O1413" s="3">
        <f>Table1[[#This Row],[Original Price]]-Table1[[#This Row],[Selling Price]]</f>
        <v>0</v>
      </c>
      <c r="P1413" s="4">
        <f>(Table1[[#This Row],[Discount]]/Table1[[#This Row],[Original Price]])</f>
        <v>0</v>
      </c>
    </row>
    <row r="1414" spans="1:16" x14ac:dyDescent="0.3">
      <c r="A1414" s="1" t="s">
        <v>28</v>
      </c>
      <c r="B1414" s="1" t="s">
        <v>292</v>
      </c>
      <c r="C1414" t="s">
        <v>43</v>
      </c>
      <c r="D1414">
        <v>4</v>
      </c>
      <c r="E1414" t="s">
        <v>1796</v>
      </c>
      <c r="F1414">
        <f>IF(Table1[[#This Row],[Unit]]="GB",Table1[[#This Row],[Memory]],Table1[[#This Row],[Memory]]/1024)</f>
        <v>4</v>
      </c>
      <c r="G1414">
        <v>64</v>
      </c>
      <c r="H1414" t="s">
        <v>1796</v>
      </c>
      <c r="I1414">
        <f xml:space="preserve"> IF(Table1[[#This Row],[Unit  Of Storage]]="TB",Table1[[#This Row],[Storage]]*1024,IF(Table1[[#This Row],[Unit  Of Storage]]="MB",Table1[[#This Row],[Storage]]/1024,Table1[[#This Row],[Storage]]))</f>
        <v>64</v>
      </c>
      <c r="J1414" t="s">
        <v>11</v>
      </c>
      <c r="K1414" s="2">
        <v>4.5</v>
      </c>
      <c r="L1414" s="3">
        <v>14999</v>
      </c>
      <c r="M1414" s="3">
        <v>14999</v>
      </c>
      <c r="N1414" t="s">
        <v>293</v>
      </c>
      <c r="O1414" s="3">
        <f>Table1[[#This Row],[Original Price]]-Table1[[#This Row],[Selling Price]]</f>
        <v>0</v>
      </c>
      <c r="P1414" s="4">
        <f>(Table1[[#This Row],[Discount]]/Table1[[#This Row],[Original Price]])</f>
        <v>0</v>
      </c>
    </row>
    <row r="1415" spans="1:16" x14ac:dyDescent="0.3">
      <c r="A1415" s="1" t="s">
        <v>21</v>
      </c>
      <c r="B1415" s="1" t="s">
        <v>1601</v>
      </c>
      <c r="C1415" t="s">
        <v>43</v>
      </c>
      <c r="D1415">
        <v>6</v>
      </c>
      <c r="E1415" t="s">
        <v>1796</v>
      </c>
      <c r="F1415">
        <f>IF(Table1[[#This Row],[Unit]]="GB",Table1[[#This Row],[Memory]],Table1[[#This Row],[Memory]]/1024)</f>
        <v>6</v>
      </c>
      <c r="G1415">
        <v>128</v>
      </c>
      <c r="H1415" t="s">
        <v>1796</v>
      </c>
      <c r="I1415">
        <f xml:space="preserve"> IF(Table1[[#This Row],[Unit  Of Storage]]="TB",Table1[[#This Row],[Storage]]*1024,IF(Table1[[#This Row],[Unit  Of Storage]]="MB",Table1[[#This Row],[Storage]]/1024,Table1[[#This Row],[Storage]]))</f>
        <v>128</v>
      </c>
      <c r="J1415" t="s">
        <v>11</v>
      </c>
      <c r="K1415" s="2">
        <v>4.5999999999999996</v>
      </c>
      <c r="L1415" s="3">
        <v>109900</v>
      </c>
      <c r="M1415" s="3">
        <v>109900</v>
      </c>
      <c r="N1415" t="s">
        <v>1913</v>
      </c>
      <c r="O1415" s="3">
        <f>Table1[[#This Row],[Original Price]]-Table1[[#This Row],[Selling Price]]</f>
        <v>0</v>
      </c>
      <c r="P1415" s="4">
        <f>(Table1[[#This Row],[Discount]]/Table1[[#This Row],[Original Price]])</f>
        <v>0</v>
      </c>
    </row>
    <row r="1416" spans="1:16" x14ac:dyDescent="0.3">
      <c r="A1416" s="1" t="s">
        <v>21</v>
      </c>
      <c r="B1416" s="1" t="s">
        <v>1570</v>
      </c>
      <c r="C1416" t="s">
        <v>22</v>
      </c>
      <c r="D1416">
        <v>3</v>
      </c>
      <c r="E1416" t="s">
        <v>1796</v>
      </c>
      <c r="F1416">
        <f>IF(Table1[[#This Row],[Unit]]="GB",Table1[[#This Row],[Memory]],Table1[[#This Row],[Memory]]/1024)</f>
        <v>3</v>
      </c>
      <c r="G1416">
        <v>64</v>
      </c>
      <c r="H1416" t="s">
        <v>1796</v>
      </c>
      <c r="I1416">
        <f xml:space="preserve"> IF(Table1[[#This Row],[Unit  Of Storage]]="TB",Table1[[#This Row],[Storage]]*1024,IF(Table1[[#This Row],[Unit  Of Storage]]="MB",Table1[[#This Row],[Storage]]/1024,Table1[[#This Row],[Storage]]))</f>
        <v>64</v>
      </c>
      <c r="J1416" t="s">
        <v>11</v>
      </c>
      <c r="K1416" s="2">
        <v>4.5999999999999996</v>
      </c>
      <c r="L1416" s="3">
        <v>42999</v>
      </c>
      <c r="M1416" s="3">
        <v>47900</v>
      </c>
      <c r="N1416" t="s">
        <v>1803</v>
      </c>
      <c r="O1416" s="3">
        <f>Table1[[#This Row],[Original Price]]-Table1[[#This Row],[Selling Price]]</f>
        <v>4901</v>
      </c>
      <c r="P1416" s="4">
        <f>(Table1[[#This Row],[Discount]]/Table1[[#This Row],[Original Price]])</f>
        <v>0.10231732776617954</v>
      </c>
    </row>
    <row r="1417" spans="1:16" x14ac:dyDescent="0.3">
      <c r="A1417" s="1" t="s">
        <v>1556</v>
      </c>
      <c r="B1417" s="1" t="s">
        <v>449</v>
      </c>
      <c r="C1417" t="s">
        <v>49</v>
      </c>
      <c r="D1417">
        <v>2</v>
      </c>
      <c r="E1417" t="s">
        <v>1796</v>
      </c>
      <c r="F1417">
        <f>IF(Table1[[#This Row],[Unit]]="GB",Table1[[#This Row],[Memory]],Table1[[#This Row],[Memory]]/1024)</f>
        <v>2</v>
      </c>
      <c r="G1417">
        <v>32</v>
      </c>
      <c r="H1417" t="s">
        <v>1796</v>
      </c>
      <c r="I1417">
        <f xml:space="preserve"> IF(Table1[[#This Row],[Unit  Of Storage]]="TB",Table1[[#This Row],[Storage]]*1024,IF(Table1[[#This Row],[Unit  Of Storage]]="MB",Table1[[#This Row],[Storage]]/1024,Table1[[#This Row],[Storage]]))</f>
        <v>32</v>
      </c>
      <c r="J1417" t="s">
        <v>11</v>
      </c>
      <c r="K1417" s="2">
        <v>4.3</v>
      </c>
      <c r="L1417" s="3">
        <v>9000</v>
      </c>
      <c r="M1417" s="3">
        <v>9000</v>
      </c>
      <c r="N1417" t="s">
        <v>2016</v>
      </c>
      <c r="O1417" s="3">
        <f>Table1[[#This Row],[Original Price]]-Table1[[#This Row],[Selling Price]]</f>
        <v>0</v>
      </c>
      <c r="P1417" s="4">
        <f>(Table1[[#This Row],[Discount]]/Table1[[#This Row],[Original Price]])</f>
        <v>0</v>
      </c>
    </row>
    <row r="1418" spans="1:16" x14ac:dyDescent="0.3">
      <c r="A1418" s="1" t="s">
        <v>17</v>
      </c>
      <c r="B1418" s="1" t="s">
        <v>785</v>
      </c>
      <c r="C1418" t="s">
        <v>926</v>
      </c>
      <c r="D1418">
        <v>2</v>
      </c>
      <c r="E1418" t="s">
        <v>1796</v>
      </c>
      <c r="F1418">
        <f>IF(Table1[[#This Row],[Unit]]="GB",Table1[[#This Row],[Memory]],Table1[[#This Row],[Memory]]/1024)</f>
        <v>2</v>
      </c>
      <c r="G1418">
        <v>16</v>
      </c>
      <c r="H1418" t="s">
        <v>1796</v>
      </c>
      <c r="I1418">
        <f xml:space="preserve"> IF(Table1[[#This Row],[Unit  Of Storage]]="TB",Table1[[#This Row],[Storage]]*1024,IF(Table1[[#This Row],[Unit  Of Storage]]="MB",Table1[[#This Row],[Storage]]/1024,Table1[[#This Row],[Storage]]))</f>
        <v>16</v>
      </c>
      <c r="J1418" t="s">
        <v>11</v>
      </c>
      <c r="K1418" s="2">
        <v>4.0999999999999996</v>
      </c>
      <c r="L1418" s="3">
        <v>6999</v>
      </c>
      <c r="M1418" s="3">
        <v>6999</v>
      </c>
      <c r="N1418" t="s">
        <v>787</v>
      </c>
      <c r="O1418" s="3">
        <f>Table1[[#This Row],[Original Price]]-Table1[[#This Row],[Selling Price]]</f>
        <v>0</v>
      </c>
      <c r="P1418" s="4">
        <f>(Table1[[#This Row],[Discount]]/Table1[[#This Row],[Original Price]])</f>
        <v>0</v>
      </c>
    </row>
    <row r="1419" spans="1:16" x14ac:dyDescent="0.3">
      <c r="A1419" s="1" t="s">
        <v>50</v>
      </c>
      <c r="B1419" s="1" t="s">
        <v>1130</v>
      </c>
      <c r="C1419" t="s">
        <v>1131</v>
      </c>
      <c r="D1419">
        <v>8</v>
      </c>
      <c r="E1419" t="s">
        <v>1796</v>
      </c>
      <c r="F1419">
        <f>IF(Table1[[#This Row],[Unit]]="GB",Table1[[#This Row],[Memory]],Table1[[#This Row],[Memory]]/1024)</f>
        <v>8</v>
      </c>
      <c r="G1419">
        <v>128</v>
      </c>
      <c r="H1419" t="s">
        <v>1796</v>
      </c>
      <c r="I1419">
        <f xml:space="preserve"> IF(Table1[[#This Row],[Unit  Of Storage]]="TB",Table1[[#This Row],[Storage]]*1024,IF(Table1[[#This Row],[Unit  Of Storage]]="MB",Table1[[#This Row],[Storage]]/1024,Table1[[#This Row],[Storage]]))</f>
        <v>128</v>
      </c>
      <c r="J1419" t="s">
        <v>11</v>
      </c>
      <c r="K1419" s="2">
        <v>4.4000000000000004</v>
      </c>
      <c r="L1419" s="3">
        <v>29999</v>
      </c>
      <c r="M1419" s="3">
        <v>34999</v>
      </c>
      <c r="N1419" t="s">
        <v>1132</v>
      </c>
      <c r="O1419" s="3">
        <f>Table1[[#This Row],[Original Price]]-Table1[[#This Row],[Selling Price]]</f>
        <v>5000</v>
      </c>
      <c r="P1419" s="4">
        <f>(Table1[[#This Row],[Discount]]/Table1[[#This Row],[Original Price]])</f>
        <v>0.14286122460641731</v>
      </c>
    </row>
    <row r="1420" spans="1:16" x14ac:dyDescent="0.3">
      <c r="A1420" s="1" t="s">
        <v>21</v>
      </c>
      <c r="B1420" s="1" t="s">
        <v>1620</v>
      </c>
      <c r="C1420" t="s">
        <v>433</v>
      </c>
      <c r="D1420">
        <v>6</v>
      </c>
      <c r="E1420" t="s">
        <v>1796</v>
      </c>
      <c r="F1420">
        <f>IF(Table1[[#This Row],[Unit]]="GB",Table1[[#This Row],[Memory]],Table1[[#This Row],[Memory]]/1024)</f>
        <v>6</v>
      </c>
      <c r="G1420">
        <v>512</v>
      </c>
      <c r="H1420" t="s">
        <v>1796</v>
      </c>
      <c r="I1420">
        <f xml:space="preserve"> IF(Table1[[#This Row],[Unit  Of Storage]]="TB",Table1[[#This Row],[Storage]]*1024,IF(Table1[[#This Row],[Unit  Of Storage]]="MB",Table1[[#This Row],[Storage]]/1024,Table1[[#This Row],[Storage]]))</f>
        <v>512</v>
      </c>
      <c r="J1420" t="s">
        <v>11</v>
      </c>
      <c r="K1420" s="2">
        <v>4.2</v>
      </c>
      <c r="L1420" s="3">
        <v>159900</v>
      </c>
      <c r="M1420" s="3">
        <v>159900</v>
      </c>
      <c r="N1420" t="s">
        <v>1970</v>
      </c>
      <c r="O1420" s="3">
        <f>Table1[[#This Row],[Original Price]]-Table1[[#This Row],[Selling Price]]</f>
        <v>0</v>
      </c>
      <c r="P1420" s="4">
        <f>(Table1[[#This Row],[Discount]]/Table1[[#This Row],[Original Price]])</f>
        <v>0</v>
      </c>
    </row>
    <row r="1421" spans="1:16" x14ac:dyDescent="0.3">
      <c r="A1421" s="1" t="s">
        <v>1559</v>
      </c>
      <c r="B1421" s="1" t="s">
        <v>171</v>
      </c>
      <c r="C1421" t="s">
        <v>658</v>
      </c>
      <c r="D1421">
        <v>8</v>
      </c>
      <c r="E1421" t="s">
        <v>1796</v>
      </c>
      <c r="F1421">
        <f>IF(Table1[[#This Row],[Unit]]="GB",Table1[[#This Row],[Memory]],Table1[[#This Row],[Memory]]/1024)</f>
        <v>8</v>
      </c>
      <c r="G1421">
        <v>128</v>
      </c>
      <c r="H1421" t="s">
        <v>1796</v>
      </c>
      <c r="I1421">
        <f xml:space="preserve"> IF(Table1[[#This Row],[Unit  Of Storage]]="TB",Table1[[#This Row],[Storage]]*1024,IF(Table1[[#This Row],[Unit  Of Storage]]="MB",Table1[[#This Row],[Storage]]/1024,Table1[[#This Row],[Storage]]))</f>
        <v>128</v>
      </c>
      <c r="J1421" t="s">
        <v>11</v>
      </c>
      <c r="K1421" s="2">
        <v>4.4000000000000004</v>
      </c>
      <c r="L1421" s="3">
        <v>24719</v>
      </c>
      <c r="M1421" s="3">
        <v>25489</v>
      </c>
      <c r="N1421" t="s">
        <v>1875</v>
      </c>
      <c r="O1421" s="3">
        <f>Table1[[#This Row],[Original Price]]-Table1[[#This Row],[Selling Price]]</f>
        <v>770</v>
      </c>
      <c r="P1421" s="4">
        <f>(Table1[[#This Row],[Discount]]/Table1[[#This Row],[Original Price]])</f>
        <v>3.0209109812075797E-2</v>
      </c>
    </row>
    <row r="1422" spans="1:16" x14ac:dyDescent="0.3">
      <c r="A1422" s="1" t="s">
        <v>1560</v>
      </c>
      <c r="B1422" s="1" t="s">
        <v>711</v>
      </c>
      <c r="C1422" t="s">
        <v>169</v>
      </c>
      <c r="D1422">
        <v>6</v>
      </c>
      <c r="E1422" t="s">
        <v>1796</v>
      </c>
      <c r="F1422">
        <f>IF(Table1[[#This Row],[Unit]]="GB",Table1[[#This Row],[Memory]],Table1[[#This Row],[Memory]]/1024)</f>
        <v>6</v>
      </c>
      <c r="G1422">
        <v>128</v>
      </c>
      <c r="H1422" t="s">
        <v>1796</v>
      </c>
      <c r="I1422">
        <f xml:space="preserve"> IF(Table1[[#This Row],[Unit  Of Storage]]="TB",Table1[[#This Row],[Storage]]*1024,IF(Table1[[#This Row],[Unit  Of Storage]]="MB",Table1[[#This Row],[Storage]]/1024,Table1[[#This Row],[Storage]]))</f>
        <v>128</v>
      </c>
      <c r="J1422" t="s">
        <v>11</v>
      </c>
      <c r="K1422" s="2">
        <v>4.5</v>
      </c>
      <c r="L1422" s="3">
        <v>15990</v>
      </c>
      <c r="M1422" s="3">
        <v>15990</v>
      </c>
      <c r="N1422" t="s">
        <v>2124</v>
      </c>
      <c r="O1422" s="3">
        <f>Table1[[#This Row],[Original Price]]-Table1[[#This Row],[Selling Price]]</f>
        <v>0</v>
      </c>
      <c r="P1422" s="4">
        <f>(Table1[[#This Row],[Discount]]/Table1[[#This Row],[Original Price]])</f>
        <v>0</v>
      </c>
    </row>
    <row r="1423" spans="1:16" x14ac:dyDescent="0.3">
      <c r="A1423" s="1" t="s">
        <v>50</v>
      </c>
      <c r="B1423" s="1" t="s">
        <v>1133</v>
      </c>
      <c r="C1423" t="s">
        <v>757</v>
      </c>
      <c r="D1423">
        <v>3</v>
      </c>
      <c r="E1423" t="s">
        <v>1796</v>
      </c>
      <c r="F1423">
        <f>IF(Table1[[#This Row],[Unit]]="GB",Table1[[#This Row],[Memory]],Table1[[#This Row],[Memory]]/1024)</f>
        <v>3</v>
      </c>
      <c r="G1423">
        <v>32</v>
      </c>
      <c r="H1423" t="s">
        <v>1796</v>
      </c>
      <c r="I1423">
        <f xml:space="preserve"> IF(Table1[[#This Row],[Unit  Of Storage]]="TB",Table1[[#This Row],[Storage]]*1024,IF(Table1[[#This Row],[Unit  Of Storage]]="MB",Table1[[#This Row],[Storage]]/1024,Table1[[#This Row],[Storage]]))</f>
        <v>32</v>
      </c>
      <c r="J1423" t="s">
        <v>11</v>
      </c>
      <c r="K1423" s="2">
        <v>4.3</v>
      </c>
      <c r="L1423" s="3">
        <v>21999</v>
      </c>
      <c r="M1423" s="3">
        <v>21999</v>
      </c>
      <c r="N1423" t="s">
        <v>1134</v>
      </c>
      <c r="O1423" s="3">
        <f>Table1[[#This Row],[Original Price]]-Table1[[#This Row],[Selling Price]]</f>
        <v>0</v>
      </c>
      <c r="P1423" s="4">
        <f>(Table1[[#This Row],[Discount]]/Table1[[#This Row],[Original Price]])</f>
        <v>0</v>
      </c>
    </row>
    <row r="1424" spans="1:16" x14ac:dyDescent="0.3">
      <c r="A1424" s="1" t="s">
        <v>1559</v>
      </c>
      <c r="B1424" s="1" t="s">
        <v>1135</v>
      </c>
      <c r="C1424" t="s">
        <v>1044</v>
      </c>
      <c r="D1424">
        <v>6</v>
      </c>
      <c r="E1424" t="s">
        <v>1796</v>
      </c>
      <c r="F1424">
        <f>IF(Table1[[#This Row],[Unit]]="GB",Table1[[#This Row],[Memory]],Table1[[#This Row],[Memory]]/1024)</f>
        <v>6</v>
      </c>
      <c r="G1424">
        <v>128</v>
      </c>
      <c r="H1424" t="s">
        <v>1796</v>
      </c>
      <c r="I1424">
        <f xml:space="preserve"> IF(Table1[[#This Row],[Unit  Of Storage]]="TB",Table1[[#This Row],[Storage]]*1024,IF(Table1[[#This Row],[Unit  Of Storage]]="MB",Table1[[#This Row],[Storage]]/1024,Table1[[#This Row],[Storage]]))</f>
        <v>128</v>
      </c>
      <c r="J1424" t="s">
        <v>11</v>
      </c>
      <c r="K1424" s="2">
        <v>4.3</v>
      </c>
      <c r="L1424" s="3">
        <v>18979</v>
      </c>
      <c r="M1424" s="3">
        <v>18979</v>
      </c>
      <c r="N1424" t="s">
        <v>2313</v>
      </c>
      <c r="O1424" s="3">
        <f>Table1[[#This Row],[Original Price]]-Table1[[#This Row],[Selling Price]]</f>
        <v>0</v>
      </c>
      <c r="P1424" s="4">
        <f>(Table1[[#This Row],[Discount]]/Table1[[#This Row],[Original Price]])</f>
        <v>0</v>
      </c>
    </row>
    <row r="1425" spans="1:16" x14ac:dyDescent="0.3">
      <c r="A1425" s="1" t="s">
        <v>1556</v>
      </c>
      <c r="B1425" s="1" t="s">
        <v>68</v>
      </c>
      <c r="C1425" t="s">
        <v>1136</v>
      </c>
      <c r="D1425">
        <v>8</v>
      </c>
      <c r="E1425" t="s">
        <v>1796</v>
      </c>
      <c r="F1425">
        <f>IF(Table1[[#This Row],[Unit]]="GB",Table1[[#This Row],[Memory]],Table1[[#This Row],[Memory]]/1024)</f>
        <v>8</v>
      </c>
      <c r="G1425">
        <v>512</v>
      </c>
      <c r="H1425" t="s">
        <v>1796</v>
      </c>
      <c r="I1425">
        <f xml:space="preserve"> IF(Table1[[#This Row],[Unit  Of Storage]]="TB",Table1[[#This Row],[Storage]]*1024,IF(Table1[[#This Row],[Unit  Of Storage]]="MB",Table1[[#This Row],[Storage]]/1024,Table1[[#This Row],[Storage]]))</f>
        <v>512</v>
      </c>
      <c r="J1425" t="s">
        <v>11</v>
      </c>
      <c r="K1425" s="2">
        <v>4.5999999999999996</v>
      </c>
      <c r="L1425" s="3">
        <v>93000</v>
      </c>
      <c r="M1425" s="3">
        <v>93000</v>
      </c>
      <c r="N1425" t="s">
        <v>1823</v>
      </c>
      <c r="O1425" s="3">
        <f>Table1[[#This Row],[Original Price]]-Table1[[#This Row],[Selling Price]]</f>
        <v>0</v>
      </c>
      <c r="P1425" s="4">
        <f>(Table1[[#This Row],[Discount]]/Table1[[#This Row],[Original Price]])</f>
        <v>0</v>
      </c>
    </row>
    <row r="1426" spans="1:16" x14ac:dyDescent="0.3">
      <c r="A1426" s="1" t="s">
        <v>21</v>
      </c>
      <c r="B1426" s="1" t="s">
        <v>1620</v>
      </c>
      <c r="C1426" t="s">
        <v>807</v>
      </c>
      <c r="D1426">
        <v>6</v>
      </c>
      <c r="E1426" t="s">
        <v>1796</v>
      </c>
      <c r="F1426">
        <f>IF(Table1[[#This Row],[Unit]]="GB",Table1[[#This Row],[Memory]],Table1[[#This Row],[Memory]]/1024)</f>
        <v>6</v>
      </c>
      <c r="G1426">
        <v>512</v>
      </c>
      <c r="H1426" t="s">
        <v>1796</v>
      </c>
      <c r="I1426">
        <f xml:space="preserve"> IF(Table1[[#This Row],[Unit  Of Storage]]="TB",Table1[[#This Row],[Storage]]*1024,IF(Table1[[#This Row],[Unit  Of Storage]]="MB",Table1[[#This Row],[Storage]]/1024,Table1[[#This Row],[Storage]]))</f>
        <v>512</v>
      </c>
      <c r="J1426" t="s">
        <v>11</v>
      </c>
      <c r="K1426" s="2">
        <v>4.2</v>
      </c>
      <c r="L1426" s="3">
        <v>159900</v>
      </c>
      <c r="M1426" s="3">
        <v>159900</v>
      </c>
      <c r="N1426" t="s">
        <v>1970</v>
      </c>
      <c r="O1426" s="3">
        <f>Table1[[#This Row],[Original Price]]-Table1[[#This Row],[Selling Price]]</f>
        <v>0</v>
      </c>
      <c r="P1426" s="4">
        <f>(Table1[[#This Row],[Discount]]/Table1[[#This Row],[Original Price]])</f>
        <v>0</v>
      </c>
    </row>
    <row r="1427" spans="1:16" x14ac:dyDescent="0.3">
      <c r="A1427" s="1" t="s">
        <v>17</v>
      </c>
      <c r="B1427" s="1" t="s">
        <v>785</v>
      </c>
      <c r="C1427" t="s">
        <v>71</v>
      </c>
      <c r="D1427">
        <v>3</v>
      </c>
      <c r="E1427" t="s">
        <v>1796</v>
      </c>
      <c r="F1427">
        <f>IF(Table1[[#This Row],[Unit]]="GB",Table1[[#This Row],[Memory]],Table1[[#This Row],[Memory]]/1024)</f>
        <v>3</v>
      </c>
      <c r="G1427">
        <v>32</v>
      </c>
      <c r="H1427" t="s">
        <v>1796</v>
      </c>
      <c r="I1427">
        <f xml:space="preserve"> IF(Table1[[#This Row],[Unit  Of Storage]]="TB",Table1[[#This Row],[Storage]]*1024,IF(Table1[[#This Row],[Unit  Of Storage]]="MB",Table1[[#This Row],[Storage]]/1024,Table1[[#This Row],[Storage]]))</f>
        <v>32</v>
      </c>
      <c r="J1427" t="s">
        <v>11</v>
      </c>
      <c r="K1427" s="2">
        <v>4.0999999999999996</v>
      </c>
      <c r="L1427" s="3">
        <v>7946</v>
      </c>
      <c r="M1427" s="3">
        <v>7999</v>
      </c>
      <c r="N1427" t="s">
        <v>787</v>
      </c>
      <c r="O1427" s="3">
        <f>Table1[[#This Row],[Original Price]]-Table1[[#This Row],[Selling Price]]</f>
        <v>53</v>
      </c>
      <c r="P1427" s="4">
        <f>(Table1[[#This Row],[Discount]]/Table1[[#This Row],[Original Price]])</f>
        <v>6.6258282285285661E-3</v>
      </c>
    </row>
    <row r="1428" spans="1:16" x14ac:dyDescent="0.3">
      <c r="A1428" s="1" t="s">
        <v>1560</v>
      </c>
      <c r="B1428" s="1" t="s">
        <v>1741</v>
      </c>
      <c r="C1428" t="s">
        <v>1137</v>
      </c>
      <c r="D1428">
        <v>6</v>
      </c>
      <c r="E1428" t="s">
        <v>1796</v>
      </c>
      <c r="F1428">
        <f>IF(Table1[[#This Row],[Unit]]="GB",Table1[[#This Row],[Memory]],Table1[[#This Row],[Memory]]/1024)</f>
        <v>6</v>
      </c>
      <c r="G1428">
        <v>64</v>
      </c>
      <c r="H1428" t="s">
        <v>1796</v>
      </c>
      <c r="I1428">
        <f xml:space="preserve"> IF(Table1[[#This Row],[Unit  Of Storage]]="TB",Table1[[#This Row],[Storage]]*1024,IF(Table1[[#This Row],[Unit  Of Storage]]="MB",Table1[[#This Row],[Storage]]/1024,Table1[[#This Row],[Storage]]))</f>
        <v>64</v>
      </c>
      <c r="J1428" t="s">
        <v>11</v>
      </c>
      <c r="K1428" s="2">
        <v>5</v>
      </c>
      <c r="L1428" s="3">
        <v>19990</v>
      </c>
      <c r="M1428" s="3">
        <v>19990</v>
      </c>
      <c r="N1428" t="s">
        <v>2314</v>
      </c>
      <c r="O1428" s="3">
        <f>Table1[[#This Row],[Original Price]]-Table1[[#This Row],[Selling Price]]</f>
        <v>0</v>
      </c>
      <c r="P1428" s="4">
        <f>(Table1[[#This Row],[Discount]]/Table1[[#This Row],[Original Price]])</f>
        <v>0</v>
      </c>
    </row>
    <row r="1429" spans="1:16" x14ac:dyDescent="0.3">
      <c r="A1429" s="1" t="s">
        <v>1556</v>
      </c>
      <c r="B1429" s="1" t="s">
        <v>1138</v>
      </c>
      <c r="C1429" t="s">
        <v>22</v>
      </c>
      <c r="D1429">
        <v>2</v>
      </c>
      <c r="E1429" t="s">
        <v>1796</v>
      </c>
      <c r="F1429">
        <f>IF(Table1[[#This Row],[Unit]]="GB",Table1[[#This Row],[Memory]],Table1[[#This Row],[Memory]]/1024)</f>
        <v>2</v>
      </c>
      <c r="G1429">
        <v>2</v>
      </c>
      <c r="H1429" t="s">
        <v>1797</v>
      </c>
      <c r="I1429">
        <f xml:space="preserve"> IF(Table1[[#This Row],[Unit  Of Storage]]="TB",Table1[[#This Row],[Storage]]*1024,IF(Table1[[#This Row],[Unit  Of Storage]]="MB",Table1[[#This Row],[Storage]]/1024,Table1[[#This Row],[Storage]]))</f>
        <v>1.953125E-3</v>
      </c>
      <c r="J1429" t="s">
        <v>11</v>
      </c>
      <c r="K1429" s="2">
        <v>4.0999999999999996</v>
      </c>
      <c r="L1429" s="3">
        <v>1560</v>
      </c>
      <c r="M1429" s="3">
        <v>1560</v>
      </c>
      <c r="N1429" t="s">
        <v>2315</v>
      </c>
      <c r="O1429" s="3">
        <f>Table1[[#This Row],[Original Price]]-Table1[[#This Row],[Selling Price]]</f>
        <v>0</v>
      </c>
      <c r="P1429" s="4">
        <f>(Table1[[#This Row],[Discount]]/Table1[[#This Row],[Original Price]])</f>
        <v>0</v>
      </c>
    </row>
    <row r="1430" spans="1:16" x14ac:dyDescent="0.3">
      <c r="A1430" s="1" t="s">
        <v>12</v>
      </c>
      <c r="B1430" s="1" t="s">
        <v>1724</v>
      </c>
      <c r="C1430" t="s">
        <v>22</v>
      </c>
      <c r="D1430">
        <v>4</v>
      </c>
      <c r="E1430" t="s">
        <v>1797</v>
      </c>
      <c r="F1430">
        <f>IF(Table1[[#This Row],[Unit]]="GB",Table1[[#This Row],[Memory]],Table1[[#This Row],[Memory]]/1024)</f>
        <v>3.90625E-3</v>
      </c>
      <c r="G1430">
        <v>8</v>
      </c>
      <c r="H1430" t="s">
        <v>1797</v>
      </c>
      <c r="I1430">
        <f xml:space="preserve"> IF(Table1[[#This Row],[Unit  Of Storage]]="TB",Table1[[#This Row],[Storage]]*1024,IF(Table1[[#This Row],[Unit  Of Storage]]="MB",Table1[[#This Row],[Storage]]/1024,Table1[[#This Row],[Storage]]))</f>
        <v>7.8125E-3</v>
      </c>
      <c r="J1430" t="s">
        <v>11</v>
      </c>
      <c r="K1430" s="2">
        <v>4.2</v>
      </c>
      <c r="L1430" s="3">
        <v>1600</v>
      </c>
      <c r="M1430" s="3">
        <v>1600</v>
      </c>
      <c r="N1430" t="s">
        <v>1006</v>
      </c>
      <c r="O1430" s="3">
        <f>Table1[[#This Row],[Original Price]]-Table1[[#This Row],[Selling Price]]</f>
        <v>0</v>
      </c>
      <c r="P1430" s="4">
        <f>(Table1[[#This Row],[Discount]]/Table1[[#This Row],[Original Price]])</f>
        <v>0</v>
      </c>
    </row>
    <row r="1431" spans="1:16" x14ac:dyDescent="0.3">
      <c r="A1431" s="1" t="s">
        <v>17</v>
      </c>
      <c r="B1431" s="1" t="s">
        <v>18</v>
      </c>
      <c r="C1431" t="s">
        <v>922</v>
      </c>
      <c r="D1431">
        <v>3</v>
      </c>
      <c r="E1431" t="s">
        <v>1796</v>
      </c>
      <c r="F1431">
        <f>IF(Table1[[#This Row],[Unit]]="GB",Table1[[#This Row],[Memory]],Table1[[#This Row],[Memory]]/1024)</f>
        <v>3</v>
      </c>
      <c r="G1431">
        <v>32</v>
      </c>
      <c r="H1431" t="s">
        <v>1796</v>
      </c>
      <c r="I1431">
        <f xml:space="preserve"> IF(Table1[[#This Row],[Unit  Of Storage]]="TB",Table1[[#This Row],[Storage]]*1024,IF(Table1[[#This Row],[Unit  Of Storage]]="MB",Table1[[#This Row],[Storage]]/1024,Table1[[#This Row],[Storage]]))</f>
        <v>32</v>
      </c>
      <c r="J1431" t="s">
        <v>11</v>
      </c>
      <c r="K1431" s="2">
        <v>4.2</v>
      </c>
      <c r="L1431" s="3">
        <v>10999</v>
      </c>
      <c r="M1431" s="3">
        <v>10999</v>
      </c>
      <c r="N1431" t="s">
        <v>20</v>
      </c>
      <c r="O1431" s="3">
        <f>Table1[[#This Row],[Original Price]]-Table1[[#This Row],[Selling Price]]</f>
        <v>0</v>
      </c>
      <c r="P1431" s="4">
        <f>(Table1[[#This Row],[Discount]]/Table1[[#This Row],[Original Price]])</f>
        <v>0</v>
      </c>
    </row>
    <row r="1432" spans="1:16" x14ac:dyDescent="0.3">
      <c r="A1432" s="1" t="s">
        <v>1558</v>
      </c>
      <c r="B1432" s="1" t="s">
        <v>812</v>
      </c>
      <c r="C1432" t="s">
        <v>43</v>
      </c>
      <c r="D1432">
        <v>1</v>
      </c>
      <c r="E1432" t="s">
        <v>1796</v>
      </c>
      <c r="F1432">
        <f>IF(Table1[[#This Row],[Unit]]="GB",Table1[[#This Row],[Memory]],Table1[[#This Row],[Memory]]/1024)</f>
        <v>1</v>
      </c>
      <c r="G1432">
        <v>8</v>
      </c>
      <c r="H1432" t="s">
        <v>1796</v>
      </c>
      <c r="I1432">
        <f xml:space="preserve"> IF(Table1[[#This Row],[Unit  Of Storage]]="TB",Table1[[#This Row],[Storage]]*1024,IF(Table1[[#This Row],[Unit  Of Storage]]="MB",Table1[[#This Row],[Storage]]/1024,Table1[[#This Row],[Storage]]))</f>
        <v>8</v>
      </c>
      <c r="J1432" t="s">
        <v>11</v>
      </c>
      <c r="K1432" s="2">
        <v>3.8</v>
      </c>
      <c r="L1432" s="3">
        <v>3599</v>
      </c>
      <c r="M1432" s="3">
        <v>3599</v>
      </c>
      <c r="N1432" t="s">
        <v>2173</v>
      </c>
      <c r="O1432" s="3">
        <f>Table1[[#This Row],[Original Price]]-Table1[[#This Row],[Selling Price]]</f>
        <v>0</v>
      </c>
      <c r="P1432" s="4">
        <f>(Table1[[#This Row],[Discount]]/Table1[[#This Row],[Original Price]])</f>
        <v>0</v>
      </c>
    </row>
    <row r="1433" spans="1:16" x14ac:dyDescent="0.3">
      <c r="A1433" s="1" t="s">
        <v>12</v>
      </c>
      <c r="B1433" s="1" t="s">
        <v>1610</v>
      </c>
      <c r="C1433" t="s">
        <v>456</v>
      </c>
      <c r="D1433">
        <v>2</v>
      </c>
      <c r="E1433" t="s">
        <v>1796</v>
      </c>
      <c r="F1433">
        <f>IF(Table1[[#This Row],[Unit]]="GB",Table1[[#This Row],[Memory]],Table1[[#This Row],[Memory]]/1024)</f>
        <v>2</v>
      </c>
      <c r="G1433">
        <v>16</v>
      </c>
      <c r="H1433" t="s">
        <v>1796</v>
      </c>
      <c r="I1433">
        <f xml:space="preserve"> IF(Table1[[#This Row],[Unit  Of Storage]]="TB",Table1[[#This Row],[Storage]]*1024,IF(Table1[[#This Row],[Unit  Of Storage]]="MB",Table1[[#This Row],[Storage]]/1024,Table1[[#This Row],[Storage]]))</f>
        <v>16</v>
      </c>
      <c r="J1433" t="s">
        <v>11</v>
      </c>
      <c r="K1433" s="2">
        <v>4</v>
      </c>
      <c r="L1433" s="3">
        <v>6999</v>
      </c>
      <c r="M1433" s="3">
        <v>6999</v>
      </c>
      <c r="N1433" t="s">
        <v>273</v>
      </c>
      <c r="O1433" s="3">
        <f>Table1[[#This Row],[Original Price]]-Table1[[#This Row],[Selling Price]]</f>
        <v>0</v>
      </c>
      <c r="P1433" s="4">
        <f>(Table1[[#This Row],[Discount]]/Table1[[#This Row],[Original Price]])</f>
        <v>0</v>
      </c>
    </row>
    <row r="1434" spans="1:16" x14ac:dyDescent="0.3">
      <c r="A1434" s="1" t="s">
        <v>1559</v>
      </c>
      <c r="B1434" s="1" t="s">
        <v>1135</v>
      </c>
      <c r="C1434" t="s">
        <v>1139</v>
      </c>
      <c r="D1434">
        <v>4</v>
      </c>
      <c r="E1434" t="s">
        <v>1796</v>
      </c>
      <c r="F1434">
        <f>IF(Table1[[#This Row],[Unit]]="GB",Table1[[#This Row],[Memory]],Table1[[#This Row],[Memory]]/1024)</f>
        <v>4</v>
      </c>
      <c r="G1434">
        <v>128</v>
      </c>
      <c r="H1434" t="s">
        <v>1796</v>
      </c>
      <c r="I1434">
        <f xml:space="preserve"> IF(Table1[[#This Row],[Unit  Of Storage]]="TB",Table1[[#This Row],[Storage]]*1024,IF(Table1[[#This Row],[Unit  Of Storage]]="MB",Table1[[#This Row],[Storage]]/1024,Table1[[#This Row],[Storage]]))</f>
        <v>128</v>
      </c>
      <c r="J1434" t="s">
        <v>11</v>
      </c>
      <c r="K1434" s="2">
        <v>4.2</v>
      </c>
      <c r="L1434" s="3">
        <v>18490</v>
      </c>
      <c r="M1434" s="3">
        <v>18490</v>
      </c>
      <c r="N1434" t="s">
        <v>2313</v>
      </c>
      <c r="O1434" s="3">
        <f>Table1[[#This Row],[Original Price]]-Table1[[#This Row],[Selling Price]]</f>
        <v>0</v>
      </c>
      <c r="P1434" s="4">
        <f>(Table1[[#This Row],[Discount]]/Table1[[#This Row],[Original Price]])</f>
        <v>0</v>
      </c>
    </row>
    <row r="1435" spans="1:16" x14ac:dyDescent="0.3">
      <c r="A1435" s="1" t="s">
        <v>17</v>
      </c>
      <c r="B1435" s="1" t="s">
        <v>502</v>
      </c>
      <c r="C1435" t="s">
        <v>354</v>
      </c>
      <c r="D1435">
        <v>2</v>
      </c>
      <c r="E1435" t="s">
        <v>1796</v>
      </c>
      <c r="F1435">
        <f>IF(Table1[[#This Row],[Unit]]="GB",Table1[[#This Row],[Memory]],Table1[[#This Row],[Memory]]/1024)</f>
        <v>2</v>
      </c>
      <c r="G1435">
        <v>32</v>
      </c>
      <c r="H1435" t="s">
        <v>1796</v>
      </c>
      <c r="I1435">
        <f xml:space="preserve"> IF(Table1[[#This Row],[Unit  Of Storage]]="TB",Table1[[#This Row],[Storage]]*1024,IF(Table1[[#This Row],[Unit  Of Storage]]="MB",Table1[[#This Row],[Storage]]/1024,Table1[[#This Row],[Storage]]))</f>
        <v>32</v>
      </c>
      <c r="J1435" t="s">
        <v>11</v>
      </c>
      <c r="K1435" s="2">
        <v>4.4000000000000004</v>
      </c>
      <c r="L1435" s="3">
        <v>8999</v>
      </c>
      <c r="M1435" s="3">
        <v>8999</v>
      </c>
      <c r="N1435" t="s">
        <v>503</v>
      </c>
      <c r="O1435" s="3">
        <f>Table1[[#This Row],[Original Price]]-Table1[[#This Row],[Selling Price]]</f>
        <v>0</v>
      </c>
      <c r="P1435" s="4">
        <f>(Table1[[#This Row],[Discount]]/Table1[[#This Row],[Original Price]])</f>
        <v>0</v>
      </c>
    </row>
    <row r="1436" spans="1:16" x14ac:dyDescent="0.3">
      <c r="A1436" s="1" t="s">
        <v>1558</v>
      </c>
      <c r="B1436" s="1" t="s">
        <v>200</v>
      </c>
      <c r="C1436" t="s">
        <v>33</v>
      </c>
      <c r="D1436">
        <v>1</v>
      </c>
      <c r="E1436" t="s">
        <v>1796</v>
      </c>
      <c r="F1436">
        <f>IF(Table1[[#This Row],[Unit]]="GB",Table1[[#This Row],[Memory]],Table1[[#This Row],[Memory]]/1024)</f>
        <v>1</v>
      </c>
      <c r="G1436">
        <v>16</v>
      </c>
      <c r="H1436" t="s">
        <v>1796</v>
      </c>
      <c r="I1436">
        <f xml:space="preserve"> IF(Table1[[#This Row],[Unit  Of Storage]]="TB",Table1[[#This Row],[Storage]]*1024,IF(Table1[[#This Row],[Unit  Of Storage]]="MB",Table1[[#This Row],[Storage]]/1024,Table1[[#This Row],[Storage]]))</f>
        <v>16</v>
      </c>
      <c r="J1436" t="s">
        <v>11</v>
      </c>
      <c r="K1436" s="2">
        <v>3.7</v>
      </c>
      <c r="L1436" s="3">
        <v>9199</v>
      </c>
      <c r="M1436" s="3">
        <v>9199</v>
      </c>
      <c r="N1436" t="s">
        <v>1894</v>
      </c>
      <c r="O1436" s="3">
        <f>Table1[[#This Row],[Original Price]]-Table1[[#This Row],[Selling Price]]</f>
        <v>0</v>
      </c>
      <c r="P1436" s="4">
        <f>(Table1[[#This Row],[Discount]]/Table1[[#This Row],[Original Price]])</f>
        <v>0</v>
      </c>
    </row>
    <row r="1437" spans="1:16" x14ac:dyDescent="0.3">
      <c r="A1437" s="1" t="s">
        <v>1556</v>
      </c>
      <c r="B1437" s="1" t="s">
        <v>774</v>
      </c>
      <c r="C1437" t="s">
        <v>1063</v>
      </c>
      <c r="D1437">
        <v>8</v>
      </c>
      <c r="E1437" t="s">
        <v>1796</v>
      </c>
      <c r="F1437">
        <f>IF(Table1[[#This Row],[Unit]]="GB",Table1[[#This Row],[Memory]],Table1[[#This Row],[Memory]]/1024)</f>
        <v>8</v>
      </c>
      <c r="G1437">
        <v>128</v>
      </c>
      <c r="H1437" t="s">
        <v>1796</v>
      </c>
      <c r="I1437">
        <f xml:space="preserve"> IF(Table1[[#This Row],[Unit  Of Storage]]="TB",Table1[[#This Row],[Storage]]*1024,IF(Table1[[#This Row],[Unit  Of Storage]]="MB",Table1[[#This Row],[Storage]]/1024,Table1[[#This Row],[Storage]]))</f>
        <v>128</v>
      </c>
      <c r="J1437" t="s">
        <v>11</v>
      </c>
      <c r="K1437" s="2">
        <v>4.2</v>
      </c>
      <c r="L1437" s="3">
        <v>22989</v>
      </c>
      <c r="M1437" s="3">
        <v>22989</v>
      </c>
      <c r="N1437" t="s">
        <v>2155</v>
      </c>
      <c r="O1437" s="3">
        <f>Table1[[#This Row],[Original Price]]-Table1[[#This Row],[Selling Price]]</f>
        <v>0</v>
      </c>
      <c r="P1437" s="4">
        <f>(Table1[[#This Row],[Discount]]/Table1[[#This Row],[Original Price]])</f>
        <v>0</v>
      </c>
    </row>
    <row r="1438" spans="1:16" x14ac:dyDescent="0.3">
      <c r="A1438" s="1" t="s">
        <v>1556</v>
      </c>
      <c r="B1438" s="1" t="s">
        <v>178</v>
      </c>
      <c r="C1438" t="s">
        <v>22</v>
      </c>
      <c r="D1438">
        <v>2</v>
      </c>
      <c r="E1438" t="s">
        <v>1796</v>
      </c>
      <c r="F1438">
        <f>IF(Table1[[#This Row],[Unit]]="GB",Table1[[#This Row],[Memory]],Table1[[#This Row],[Memory]]/1024)</f>
        <v>2</v>
      </c>
      <c r="G1438">
        <v>16</v>
      </c>
      <c r="H1438" t="s">
        <v>1796</v>
      </c>
      <c r="I1438">
        <f xml:space="preserve"> IF(Table1[[#This Row],[Unit  Of Storage]]="TB",Table1[[#This Row],[Storage]]*1024,IF(Table1[[#This Row],[Unit  Of Storage]]="MB",Table1[[#This Row],[Storage]]/1024,Table1[[#This Row],[Storage]]))</f>
        <v>16</v>
      </c>
      <c r="J1438" t="s">
        <v>11</v>
      </c>
      <c r="K1438" s="2">
        <v>4.4000000000000004</v>
      </c>
      <c r="L1438" s="3">
        <v>11995</v>
      </c>
      <c r="M1438" s="3">
        <v>11995</v>
      </c>
      <c r="N1438" t="s">
        <v>1882</v>
      </c>
      <c r="O1438" s="3">
        <f>Table1[[#This Row],[Original Price]]-Table1[[#This Row],[Selling Price]]</f>
        <v>0</v>
      </c>
      <c r="P1438" s="4">
        <f>(Table1[[#This Row],[Discount]]/Table1[[#This Row],[Original Price]])</f>
        <v>0</v>
      </c>
    </row>
    <row r="1439" spans="1:16" x14ac:dyDescent="0.3">
      <c r="A1439" s="1" t="s">
        <v>28</v>
      </c>
      <c r="B1439" s="1" t="s">
        <v>622</v>
      </c>
      <c r="C1439" t="s">
        <v>525</v>
      </c>
      <c r="D1439">
        <v>8</v>
      </c>
      <c r="E1439" t="s">
        <v>1796</v>
      </c>
      <c r="F1439">
        <f>IF(Table1[[#This Row],[Unit]]="GB",Table1[[#This Row],[Memory]],Table1[[#This Row],[Memory]]/1024)</f>
        <v>8</v>
      </c>
      <c r="G1439">
        <v>256</v>
      </c>
      <c r="H1439" t="s">
        <v>1796</v>
      </c>
      <c r="I1439">
        <f xml:space="preserve"> IF(Table1[[#This Row],[Unit  Of Storage]]="TB",Table1[[#This Row],[Storage]]*1024,IF(Table1[[#This Row],[Unit  Of Storage]]="MB",Table1[[#This Row],[Storage]]/1024,Table1[[#This Row],[Storage]]))</f>
        <v>256</v>
      </c>
      <c r="J1439" t="s">
        <v>11</v>
      </c>
      <c r="K1439" s="2">
        <v>4.4000000000000004</v>
      </c>
      <c r="L1439" s="3">
        <v>29999</v>
      </c>
      <c r="M1439" s="3">
        <v>29999</v>
      </c>
      <c r="N1439" t="s">
        <v>623</v>
      </c>
      <c r="O1439" s="3">
        <f>Table1[[#This Row],[Original Price]]-Table1[[#This Row],[Selling Price]]</f>
        <v>0</v>
      </c>
      <c r="P1439" s="4">
        <f>(Table1[[#This Row],[Discount]]/Table1[[#This Row],[Original Price]])</f>
        <v>0</v>
      </c>
    </row>
    <row r="1440" spans="1:16" x14ac:dyDescent="0.3">
      <c r="A1440" s="1" t="s">
        <v>1556</v>
      </c>
      <c r="B1440" s="1" t="s">
        <v>519</v>
      </c>
      <c r="C1440" t="s">
        <v>22</v>
      </c>
      <c r="D1440">
        <v>6</v>
      </c>
      <c r="E1440" t="s">
        <v>1796</v>
      </c>
      <c r="F1440">
        <f>IF(Table1[[#This Row],[Unit]]="GB",Table1[[#This Row],[Memory]],Table1[[#This Row],[Memory]]/1024)</f>
        <v>6</v>
      </c>
      <c r="G1440">
        <v>128</v>
      </c>
      <c r="H1440" t="s">
        <v>1796</v>
      </c>
      <c r="I1440">
        <f xml:space="preserve"> IF(Table1[[#This Row],[Unit  Of Storage]]="TB",Table1[[#This Row],[Storage]]*1024,IF(Table1[[#This Row],[Unit  Of Storage]]="MB",Table1[[#This Row],[Storage]]/1024,Table1[[#This Row],[Storage]]))</f>
        <v>128</v>
      </c>
      <c r="J1440" t="s">
        <v>11</v>
      </c>
      <c r="K1440" s="2">
        <v>4.3</v>
      </c>
      <c r="L1440" s="3">
        <v>17575</v>
      </c>
      <c r="M1440" s="3">
        <v>19499</v>
      </c>
      <c r="N1440" t="s">
        <v>2054</v>
      </c>
      <c r="O1440" s="3">
        <f>Table1[[#This Row],[Original Price]]-Table1[[#This Row],[Selling Price]]</f>
        <v>1924</v>
      </c>
      <c r="P1440" s="4">
        <f>(Table1[[#This Row],[Discount]]/Table1[[#This Row],[Original Price]])</f>
        <v>9.8671726755218223E-2</v>
      </c>
    </row>
    <row r="1441" spans="1:16" x14ac:dyDescent="0.3">
      <c r="A1441" s="1" t="s">
        <v>28</v>
      </c>
      <c r="B1441" s="1" t="s">
        <v>572</v>
      </c>
      <c r="C1441" t="s">
        <v>49</v>
      </c>
      <c r="D1441">
        <v>3</v>
      </c>
      <c r="E1441" t="s">
        <v>1796</v>
      </c>
      <c r="F1441">
        <f>IF(Table1[[#This Row],[Unit]]="GB",Table1[[#This Row],[Memory]],Table1[[#This Row],[Memory]]/1024)</f>
        <v>3</v>
      </c>
      <c r="G1441">
        <v>32</v>
      </c>
      <c r="H1441" t="s">
        <v>1796</v>
      </c>
      <c r="I1441">
        <f xml:space="preserve"> IF(Table1[[#This Row],[Unit  Of Storage]]="TB",Table1[[#This Row],[Storage]]*1024,IF(Table1[[#This Row],[Unit  Of Storage]]="MB",Table1[[#This Row],[Storage]]/1024,Table1[[#This Row],[Storage]]))</f>
        <v>32</v>
      </c>
      <c r="J1441" t="s">
        <v>11</v>
      </c>
      <c r="K1441" s="2">
        <v>4.3</v>
      </c>
      <c r="L1441" s="3">
        <v>9499</v>
      </c>
      <c r="M1441" s="3">
        <v>9499</v>
      </c>
      <c r="N1441" t="s">
        <v>573</v>
      </c>
      <c r="O1441" s="3">
        <f>Table1[[#This Row],[Original Price]]-Table1[[#This Row],[Selling Price]]</f>
        <v>0</v>
      </c>
      <c r="P1441" s="4">
        <f>(Table1[[#This Row],[Discount]]/Table1[[#This Row],[Original Price]])</f>
        <v>0</v>
      </c>
    </row>
    <row r="1442" spans="1:16" x14ac:dyDescent="0.3">
      <c r="A1442" s="1" t="s">
        <v>1556</v>
      </c>
      <c r="B1442" s="1" t="s">
        <v>983</v>
      </c>
      <c r="C1442" t="s">
        <v>22</v>
      </c>
      <c r="D1442">
        <v>1.5</v>
      </c>
      <c r="E1442" t="s">
        <v>1796</v>
      </c>
      <c r="F1442">
        <f>IF(Table1[[#This Row],[Unit]]="GB",Table1[[#This Row],[Memory]],Table1[[#This Row],[Memory]]/1024)</f>
        <v>1.5</v>
      </c>
      <c r="G1442">
        <v>16</v>
      </c>
      <c r="H1442" t="s">
        <v>1796</v>
      </c>
      <c r="I1442">
        <f xml:space="preserve"> IF(Table1[[#This Row],[Unit  Of Storage]]="TB",Table1[[#This Row],[Storage]]*1024,IF(Table1[[#This Row],[Unit  Of Storage]]="MB",Table1[[#This Row],[Storage]]/1024,Table1[[#This Row],[Storage]]))</f>
        <v>16</v>
      </c>
      <c r="J1442" t="s">
        <v>11</v>
      </c>
      <c r="K1442" s="2">
        <v>4.3</v>
      </c>
      <c r="L1442" s="3">
        <v>11700</v>
      </c>
      <c r="M1442" s="3">
        <v>11700</v>
      </c>
      <c r="N1442" t="s">
        <v>2247</v>
      </c>
      <c r="O1442" s="3">
        <f>Table1[[#This Row],[Original Price]]-Table1[[#This Row],[Selling Price]]</f>
        <v>0</v>
      </c>
      <c r="P1442" s="4">
        <f>(Table1[[#This Row],[Discount]]/Table1[[#This Row],[Original Price]])</f>
        <v>0</v>
      </c>
    </row>
    <row r="1443" spans="1:16" x14ac:dyDescent="0.3">
      <c r="A1443" s="1" t="s">
        <v>21</v>
      </c>
      <c r="B1443" s="1" t="s">
        <v>1578</v>
      </c>
      <c r="C1443" t="s">
        <v>230</v>
      </c>
      <c r="D1443">
        <v>3</v>
      </c>
      <c r="E1443" t="s">
        <v>1796</v>
      </c>
      <c r="F1443">
        <f>IF(Table1[[#This Row],[Unit]]="GB",Table1[[#This Row],[Memory]],Table1[[#This Row],[Memory]]/1024)</f>
        <v>3</v>
      </c>
      <c r="G1443">
        <v>128</v>
      </c>
      <c r="H1443" t="s">
        <v>1796</v>
      </c>
      <c r="I1443">
        <f xml:space="preserve"> IF(Table1[[#This Row],[Unit  Of Storage]]="TB",Table1[[#This Row],[Storage]]*1024,IF(Table1[[#This Row],[Unit  Of Storage]]="MB",Table1[[#This Row],[Storage]]/1024,Table1[[#This Row],[Storage]]))</f>
        <v>128</v>
      </c>
      <c r="J1443" t="s">
        <v>11</v>
      </c>
      <c r="K1443" s="2">
        <v>4.5</v>
      </c>
      <c r="L1443" s="3">
        <v>42900</v>
      </c>
      <c r="M1443" s="3">
        <v>42900</v>
      </c>
      <c r="N1443" t="s">
        <v>1836</v>
      </c>
      <c r="O1443" s="3">
        <f>Table1[[#This Row],[Original Price]]-Table1[[#This Row],[Selling Price]]</f>
        <v>0</v>
      </c>
      <c r="P1443" s="4">
        <f>(Table1[[#This Row],[Discount]]/Table1[[#This Row],[Original Price]])</f>
        <v>0</v>
      </c>
    </row>
    <row r="1444" spans="1:16" x14ac:dyDescent="0.3">
      <c r="A1444" s="1" t="s">
        <v>1557</v>
      </c>
      <c r="B1444" s="1" t="s">
        <v>789</v>
      </c>
      <c r="C1444" t="s">
        <v>790</v>
      </c>
      <c r="D1444">
        <v>4</v>
      </c>
      <c r="E1444" t="s">
        <v>1796</v>
      </c>
      <c r="F1444">
        <f>IF(Table1[[#This Row],[Unit]]="GB",Table1[[#This Row],[Memory]],Table1[[#This Row],[Memory]]/1024)</f>
        <v>4</v>
      </c>
      <c r="G1444">
        <v>128</v>
      </c>
      <c r="H1444" t="s">
        <v>1796</v>
      </c>
      <c r="I1444">
        <f xml:space="preserve"> IF(Table1[[#This Row],[Unit  Of Storage]]="TB",Table1[[#This Row],[Storage]]*1024,IF(Table1[[#This Row],[Unit  Of Storage]]="MB",Table1[[#This Row],[Storage]]/1024,Table1[[#This Row],[Storage]]))</f>
        <v>128</v>
      </c>
      <c r="J1444" t="s">
        <v>11</v>
      </c>
      <c r="K1444" s="2">
        <v>4.5</v>
      </c>
      <c r="L1444" s="3">
        <v>12049</v>
      </c>
      <c r="M1444" s="3">
        <v>13999</v>
      </c>
      <c r="N1444" t="s">
        <v>2160</v>
      </c>
      <c r="O1444" s="3">
        <f>Table1[[#This Row],[Original Price]]-Table1[[#This Row],[Selling Price]]</f>
        <v>1950</v>
      </c>
      <c r="P1444" s="4">
        <f>(Table1[[#This Row],[Discount]]/Table1[[#This Row],[Original Price]])</f>
        <v>0.1392956639759983</v>
      </c>
    </row>
    <row r="1445" spans="1:16" x14ac:dyDescent="0.3">
      <c r="A1445" s="1" t="s">
        <v>1561</v>
      </c>
      <c r="B1445" s="1" t="s">
        <v>581</v>
      </c>
      <c r="C1445" t="s">
        <v>1140</v>
      </c>
      <c r="D1445">
        <v>3</v>
      </c>
      <c r="E1445" t="s">
        <v>1796</v>
      </c>
      <c r="F1445">
        <f>IF(Table1[[#This Row],[Unit]]="GB",Table1[[#This Row],[Memory]],Table1[[#This Row],[Memory]]/1024)</f>
        <v>3</v>
      </c>
      <c r="G1445">
        <v>32</v>
      </c>
      <c r="H1445" t="s">
        <v>1796</v>
      </c>
      <c r="I1445">
        <f xml:space="preserve"> IF(Table1[[#This Row],[Unit  Of Storage]]="TB",Table1[[#This Row],[Storage]]*1024,IF(Table1[[#This Row],[Unit  Of Storage]]="MB",Table1[[#This Row],[Storage]]/1024,Table1[[#This Row],[Storage]]))</f>
        <v>32</v>
      </c>
      <c r="J1445" t="s">
        <v>11</v>
      </c>
      <c r="K1445" s="2">
        <v>4.0999999999999996</v>
      </c>
      <c r="L1445" s="3">
        <v>10999</v>
      </c>
      <c r="M1445" s="3">
        <v>10999</v>
      </c>
      <c r="N1445" t="s">
        <v>2081</v>
      </c>
      <c r="O1445" s="3">
        <f>Table1[[#This Row],[Original Price]]-Table1[[#This Row],[Selling Price]]</f>
        <v>0</v>
      </c>
      <c r="P1445" s="4">
        <f>(Table1[[#This Row],[Discount]]/Table1[[#This Row],[Original Price]])</f>
        <v>0</v>
      </c>
    </row>
    <row r="1446" spans="1:16" x14ac:dyDescent="0.3">
      <c r="A1446" s="1" t="s">
        <v>1556</v>
      </c>
      <c r="B1446" s="1" t="s">
        <v>880</v>
      </c>
      <c r="C1446" t="s">
        <v>22</v>
      </c>
      <c r="D1446">
        <v>3</v>
      </c>
      <c r="E1446" t="s">
        <v>1796</v>
      </c>
      <c r="F1446">
        <f>IF(Table1[[#This Row],[Unit]]="GB",Table1[[#This Row],[Memory]],Table1[[#This Row],[Memory]]/1024)</f>
        <v>3</v>
      </c>
      <c r="G1446">
        <v>32</v>
      </c>
      <c r="H1446" t="s">
        <v>1796</v>
      </c>
      <c r="I1446">
        <f xml:space="preserve"> IF(Table1[[#This Row],[Unit  Of Storage]]="TB",Table1[[#This Row],[Storage]]*1024,IF(Table1[[#This Row],[Unit  Of Storage]]="MB",Table1[[#This Row],[Storage]]/1024,Table1[[#This Row],[Storage]]))</f>
        <v>32</v>
      </c>
      <c r="J1446" t="s">
        <v>11</v>
      </c>
      <c r="K1446" s="2">
        <v>4.3</v>
      </c>
      <c r="L1446" s="3">
        <v>10399</v>
      </c>
      <c r="M1446" s="3">
        <v>11000</v>
      </c>
      <c r="N1446" t="s">
        <v>2203</v>
      </c>
      <c r="O1446" s="3">
        <f>Table1[[#This Row],[Original Price]]-Table1[[#This Row],[Selling Price]]</f>
        <v>601</v>
      </c>
      <c r="P1446" s="4">
        <f>(Table1[[#This Row],[Discount]]/Table1[[#This Row],[Original Price]])</f>
        <v>5.4636363636363636E-2</v>
      </c>
    </row>
    <row r="1447" spans="1:16" x14ac:dyDescent="0.3">
      <c r="A1447" s="1" t="s">
        <v>1559</v>
      </c>
      <c r="B1447" s="1" t="s">
        <v>152</v>
      </c>
      <c r="C1447" t="s">
        <v>1141</v>
      </c>
      <c r="D1447">
        <v>4</v>
      </c>
      <c r="E1447" t="s">
        <v>1796</v>
      </c>
      <c r="F1447">
        <f>IF(Table1[[#This Row],[Unit]]="GB",Table1[[#This Row],[Memory]],Table1[[#This Row],[Memory]]/1024)</f>
        <v>4</v>
      </c>
      <c r="G1447">
        <v>128</v>
      </c>
      <c r="H1447" t="s">
        <v>1796</v>
      </c>
      <c r="I1447">
        <f xml:space="preserve"> IF(Table1[[#This Row],[Unit  Of Storage]]="TB",Table1[[#This Row],[Storage]]*1024,IF(Table1[[#This Row],[Unit  Of Storage]]="MB",Table1[[#This Row],[Storage]]/1024,Table1[[#This Row],[Storage]]))</f>
        <v>128</v>
      </c>
      <c r="J1447" t="s">
        <v>11</v>
      </c>
      <c r="K1447" s="2">
        <v>4.4000000000000004</v>
      </c>
      <c r="L1447" s="3">
        <v>15990</v>
      </c>
      <c r="M1447" s="3">
        <v>20990</v>
      </c>
      <c r="N1447" t="s">
        <v>1864</v>
      </c>
      <c r="O1447" s="3">
        <f>Table1[[#This Row],[Original Price]]-Table1[[#This Row],[Selling Price]]</f>
        <v>5000</v>
      </c>
      <c r="P1447" s="4">
        <f>(Table1[[#This Row],[Discount]]/Table1[[#This Row],[Original Price]])</f>
        <v>0.23820867079561697</v>
      </c>
    </row>
    <row r="1448" spans="1:16" x14ac:dyDescent="0.3">
      <c r="A1448" s="1" t="s">
        <v>1560</v>
      </c>
      <c r="B1448" s="1" t="s">
        <v>1142</v>
      </c>
      <c r="C1448" t="s">
        <v>1143</v>
      </c>
      <c r="D1448">
        <v>4</v>
      </c>
      <c r="E1448" t="s">
        <v>1796</v>
      </c>
      <c r="F1448">
        <f>IF(Table1[[#This Row],[Unit]]="GB",Table1[[#This Row],[Memory]],Table1[[#This Row],[Memory]]/1024)</f>
        <v>4</v>
      </c>
      <c r="G1448">
        <v>64</v>
      </c>
      <c r="H1448" t="s">
        <v>1796</v>
      </c>
      <c r="I1448">
        <f xml:space="preserve"> IF(Table1[[#This Row],[Unit  Of Storage]]="TB",Table1[[#This Row],[Storage]]*1024,IF(Table1[[#This Row],[Unit  Of Storage]]="MB",Table1[[#This Row],[Storage]]/1024,Table1[[#This Row],[Storage]]))</f>
        <v>64</v>
      </c>
      <c r="J1448" t="s">
        <v>11</v>
      </c>
      <c r="K1448" s="2">
        <v>4.0999999999999996</v>
      </c>
      <c r="L1448" s="3">
        <v>14449</v>
      </c>
      <c r="M1448" s="3">
        <v>14449</v>
      </c>
      <c r="N1448" t="s">
        <v>2316</v>
      </c>
      <c r="O1448" s="3">
        <f>Table1[[#This Row],[Original Price]]-Table1[[#This Row],[Selling Price]]</f>
        <v>0</v>
      </c>
      <c r="P1448" s="4">
        <f>(Table1[[#This Row],[Discount]]/Table1[[#This Row],[Original Price]])</f>
        <v>0</v>
      </c>
    </row>
    <row r="1449" spans="1:16" x14ac:dyDescent="0.3">
      <c r="A1449" s="1" t="s">
        <v>12</v>
      </c>
      <c r="B1449" s="1" t="s">
        <v>1623</v>
      </c>
      <c r="C1449" t="s">
        <v>751</v>
      </c>
      <c r="D1449">
        <v>6</v>
      </c>
      <c r="E1449" t="s">
        <v>1796</v>
      </c>
      <c r="F1449">
        <f>IF(Table1[[#This Row],[Unit]]="GB",Table1[[#This Row],[Memory]],Table1[[#This Row],[Memory]]/1024)</f>
        <v>6</v>
      </c>
      <c r="G1449">
        <v>64</v>
      </c>
      <c r="H1449" t="s">
        <v>1796</v>
      </c>
      <c r="I1449">
        <f xml:space="preserve"> IF(Table1[[#This Row],[Unit  Of Storage]]="TB",Table1[[#This Row],[Storage]]*1024,IF(Table1[[#This Row],[Unit  Of Storage]]="MB",Table1[[#This Row],[Storage]]/1024,Table1[[#This Row],[Storage]]))</f>
        <v>64</v>
      </c>
      <c r="J1449" t="s">
        <v>11</v>
      </c>
      <c r="K1449" s="2">
        <v>4.0999999999999996</v>
      </c>
      <c r="L1449" s="3">
        <v>20999</v>
      </c>
      <c r="M1449" s="3">
        <v>20999</v>
      </c>
      <c r="N1449" t="s">
        <v>340</v>
      </c>
      <c r="O1449" s="3">
        <f>Table1[[#This Row],[Original Price]]-Table1[[#This Row],[Selling Price]]</f>
        <v>0</v>
      </c>
      <c r="P1449" s="4">
        <f>(Table1[[#This Row],[Discount]]/Table1[[#This Row],[Original Price]])</f>
        <v>0</v>
      </c>
    </row>
    <row r="1450" spans="1:16" x14ac:dyDescent="0.3">
      <c r="A1450" s="1" t="s">
        <v>1558</v>
      </c>
      <c r="B1450" s="1" t="s">
        <v>1144</v>
      </c>
      <c r="C1450" t="s">
        <v>55</v>
      </c>
      <c r="D1450">
        <v>512</v>
      </c>
      <c r="E1450" t="s">
        <v>1797</v>
      </c>
      <c r="F1450">
        <f>IF(Table1[[#This Row],[Unit]]="GB",Table1[[#This Row],[Memory]],Table1[[#This Row],[Memory]]/1024)</f>
        <v>0.5</v>
      </c>
      <c r="G1450">
        <v>4</v>
      </c>
      <c r="H1450" t="s">
        <v>1796</v>
      </c>
      <c r="I1450">
        <f xml:space="preserve"> IF(Table1[[#This Row],[Unit  Of Storage]]="TB",Table1[[#This Row],[Storage]]*1024,IF(Table1[[#This Row],[Unit  Of Storage]]="MB",Table1[[#This Row],[Storage]]/1024,Table1[[#This Row],[Storage]]))</f>
        <v>4</v>
      </c>
      <c r="J1450" t="s">
        <v>11</v>
      </c>
      <c r="K1450" s="2">
        <v>3.6</v>
      </c>
      <c r="L1450" s="3">
        <v>3490</v>
      </c>
      <c r="M1450" s="3">
        <v>3490</v>
      </c>
      <c r="N1450" t="s">
        <v>2317</v>
      </c>
      <c r="O1450" s="3">
        <f>Table1[[#This Row],[Original Price]]-Table1[[#This Row],[Selling Price]]</f>
        <v>0</v>
      </c>
      <c r="P1450" s="4">
        <f>(Table1[[#This Row],[Discount]]/Table1[[#This Row],[Original Price]])</f>
        <v>0</v>
      </c>
    </row>
    <row r="1451" spans="1:16" x14ac:dyDescent="0.3">
      <c r="A1451" s="1" t="s">
        <v>17</v>
      </c>
      <c r="B1451" s="1" t="s">
        <v>18</v>
      </c>
      <c r="C1451" t="s">
        <v>1145</v>
      </c>
      <c r="D1451">
        <v>4</v>
      </c>
      <c r="E1451" t="s">
        <v>1796</v>
      </c>
      <c r="F1451">
        <f>IF(Table1[[#This Row],[Unit]]="GB",Table1[[#This Row],[Memory]],Table1[[#This Row],[Memory]]/1024)</f>
        <v>4</v>
      </c>
      <c r="G1451">
        <v>64</v>
      </c>
      <c r="H1451" t="s">
        <v>1796</v>
      </c>
      <c r="I1451">
        <f xml:space="preserve"> IF(Table1[[#This Row],[Unit  Of Storage]]="TB",Table1[[#This Row],[Storage]]*1024,IF(Table1[[#This Row],[Unit  Of Storage]]="MB",Table1[[#This Row],[Storage]]/1024,Table1[[#This Row],[Storage]]))</f>
        <v>64</v>
      </c>
      <c r="J1451" t="s">
        <v>11</v>
      </c>
      <c r="K1451" s="2">
        <v>4.2</v>
      </c>
      <c r="L1451" s="3">
        <v>12999</v>
      </c>
      <c r="M1451" s="3">
        <v>12999</v>
      </c>
      <c r="N1451" t="s">
        <v>20</v>
      </c>
      <c r="O1451" s="3">
        <f>Table1[[#This Row],[Original Price]]-Table1[[#This Row],[Selling Price]]</f>
        <v>0</v>
      </c>
      <c r="P1451" s="4">
        <f>(Table1[[#This Row],[Discount]]/Table1[[#This Row],[Original Price]])</f>
        <v>0</v>
      </c>
    </row>
    <row r="1452" spans="1:16" x14ac:dyDescent="0.3">
      <c r="A1452" s="1" t="s">
        <v>50</v>
      </c>
      <c r="B1452" s="1" t="s">
        <v>427</v>
      </c>
      <c r="C1452" t="s">
        <v>1146</v>
      </c>
      <c r="D1452">
        <v>6</v>
      </c>
      <c r="E1452" t="s">
        <v>1796</v>
      </c>
      <c r="F1452">
        <f>IF(Table1[[#This Row],[Unit]]="GB",Table1[[#This Row],[Memory]],Table1[[#This Row],[Memory]]/1024)</f>
        <v>6</v>
      </c>
      <c r="G1452">
        <v>128</v>
      </c>
      <c r="H1452" t="s">
        <v>1796</v>
      </c>
      <c r="I1452">
        <f xml:space="preserve"> IF(Table1[[#This Row],[Unit  Of Storage]]="TB",Table1[[#This Row],[Storage]]*1024,IF(Table1[[#This Row],[Unit  Of Storage]]="MB",Table1[[#This Row],[Storage]]/1024,Table1[[#This Row],[Storage]]))</f>
        <v>128</v>
      </c>
      <c r="J1452" t="s">
        <v>11</v>
      </c>
      <c r="K1452" s="2">
        <v>4.3</v>
      </c>
      <c r="L1452" s="3">
        <v>16499</v>
      </c>
      <c r="M1452" s="3">
        <v>19999</v>
      </c>
      <c r="N1452" t="s">
        <v>429</v>
      </c>
      <c r="O1452" s="3">
        <f>Table1[[#This Row],[Original Price]]-Table1[[#This Row],[Selling Price]]</f>
        <v>3500</v>
      </c>
      <c r="P1452" s="4">
        <f>(Table1[[#This Row],[Discount]]/Table1[[#This Row],[Original Price]])</f>
        <v>0.17500875043752187</v>
      </c>
    </row>
    <row r="1453" spans="1:16" x14ac:dyDescent="0.3">
      <c r="A1453" s="1" t="s">
        <v>1560</v>
      </c>
      <c r="B1453" s="1" t="s">
        <v>289</v>
      </c>
      <c r="C1453" t="s">
        <v>722</v>
      </c>
      <c r="D1453">
        <v>4</v>
      </c>
      <c r="E1453" t="s">
        <v>1796</v>
      </c>
      <c r="F1453">
        <f>IF(Table1[[#This Row],[Unit]]="GB",Table1[[#This Row],[Memory]],Table1[[#This Row],[Memory]]/1024)</f>
        <v>4</v>
      </c>
      <c r="G1453">
        <v>64</v>
      </c>
      <c r="H1453" t="s">
        <v>1796</v>
      </c>
      <c r="I1453">
        <f xml:space="preserve"> IF(Table1[[#This Row],[Unit  Of Storage]]="TB",Table1[[#This Row],[Storage]]*1024,IF(Table1[[#This Row],[Unit  Of Storage]]="MB",Table1[[#This Row],[Storage]]/1024,Table1[[#This Row],[Storage]]))</f>
        <v>64</v>
      </c>
      <c r="J1453" t="s">
        <v>11</v>
      </c>
      <c r="K1453" s="2">
        <v>4.5</v>
      </c>
      <c r="L1453" s="3">
        <v>15990</v>
      </c>
      <c r="M1453" s="3">
        <v>15990</v>
      </c>
      <c r="N1453" t="s">
        <v>1952</v>
      </c>
      <c r="O1453" s="3">
        <f>Table1[[#This Row],[Original Price]]-Table1[[#This Row],[Selling Price]]</f>
        <v>0</v>
      </c>
      <c r="P1453" s="4">
        <f>(Table1[[#This Row],[Discount]]/Table1[[#This Row],[Original Price]])</f>
        <v>0</v>
      </c>
    </row>
    <row r="1454" spans="1:16" x14ac:dyDescent="0.3">
      <c r="A1454" s="1" t="s">
        <v>1563</v>
      </c>
      <c r="B1454" s="1" t="s">
        <v>1147</v>
      </c>
      <c r="C1454" t="s">
        <v>1148</v>
      </c>
      <c r="D1454">
        <v>1</v>
      </c>
      <c r="E1454" t="s">
        <v>1796</v>
      </c>
      <c r="F1454">
        <f>IF(Table1[[#This Row],[Unit]]="GB",Table1[[#This Row],[Memory]],Table1[[#This Row],[Memory]]/1024)</f>
        <v>1</v>
      </c>
      <c r="G1454">
        <v>8</v>
      </c>
      <c r="H1454" t="s">
        <v>1796</v>
      </c>
      <c r="I1454">
        <f xml:space="preserve"> IF(Table1[[#This Row],[Unit  Of Storage]]="TB",Table1[[#This Row],[Storage]]*1024,IF(Table1[[#This Row],[Unit  Of Storage]]="MB",Table1[[#This Row],[Storage]]/1024,Table1[[#This Row],[Storage]]))</f>
        <v>8</v>
      </c>
      <c r="J1454" t="s">
        <v>11</v>
      </c>
      <c r="K1454" s="2">
        <v>3.8</v>
      </c>
      <c r="L1454" s="3">
        <v>8000</v>
      </c>
      <c r="M1454" s="3">
        <v>8000</v>
      </c>
      <c r="N1454" t="s">
        <v>2318</v>
      </c>
      <c r="O1454" s="3">
        <f>Table1[[#This Row],[Original Price]]-Table1[[#This Row],[Selling Price]]</f>
        <v>0</v>
      </c>
      <c r="P1454" s="4">
        <f>(Table1[[#This Row],[Discount]]/Table1[[#This Row],[Original Price]])</f>
        <v>0</v>
      </c>
    </row>
    <row r="1455" spans="1:16" x14ac:dyDescent="0.3">
      <c r="A1455" s="1" t="s">
        <v>12</v>
      </c>
      <c r="B1455" s="1" t="s">
        <v>1742</v>
      </c>
      <c r="C1455" t="s">
        <v>22</v>
      </c>
      <c r="D1455">
        <v>4</v>
      </c>
      <c r="E1455" t="s">
        <v>1797</v>
      </c>
      <c r="F1455">
        <f>IF(Table1[[#This Row],[Unit]]="GB",Table1[[#This Row],[Memory]],Table1[[#This Row],[Memory]]/1024)</f>
        <v>3.90625E-3</v>
      </c>
      <c r="G1455">
        <v>4</v>
      </c>
      <c r="H1455" t="s">
        <v>1797</v>
      </c>
      <c r="I1455">
        <f xml:space="preserve"> IF(Table1[[#This Row],[Unit  Of Storage]]="TB",Table1[[#This Row],[Storage]]*1024,IF(Table1[[#This Row],[Unit  Of Storage]]="MB",Table1[[#This Row],[Storage]]/1024,Table1[[#This Row],[Storage]]))</f>
        <v>3.90625E-3</v>
      </c>
      <c r="J1455" t="s">
        <v>11</v>
      </c>
      <c r="K1455" s="2">
        <v>3.9</v>
      </c>
      <c r="L1455" s="3">
        <v>2349</v>
      </c>
      <c r="M1455" s="3">
        <v>2349</v>
      </c>
      <c r="N1455" t="s">
        <v>2319</v>
      </c>
      <c r="O1455" s="3">
        <f>Table1[[#This Row],[Original Price]]-Table1[[#This Row],[Selling Price]]</f>
        <v>0</v>
      </c>
      <c r="P1455" s="4">
        <f>(Table1[[#This Row],[Discount]]/Table1[[#This Row],[Original Price]])</f>
        <v>0</v>
      </c>
    </row>
    <row r="1456" spans="1:16" x14ac:dyDescent="0.3">
      <c r="A1456" s="1" t="s">
        <v>44</v>
      </c>
      <c r="B1456" s="1" t="s">
        <v>550</v>
      </c>
      <c r="C1456" t="s">
        <v>22</v>
      </c>
      <c r="D1456">
        <v>2</v>
      </c>
      <c r="E1456" t="s">
        <v>1796</v>
      </c>
      <c r="F1456">
        <f>IF(Table1[[#This Row],[Unit]]="GB",Table1[[#This Row],[Memory]],Table1[[#This Row],[Memory]]/1024)</f>
        <v>2</v>
      </c>
      <c r="G1456">
        <v>16</v>
      </c>
      <c r="H1456" t="s">
        <v>1796</v>
      </c>
      <c r="I1456">
        <f xml:space="preserve"> IF(Table1[[#This Row],[Unit  Of Storage]]="TB",Table1[[#This Row],[Storage]]*1024,IF(Table1[[#This Row],[Unit  Of Storage]]="MB",Table1[[#This Row],[Storage]]/1024,Table1[[#This Row],[Storage]]))</f>
        <v>16</v>
      </c>
      <c r="J1456" t="s">
        <v>11</v>
      </c>
      <c r="K1456" s="2">
        <v>4.0999999999999996</v>
      </c>
      <c r="L1456" s="3">
        <v>6999</v>
      </c>
      <c r="M1456" s="3">
        <v>6999</v>
      </c>
      <c r="N1456" t="s">
        <v>551</v>
      </c>
      <c r="O1456" s="3">
        <f>Table1[[#This Row],[Original Price]]-Table1[[#This Row],[Selling Price]]</f>
        <v>0</v>
      </c>
      <c r="P1456" s="4">
        <f>(Table1[[#This Row],[Discount]]/Table1[[#This Row],[Original Price]])</f>
        <v>0</v>
      </c>
    </row>
    <row r="1457" spans="1:16" x14ac:dyDescent="0.3">
      <c r="A1457" s="1" t="s">
        <v>1556</v>
      </c>
      <c r="B1457" s="1" t="s">
        <v>1149</v>
      </c>
      <c r="C1457" t="s">
        <v>22</v>
      </c>
      <c r="D1457">
        <v>30</v>
      </c>
      <c r="E1457" t="s">
        <v>1797</v>
      </c>
      <c r="F1457">
        <f>IF(Table1[[#This Row],[Unit]]="GB",Table1[[#This Row],[Memory]],Table1[[#This Row],[Memory]]/1024)</f>
        <v>2.9296875E-2</v>
      </c>
      <c r="G1457">
        <v>16</v>
      </c>
      <c r="H1457" t="s">
        <v>1796</v>
      </c>
      <c r="I1457">
        <f xml:space="preserve"> IF(Table1[[#This Row],[Unit  Of Storage]]="TB",Table1[[#This Row],[Storage]]*1024,IF(Table1[[#This Row],[Unit  Of Storage]]="MB",Table1[[#This Row],[Storage]]/1024,Table1[[#This Row],[Storage]]))</f>
        <v>16</v>
      </c>
      <c r="J1457" t="s">
        <v>11</v>
      </c>
      <c r="K1457" s="2">
        <v>3.3</v>
      </c>
      <c r="L1457" s="3">
        <v>3400</v>
      </c>
      <c r="M1457" s="3">
        <v>3400</v>
      </c>
      <c r="N1457" t="s">
        <v>2320</v>
      </c>
      <c r="O1457" s="3">
        <f>Table1[[#This Row],[Original Price]]-Table1[[#This Row],[Selling Price]]</f>
        <v>0</v>
      </c>
      <c r="P1457" s="4">
        <f>(Table1[[#This Row],[Discount]]/Table1[[#This Row],[Original Price]])</f>
        <v>0</v>
      </c>
    </row>
    <row r="1458" spans="1:16" x14ac:dyDescent="0.3">
      <c r="A1458" s="1" t="s">
        <v>1557</v>
      </c>
      <c r="B1458" s="1" t="s">
        <v>242</v>
      </c>
      <c r="C1458" t="s">
        <v>166</v>
      </c>
      <c r="D1458">
        <v>8</v>
      </c>
      <c r="E1458" t="s">
        <v>1796</v>
      </c>
      <c r="F1458">
        <f>IF(Table1[[#This Row],[Unit]]="GB",Table1[[#This Row],[Memory]],Table1[[#This Row],[Memory]]/1024)</f>
        <v>8</v>
      </c>
      <c r="G1458">
        <v>128</v>
      </c>
      <c r="H1458" t="s">
        <v>1796</v>
      </c>
      <c r="I1458">
        <f xml:space="preserve"> IF(Table1[[#This Row],[Unit  Of Storage]]="TB",Table1[[#This Row],[Storage]]*1024,IF(Table1[[#This Row],[Unit  Of Storage]]="MB",Table1[[#This Row],[Storage]]/1024,Table1[[#This Row],[Storage]]))</f>
        <v>128</v>
      </c>
      <c r="J1458" t="s">
        <v>11</v>
      </c>
      <c r="K1458" s="2">
        <v>4.5</v>
      </c>
      <c r="L1458" s="3">
        <v>31999</v>
      </c>
      <c r="M1458" s="3">
        <v>31999</v>
      </c>
      <c r="N1458" t="s">
        <v>1926</v>
      </c>
      <c r="O1458" s="3">
        <f>Table1[[#This Row],[Original Price]]-Table1[[#This Row],[Selling Price]]</f>
        <v>0</v>
      </c>
      <c r="P1458" s="4">
        <f>(Table1[[#This Row],[Discount]]/Table1[[#This Row],[Original Price]])</f>
        <v>0</v>
      </c>
    </row>
    <row r="1459" spans="1:16" x14ac:dyDescent="0.3">
      <c r="A1459" s="1" t="s">
        <v>1556</v>
      </c>
      <c r="B1459" s="1" t="s">
        <v>1150</v>
      </c>
      <c r="C1459" t="s">
        <v>22</v>
      </c>
      <c r="D1459">
        <v>2</v>
      </c>
      <c r="E1459" t="s">
        <v>1796</v>
      </c>
      <c r="F1459">
        <f>IF(Table1[[#This Row],[Unit]]="GB",Table1[[#This Row],[Memory]],Table1[[#This Row],[Memory]]/1024)</f>
        <v>2</v>
      </c>
      <c r="G1459">
        <v>16</v>
      </c>
      <c r="H1459" t="s">
        <v>1796</v>
      </c>
      <c r="I1459">
        <f xml:space="preserve"> IF(Table1[[#This Row],[Unit  Of Storage]]="TB",Table1[[#This Row],[Storage]]*1024,IF(Table1[[#This Row],[Unit  Of Storage]]="MB",Table1[[#This Row],[Storage]]/1024,Table1[[#This Row],[Storage]]))</f>
        <v>16</v>
      </c>
      <c r="J1459" t="s">
        <v>11</v>
      </c>
      <c r="K1459" s="2">
        <v>4.2</v>
      </c>
      <c r="L1459" s="3">
        <v>6990</v>
      </c>
      <c r="M1459" s="3">
        <v>6990</v>
      </c>
      <c r="N1459" t="s">
        <v>2321</v>
      </c>
      <c r="O1459" s="3">
        <f>Table1[[#This Row],[Original Price]]-Table1[[#This Row],[Selling Price]]</f>
        <v>0</v>
      </c>
      <c r="P1459" s="4">
        <f>(Table1[[#This Row],[Discount]]/Table1[[#This Row],[Original Price]])</f>
        <v>0</v>
      </c>
    </row>
    <row r="1460" spans="1:16" x14ac:dyDescent="0.3">
      <c r="A1460" s="1" t="s">
        <v>1557</v>
      </c>
      <c r="B1460" s="1" t="s">
        <v>558</v>
      </c>
      <c r="C1460" t="s">
        <v>935</v>
      </c>
      <c r="D1460">
        <v>4</v>
      </c>
      <c r="E1460" t="s">
        <v>1796</v>
      </c>
      <c r="F1460">
        <f>IF(Table1[[#This Row],[Unit]]="GB",Table1[[#This Row],[Memory]],Table1[[#This Row],[Memory]]/1024)</f>
        <v>4</v>
      </c>
      <c r="G1460">
        <v>64</v>
      </c>
      <c r="H1460" t="s">
        <v>1796</v>
      </c>
      <c r="I1460">
        <f xml:space="preserve"> IF(Table1[[#This Row],[Unit  Of Storage]]="TB",Table1[[#This Row],[Storage]]*1024,IF(Table1[[#This Row],[Unit  Of Storage]]="MB",Table1[[#This Row],[Storage]]/1024,Table1[[#This Row],[Storage]]))</f>
        <v>64</v>
      </c>
      <c r="J1460" t="s">
        <v>11</v>
      </c>
      <c r="K1460" s="2">
        <v>4.4000000000000004</v>
      </c>
      <c r="L1460" s="3">
        <v>10999</v>
      </c>
      <c r="M1460" s="3">
        <v>10999</v>
      </c>
      <c r="N1460" t="s">
        <v>2074</v>
      </c>
      <c r="O1460" s="3">
        <f>Table1[[#This Row],[Original Price]]-Table1[[#This Row],[Selling Price]]</f>
        <v>0</v>
      </c>
      <c r="P1460" s="4">
        <f>(Table1[[#This Row],[Discount]]/Table1[[#This Row],[Original Price]])</f>
        <v>0</v>
      </c>
    </row>
    <row r="1461" spans="1:16" x14ac:dyDescent="0.3">
      <c r="A1461" s="1" t="s">
        <v>1562</v>
      </c>
      <c r="B1461" s="1" t="s">
        <v>127</v>
      </c>
      <c r="C1461" t="s">
        <v>1151</v>
      </c>
      <c r="D1461">
        <v>3</v>
      </c>
      <c r="E1461" t="s">
        <v>1796</v>
      </c>
      <c r="F1461">
        <f>IF(Table1[[#This Row],[Unit]]="GB",Table1[[#This Row],[Memory]],Table1[[#This Row],[Memory]]/1024)</f>
        <v>3</v>
      </c>
      <c r="G1461">
        <v>32</v>
      </c>
      <c r="H1461" t="s">
        <v>1796</v>
      </c>
      <c r="I1461">
        <f xml:space="preserve"> IF(Table1[[#This Row],[Unit  Of Storage]]="TB",Table1[[#This Row],[Storage]]*1024,IF(Table1[[#This Row],[Unit  Of Storage]]="MB",Table1[[#This Row],[Storage]]/1024,Table1[[#This Row],[Storage]]))</f>
        <v>32</v>
      </c>
      <c r="J1461" t="s">
        <v>11</v>
      </c>
      <c r="K1461" s="2">
        <v>3.9</v>
      </c>
      <c r="L1461" s="3">
        <v>38800</v>
      </c>
      <c r="M1461" s="3">
        <v>38800</v>
      </c>
      <c r="N1461" t="s">
        <v>1850</v>
      </c>
      <c r="O1461" s="3">
        <f>Table1[[#This Row],[Original Price]]-Table1[[#This Row],[Selling Price]]</f>
        <v>0</v>
      </c>
      <c r="P1461" s="4">
        <f>(Table1[[#This Row],[Discount]]/Table1[[#This Row],[Original Price]])</f>
        <v>0</v>
      </c>
    </row>
    <row r="1462" spans="1:16" x14ac:dyDescent="0.3">
      <c r="A1462" s="1" t="s">
        <v>21</v>
      </c>
      <c r="B1462" s="1" t="s">
        <v>1662</v>
      </c>
      <c r="C1462" t="s">
        <v>33</v>
      </c>
      <c r="D1462">
        <v>2</v>
      </c>
      <c r="E1462" t="s">
        <v>1796</v>
      </c>
      <c r="F1462">
        <f>IF(Table1[[#This Row],[Unit]]="GB",Table1[[#This Row],[Memory]],Table1[[#This Row],[Memory]]/1024)</f>
        <v>2</v>
      </c>
      <c r="G1462">
        <v>64</v>
      </c>
      <c r="H1462" t="s">
        <v>1796</v>
      </c>
      <c r="I1462">
        <f xml:space="preserve"> IF(Table1[[#This Row],[Unit  Of Storage]]="TB",Table1[[#This Row],[Storage]]*1024,IF(Table1[[#This Row],[Unit  Of Storage]]="MB",Table1[[#This Row],[Storage]]/1024,Table1[[#This Row],[Storage]]))</f>
        <v>64</v>
      </c>
      <c r="J1462" t="s">
        <v>11</v>
      </c>
      <c r="K1462" s="2">
        <v>4.5</v>
      </c>
      <c r="L1462" s="3">
        <v>32999</v>
      </c>
      <c r="M1462" s="3">
        <v>39900</v>
      </c>
      <c r="N1462" t="s">
        <v>2069</v>
      </c>
      <c r="O1462" s="3">
        <f>Table1[[#This Row],[Original Price]]-Table1[[#This Row],[Selling Price]]</f>
        <v>6901</v>
      </c>
      <c r="P1462" s="4">
        <f>(Table1[[#This Row],[Discount]]/Table1[[#This Row],[Original Price]])</f>
        <v>0.17295739348370928</v>
      </c>
    </row>
    <row r="1463" spans="1:16" x14ac:dyDescent="0.3">
      <c r="A1463" s="1" t="s">
        <v>1563</v>
      </c>
      <c r="B1463" s="1" t="s">
        <v>1152</v>
      </c>
      <c r="C1463" t="s">
        <v>22</v>
      </c>
      <c r="D1463">
        <v>6</v>
      </c>
      <c r="E1463" t="s">
        <v>1796</v>
      </c>
      <c r="F1463">
        <f>IF(Table1[[#This Row],[Unit]]="GB",Table1[[#This Row],[Memory]],Table1[[#This Row],[Memory]]/1024)</f>
        <v>6</v>
      </c>
      <c r="G1463">
        <v>128</v>
      </c>
      <c r="H1463" t="s">
        <v>1796</v>
      </c>
      <c r="I1463">
        <f xml:space="preserve"> IF(Table1[[#This Row],[Unit  Of Storage]]="TB",Table1[[#This Row],[Storage]]*1024,IF(Table1[[#This Row],[Unit  Of Storage]]="MB",Table1[[#This Row],[Storage]]/1024,Table1[[#This Row],[Storage]]))</f>
        <v>128</v>
      </c>
      <c r="J1463" t="s">
        <v>11</v>
      </c>
      <c r="K1463" s="2">
        <v>4.4000000000000004</v>
      </c>
      <c r="L1463" s="3">
        <v>27990</v>
      </c>
      <c r="M1463" s="3">
        <v>70000</v>
      </c>
      <c r="N1463" t="s">
        <v>2322</v>
      </c>
      <c r="O1463" s="3">
        <f>Table1[[#This Row],[Original Price]]-Table1[[#This Row],[Selling Price]]</f>
        <v>42010</v>
      </c>
      <c r="P1463" s="4">
        <f>(Table1[[#This Row],[Discount]]/Table1[[#This Row],[Original Price]])</f>
        <v>0.60014285714285709</v>
      </c>
    </row>
    <row r="1464" spans="1:16" x14ac:dyDescent="0.3">
      <c r="A1464" s="1" t="s">
        <v>1559</v>
      </c>
      <c r="B1464" s="1" t="s">
        <v>713</v>
      </c>
      <c r="C1464" t="s">
        <v>22</v>
      </c>
      <c r="D1464">
        <v>3</v>
      </c>
      <c r="E1464" t="s">
        <v>1796</v>
      </c>
      <c r="F1464">
        <f>IF(Table1[[#This Row],[Unit]]="GB",Table1[[#This Row],[Memory]],Table1[[#This Row],[Memory]]/1024)</f>
        <v>3</v>
      </c>
      <c r="G1464">
        <v>32</v>
      </c>
      <c r="H1464" t="s">
        <v>1796</v>
      </c>
      <c r="I1464">
        <f xml:space="preserve"> IF(Table1[[#This Row],[Unit  Of Storage]]="TB",Table1[[#This Row],[Storage]]*1024,IF(Table1[[#This Row],[Unit  Of Storage]]="MB",Table1[[#This Row],[Storage]]/1024,Table1[[#This Row],[Storage]]))</f>
        <v>32</v>
      </c>
      <c r="J1464" t="s">
        <v>11</v>
      </c>
      <c r="K1464" s="2">
        <v>4.3</v>
      </c>
      <c r="L1464" s="3">
        <v>17990</v>
      </c>
      <c r="M1464" s="3">
        <v>17990</v>
      </c>
      <c r="N1464" t="s">
        <v>2126</v>
      </c>
      <c r="O1464" s="3">
        <f>Table1[[#This Row],[Original Price]]-Table1[[#This Row],[Selling Price]]</f>
        <v>0</v>
      </c>
      <c r="P1464" s="4">
        <f>(Table1[[#This Row],[Discount]]/Table1[[#This Row],[Original Price]])</f>
        <v>0</v>
      </c>
    </row>
    <row r="1465" spans="1:16" x14ac:dyDescent="0.3">
      <c r="A1465" s="1" t="s">
        <v>1556</v>
      </c>
      <c r="B1465" s="1" t="s">
        <v>1659</v>
      </c>
      <c r="C1465" t="s">
        <v>22</v>
      </c>
      <c r="D1465">
        <v>2</v>
      </c>
      <c r="E1465" t="s">
        <v>1796</v>
      </c>
      <c r="F1465">
        <f>IF(Table1[[#This Row],[Unit]]="GB",Table1[[#This Row],[Memory]],Table1[[#This Row],[Memory]]/1024)</f>
        <v>2</v>
      </c>
      <c r="G1465">
        <v>2</v>
      </c>
      <c r="H1465" t="s">
        <v>1797</v>
      </c>
      <c r="I1465">
        <f xml:space="preserve"> IF(Table1[[#This Row],[Unit  Of Storage]]="TB",Table1[[#This Row],[Storage]]*1024,IF(Table1[[#This Row],[Unit  Of Storage]]="MB",Table1[[#This Row],[Storage]]/1024,Table1[[#This Row],[Storage]]))</f>
        <v>1.953125E-3</v>
      </c>
      <c r="J1465" t="s">
        <v>11</v>
      </c>
      <c r="K1465" s="2">
        <v>4.2</v>
      </c>
      <c r="L1465" s="3">
        <v>1100</v>
      </c>
      <c r="M1465" s="3">
        <v>1100</v>
      </c>
      <c r="N1465" t="s">
        <v>2062</v>
      </c>
      <c r="O1465" s="3">
        <f>Table1[[#This Row],[Original Price]]-Table1[[#This Row],[Selling Price]]</f>
        <v>0</v>
      </c>
      <c r="P1465" s="4">
        <f>(Table1[[#This Row],[Discount]]/Table1[[#This Row],[Original Price]])</f>
        <v>0</v>
      </c>
    </row>
    <row r="1466" spans="1:16" x14ac:dyDescent="0.3">
      <c r="A1466" s="1" t="s">
        <v>50</v>
      </c>
      <c r="B1466" s="1" t="s">
        <v>1153</v>
      </c>
      <c r="C1466" t="s">
        <v>1154</v>
      </c>
      <c r="D1466">
        <v>4</v>
      </c>
      <c r="E1466" t="s">
        <v>1796</v>
      </c>
      <c r="F1466">
        <f>IF(Table1[[#This Row],[Unit]]="GB",Table1[[#This Row],[Memory]],Table1[[#This Row],[Memory]]/1024)</f>
        <v>4</v>
      </c>
      <c r="G1466">
        <v>64</v>
      </c>
      <c r="H1466" t="s">
        <v>1796</v>
      </c>
      <c r="I1466">
        <f xml:space="preserve"> IF(Table1[[#This Row],[Unit  Of Storage]]="TB",Table1[[#This Row],[Storage]]*1024,IF(Table1[[#This Row],[Unit  Of Storage]]="MB",Table1[[#This Row],[Storage]]/1024,Table1[[#This Row],[Storage]]))</f>
        <v>64</v>
      </c>
      <c r="J1466" t="s">
        <v>11</v>
      </c>
      <c r="K1466" s="2">
        <v>4.0999999999999996</v>
      </c>
      <c r="L1466" s="3">
        <v>10499</v>
      </c>
      <c r="M1466" s="3">
        <v>12999</v>
      </c>
      <c r="N1466" t="s">
        <v>1155</v>
      </c>
      <c r="O1466" s="3">
        <f>Table1[[#This Row],[Original Price]]-Table1[[#This Row],[Selling Price]]</f>
        <v>2500</v>
      </c>
      <c r="P1466" s="4">
        <f>(Table1[[#This Row],[Discount]]/Table1[[#This Row],[Original Price]])</f>
        <v>0.19232248634510346</v>
      </c>
    </row>
    <row r="1467" spans="1:16" x14ac:dyDescent="0.3">
      <c r="A1467" s="1" t="s">
        <v>1564</v>
      </c>
      <c r="B1467" s="1" t="s">
        <v>1072</v>
      </c>
      <c r="C1467" t="s">
        <v>803</v>
      </c>
      <c r="D1467">
        <v>6</v>
      </c>
      <c r="E1467" t="s">
        <v>1796</v>
      </c>
      <c r="F1467">
        <f>IF(Table1[[#This Row],[Unit]]="GB",Table1[[#This Row],[Memory]],Table1[[#This Row],[Memory]]/1024)</f>
        <v>6</v>
      </c>
      <c r="G1467">
        <v>128</v>
      </c>
      <c r="H1467" t="s">
        <v>1796</v>
      </c>
      <c r="I1467">
        <f xml:space="preserve"> IF(Table1[[#This Row],[Unit  Of Storage]]="TB",Table1[[#This Row],[Storage]]*1024,IF(Table1[[#This Row],[Unit  Of Storage]]="MB",Table1[[#This Row],[Storage]]/1024,Table1[[#This Row],[Storage]]))</f>
        <v>128</v>
      </c>
      <c r="J1467" t="s">
        <v>11</v>
      </c>
      <c r="K1467" s="2">
        <v>4.4000000000000004</v>
      </c>
      <c r="L1467" s="3">
        <v>16499</v>
      </c>
      <c r="M1467" s="3">
        <v>19999</v>
      </c>
      <c r="N1467" t="s">
        <v>2289</v>
      </c>
      <c r="O1467" s="3">
        <f>Table1[[#This Row],[Original Price]]-Table1[[#This Row],[Selling Price]]</f>
        <v>3500</v>
      </c>
      <c r="P1467" s="4">
        <f>(Table1[[#This Row],[Discount]]/Table1[[#This Row],[Original Price]])</f>
        <v>0.17500875043752187</v>
      </c>
    </row>
    <row r="1468" spans="1:16" x14ac:dyDescent="0.3">
      <c r="A1468" s="1" t="s">
        <v>1556</v>
      </c>
      <c r="B1468" s="1" t="s">
        <v>648</v>
      </c>
      <c r="C1468" t="s">
        <v>22</v>
      </c>
      <c r="D1468">
        <v>4</v>
      </c>
      <c r="E1468" t="s">
        <v>1796</v>
      </c>
      <c r="F1468">
        <f>IF(Table1[[#This Row],[Unit]]="GB",Table1[[#This Row],[Memory]],Table1[[#This Row],[Memory]]/1024)</f>
        <v>4</v>
      </c>
      <c r="G1468">
        <v>32</v>
      </c>
      <c r="H1468" t="s">
        <v>1796</v>
      </c>
      <c r="I1468">
        <f xml:space="preserve"> IF(Table1[[#This Row],[Unit  Of Storage]]="TB",Table1[[#This Row],[Storage]]*1024,IF(Table1[[#This Row],[Unit  Of Storage]]="MB",Table1[[#This Row],[Storage]]/1024,Table1[[#This Row],[Storage]]))</f>
        <v>32</v>
      </c>
      <c r="J1468" t="s">
        <v>11</v>
      </c>
      <c r="K1468" s="2">
        <v>4.3</v>
      </c>
      <c r="L1468" s="3">
        <v>17962</v>
      </c>
      <c r="M1468" s="3">
        <v>17962</v>
      </c>
      <c r="N1468" t="s">
        <v>2102</v>
      </c>
      <c r="O1468" s="3">
        <f>Table1[[#This Row],[Original Price]]-Table1[[#This Row],[Selling Price]]</f>
        <v>0</v>
      </c>
      <c r="P1468" s="4">
        <f>(Table1[[#This Row],[Discount]]/Table1[[#This Row],[Original Price]])</f>
        <v>0</v>
      </c>
    </row>
    <row r="1469" spans="1:16" x14ac:dyDescent="0.3">
      <c r="A1469" s="1" t="s">
        <v>1558</v>
      </c>
      <c r="B1469" s="1" t="s">
        <v>1057</v>
      </c>
      <c r="C1469" t="s">
        <v>49</v>
      </c>
      <c r="D1469">
        <v>6</v>
      </c>
      <c r="E1469" t="s">
        <v>1796</v>
      </c>
      <c r="F1469">
        <f>IF(Table1[[#This Row],[Unit]]="GB",Table1[[#This Row],[Memory]],Table1[[#This Row],[Memory]]/1024)</f>
        <v>6</v>
      </c>
      <c r="G1469">
        <v>64</v>
      </c>
      <c r="H1469" t="s">
        <v>1796</v>
      </c>
      <c r="I1469">
        <f xml:space="preserve"> IF(Table1[[#This Row],[Unit  Of Storage]]="TB",Table1[[#This Row],[Storage]]*1024,IF(Table1[[#This Row],[Unit  Of Storage]]="MB",Table1[[#This Row],[Storage]]/1024,Table1[[#This Row],[Storage]]))</f>
        <v>64</v>
      </c>
      <c r="J1469" t="s">
        <v>11</v>
      </c>
      <c r="K1469" s="2">
        <v>2.7</v>
      </c>
      <c r="L1469" s="3">
        <v>9964</v>
      </c>
      <c r="M1469" s="3">
        <v>9974</v>
      </c>
      <c r="N1469" t="s">
        <v>2278</v>
      </c>
      <c r="O1469" s="3">
        <f>Table1[[#This Row],[Original Price]]-Table1[[#This Row],[Selling Price]]</f>
        <v>10</v>
      </c>
      <c r="P1469" s="4">
        <f>(Table1[[#This Row],[Discount]]/Table1[[#This Row],[Original Price]])</f>
        <v>1.0026067776218166E-3</v>
      </c>
    </row>
    <row r="1470" spans="1:16" x14ac:dyDescent="0.3">
      <c r="A1470" s="1" t="s">
        <v>1556</v>
      </c>
      <c r="B1470" s="1" t="s">
        <v>1156</v>
      </c>
      <c r="C1470" t="s">
        <v>386</v>
      </c>
      <c r="D1470">
        <v>6</v>
      </c>
      <c r="E1470" t="s">
        <v>1796</v>
      </c>
      <c r="F1470">
        <f>IF(Table1[[#This Row],[Unit]]="GB",Table1[[#This Row],[Memory]],Table1[[#This Row],[Memory]]/1024)</f>
        <v>6</v>
      </c>
      <c r="G1470">
        <v>128</v>
      </c>
      <c r="H1470" t="s">
        <v>1796</v>
      </c>
      <c r="I1470">
        <f xml:space="preserve"> IF(Table1[[#This Row],[Unit  Of Storage]]="TB",Table1[[#This Row],[Storage]]*1024,IF(Table1[[#This Row],[Unit  Of Storage]]="MB",Table1[[#This Row],[Storage]]/1024,Table1[[#This Row],[Storage]]))</f>
        <v>128</v>
      </c>
      <c r="J1470" t="s">
        <v>11</v>
      </c>
      <c r="K1470" s="2">
        <v>4.0999999999999996</v>
      </c>
      <c r="L1470" s="3">
        <v>14300</v>
      </c>
      <c r="M1470" s="3">
        <v>14300</v>
      </c>
      <c r="N1470" t="s">
        <v>2323</v>
      </c>
      <c r="O1470" s="3">
        <f>Table1[[#This Row],[Original Price]]-Table1[[#This Row],[Selling Price]]</f>
        <v>0</v>
      </c>
      <c r="P1470" s="4">
        <f>(Table1[[#This Row],[Discount]]/Table1[[#This Row],[Original Price]])</f>
        <v>0</v>
      </c>
    </row>
    <row r="1471" spans="1:16" x14ac:dyDescent="0.3">
      <c r="A1471" s="1" t="s">
        <v>12</v>
      </c>
      <c r="B1471" s="1" t="s">
        <v>1157</v>
      </c>
      <c r="C1471" t="s">
        <v>22</v>
      </c>
      <c r="D1471">
        <v>128</v>
      </c>
      <c r="E1471" t="s">
        <v>1797</v>
      </c>
      <c r="F1471">
        <f>IF(Table1[[#This Row],[Unit]]="GB",Table1[[#This Row],[Memory]],Table1[[#This Row],[Memory]]/1024)</f>
        <v>0.125</v>
      </c>
      <c r="G1471">
        <v>48</v>
      </c>
      <c r="H1471" t="s">
        <v>1797</v>
      </c>
      <c r="I1471">
        <f xml:space="preserve"> IF(Table1[[#This Row],[Unit  Of Storage]]="TB",Table1[[#This Row],[Storage]]*1024,IF(Table1[[#This Row],[Unit  Of Storage]]="MB",Table1[[#This Row],[Storage]]/1024,Table1[[#This Row],[Storage]]))</f>
        <v>4.6875E-2</v>
      </c>
      <c r="J1471" t="s">
        <v>11</v>
      </c>
      <c r="K1471" s="2">
        <v>4.2</v>
      </c>
      <c r="L1471" s="3">
        <v>2997</v>
      </c>
      <c r="M1471" s="3">
        <v>2997</v>
      </c>
      <c r="N1471" t="s">
        <v>1158</v>
      </c>
      <c r="O1471" s="3">
        <f>Table1[[#This Row],[Original Price]]-Table1[[#This Row],[Selling Price]]</f>
        <v>0</v>
      </c>
      <c r="P1471" s="4">
        <f>(Table1[[#This Row],[Discount]]/Table1[[#This Row],[Original Price]])</f>
        <v>0</v>
      </c>
    </row>
    <row r="1472" spans="1:16" x14ac:dyDescent="0.3">
      <c r="A1472" s="1" t="s">
        <v>1556</v>
      </c>
      <c r="B1472" s="1" t="s">
        <v>361</v>
      </c>
      <c r="C1472" t="s">
        <v>1159</v>
      </c>
      <c r="D1472">
        <v>8</v>
      </c>
      <c r="E1472" t="s">
        <v>1796</v>
      </c>
      <c r="F1472">
        <f>IF(Table1[[#This Row],[Unit]]="GB",Table1[[#This Row],[Memory]],Table1[[#This Row],[Memory]]/1024)</f>
        <v>8</v>
      </c>
      <c r="G1472">
        <v>128</v>
      </c>
      <c r="H1472" t="s">
        <v>1796</v>
      </c>
      <c r="I1472">
        <f xml:space="preserve"> IF(Table1[[#This Row],[Unit  Of Storage]]="TB",Table1[[#This Row],[Storage]]*1024,IF(Table1[[#This Row],[Unit  Of Storage]]="MB",Table1[[#This Row],[Storage]]/1024,Table1[[#This Row],[Storage]]))</f>
        <v>128</v>
      </c>
      <c r="J1472" t="s">
        <v>11</v>
      </c>
      <c r="K1472" s="2">
        <v>4.3</v>
      </c>
      <c r="L1472" s="3">
        <v>25999</v>
      </c>
      <c r="M1472" s="3">
        <v>31999</v>
      </c>
      <c r="N1472" t="s">
        <v>1989</v>
      </c>
      <c r="O1472" s="3">
        <f>Table1[[#This Row],[Original Price]]-Table1[[#This Row],[Selling Price]]</f>
        <v>6000</v>
      </c>
      <c r="P1472" s="4">
        <f>(Table1[[#This Row],[Discount]]/Table1[[#This Row],[Original Price]])</f>
        <v>0.18750585955811119</v>
      </c>
    </row>
    <row r="1473" spans="1:16" x14ac:dyDescent="0.3">
      <c r="A1473" s="1" t="s">
        <v>1556</v>
      </c>
      <c r="B1473" s="1" t="s">
        <v>921</v>
      </c>
      <c r="C1473" t="s">
        <v>1160</v>
      </c>
      <c r="D1473">
        <v>512</v>
      </c>
      <c r="E1473" t="s">
        <v>1797</v>
      </c>
      <c r="F1473">
        <f>IF(Table1[[#This Row],[Unit]]="GB",Table1[[#This Row],[Memory]],Table1[[#This Row],[Memory]]/1024)</f>
        <v>0.5</v>
      </c>
      <c r="G1473">
        <v>4</v>
      </c>
      <c r="H1473" t="s">
        <v>1796</v>
      </c>
      <c r="I1473">
        <f xml:space="preserve"> IF(Table1[[#This Row],[Unit  Of Storage]]="TB",Table1[[#This Row],[Storage]]*1024,IF(Table1[[#This Row],[Unit  Of Storage]]="MB",Table1[[#This Row],[Storage]]/1024,Table1[[#This Row],[Storage]]))</f>
        <v>4</v>
      </c>
      <c r="J1473" t="s">
        <v>11</v>
      </c>
      <c r="K1473" s="2">
        <v>3.9</v>
      </c>
      <c r="L1473" s="3">
        <v>4890</v>
      </c>
      <c r="M1473" s="3">
        <v>4890</v>
      </c>
      <c r="N1473" t="s">
        <v>2216</v>
      </c>
      <c r="O1473" s="3">
        <f>Table1[[#This Row],[Original Price]]-Table1[[#This Row],[Selling Price]]</f>
        <v>0</v>
      </c>
      <c r="P1473" s="4">
        <f>(Table1[[#This Row],[Discount]]/Table1[[#This Row],[Original Price]])</f>
        <v>0</v>
      </c>
    </row>
    <row r="1474" spans="1:16" x14ac:dyDescent="0.3">
      <c r="A1474" s="1" t="s">
        <v>1559</v>
      </c>
      <c r="B1474" s="1" t="s">
        <v>1161</v>
      </c>
      <c r="C1474" t="s">
        <v>22</v>
      </c>
      <c r="D1474">
        <v>4</v>
      </c>
      <c r="E1474" t="s">
        <v>1796</v>
      </c>
      <c r="F1474">
        <f>IF(Table1[[#This Row],[Unit]]="GB",Table1[[#This Row],[Memory]],Table1[[#This Row],[Memory]]/1024)</f>
        <v>4</v>
      </c>
      <c r="G1474">
        <v>64</v>
      </c>
      <c r="H1474" t="s">
        <v>1796</v>
      </c>
      <c r="I1474">
        <f xml:space="preserve"> IF(Table1[[#This Row],[Unit  Of Storage]]="TB",Table1[[#This Row],[Storage]]*1024,IF(Table1[[#This Row],[Unit  Of Storage]]="MB",Table1[[#This Row],[Storage]]/1024,Table1[[#This Row],[Storage]]))</f>
        <v>64</v>
      </c>
      <c r="J1474" t="s">
        <v>11</v>
      </c>
      <c r="K1474" s="2">
        <v>4.4000000000000004</v>
      </c>
      <c r="L1474" s="3">
        <v>22990</v>
      </c>
      <c r="M1474" s="3">
        <v>22990</v>
      </c>
      <c r="N1474" t="s">
        <v>2324</v>
      </c>
      <c r="O1474" s="3">
        <f>Table1[[#This Row],[Original Price]]-Table1[[#This Row],[Selling Price]]</f>
        <v>0</v>
      </c>
      <c r="P1474" s="4">
        <f>(Table1[[#This Row],[Discount]]/Table1[[#This Row],[Original Price]])</f>
        <v>0</v>
      </c>
    </row>
    <row r="1475" spans="1:16" x14ac:dyDescent="0.3">
      <c r="A1475" s="1" t="s">
        <v>1564</v>
      </c>
      <c r="B1475" s="1" t="s">
        <v>344</v>
      </c>
      <c r="C1475" t="s">
        <v>555</v>
      </c>
      <c r="D1475">
        <v>4</v>
      </c>
      <c r="E1475" t="s">
        <v>1796</v>
      </c>
      <c r="F1475">
        <f>IF(Table1[[#This Row],[Unit]]="GB",Table1[[#This Row],[Memory]],Table1[[#This Row],[Memory]]/1024)</f>
        <v>4</v>
      </c>
      <c r="G1475">
        <v>64</v>
      </c>
      <c r="H1475" t="s">
        <v>1796</v>
      </c>
      <c r="I1475">
        <f xml:space="preserve"> IF(Table1[[#This Row],[Unit  Of Storage]]="TB",Table1[[#This Row],[Storage]]*1024,IF(Table1[[#This Row],[Unit  Of Storage]]="MB",Table1[[#This Row],[Storage]]/1024,Table1[[#This Row],[Storage]]))</f>
        <v>64</v>
      </c>
      <c r="J1475" t="s">
        <v>11</v>
      </c>
      <c r="K1475" s="2">
        <v>4.3</v>
      </c>
      <c r="L1475" s="3">
        <v>8999</v>
      </c>
      <c r="M1475" s="3">
        <v>10999</v>
      </c>
      <c r="N1475" t="s">
        <v>1981</v>
      </c>
      <c r="O1475" s="3">
        <f>Table1[[#This Row],[Original Price]]-Table1[[#This Row],[Selling Price]]</f>
        <v>2000</v>
      </c>
      <c r="P1475" s="4">
        <f>(Table1[[#This Row],[Discount]]/Table1[[#This Row],[Original Price]])</f>
        <v>0.18183471224656786</v>
      </c>
    </row>
    <row r="1476" spans="1:16" x14ac:dyDescent="0.3">
      <c r="A1476" s="1" t="s">
        <v>1556</v>
      </c>
      <c r="B1476" s="1" t="s">
        <v>738</v>
      </c>
      <c r="C1476" t="s">
        <v>52</v>
      </c>
      <c r="D1476">
        <v>1</v>
      </c>
      <c r="E1476" t="s">
        <v>1796</v>
      </c>
      <c r="F1476">
        <f>IF(Table1[[#This Row],[Unit]]="GB",Table1[[#This Row],[Memory]],Table1[[#This Row],[Memory]]/1024)</f>
        <v>1</v>
      </c>
      <c r="G1476">
        <v>8</v>
      </c>
      <c r="H1476" t="s">
        <v>1796</v>
      </c>
      <c r="I1476">
        <f xml:space="preserve"> IF(Table1[[#This Row],[Unit  Of Storage]]="TB",Table1[[#This Row],[Storage]]*1024,IF(Table1[[#This Row],[Unit  Of Storage]]="MB",Table1[[#This Row],[Storage]]/1024,Table1[[#This Row],[Storage]]))</f>
        <v>8</v>
      </c>
      <c r="J1476" t="s">
        <v>11</v>
      </c>
      <c r="K1476" s="2">
        <v>4</v>
      </c>
      <c r="L1476" s="3">
        <v>10899</v>
      </c>
      <c r="M1476" s="3">
        <v>10899</v>
      </c>
      <c r="N1476" t="s">
        <v>2138</v>
      </c>
      <c r="O1476" s="3">
        <f>Table1[[#This Row],[Original Price]]-Table1[[#This Row],[Selling Price]]</f>
        <v>0</v>
      </c>
      <c r="P1476" s="4">
        <f>(Table1[[#This Row],[Discount]]/Table1[[#This Row],[Original Price]])</f>
        <v>0</v>
      </c>
    </row>
    <row r="1477" spans="1:16" x14ac:dyDescent="0.3">
      <c r="A1477" s="1" t="s">
        <v>1561</v>
      </c>
      <c r="B1477" s="1" t="s">
        <v>960</v>
      </c>
      <c r="C1477" t="s">
        <v>22</v>
      </c>
      <c r="D1477">
        <v>4</v>
      </c>
      <c r="E1477" t="s">
        <v>1796</v>
      </c>
      <c r="F1477">
        <f>IF(Table1[[#This Row],[Unit]]="GB",Table1[[#This Row],[Memory]],Table1[[#This Row],[Memory]]/1024)</f>
        <v>4</v>
      </c>
      <c r="G1477">
        <v>128</v>
      </c>
      <c r="H1477" t="s">
        <v>1796</v>
      </c>
      <c r="I1477">
        <f xml:space="preserve"> IF(Table1[[#This Row],[Unit  Of Storage]]="TB",Table1[[#This Row],[Storage]]*1024,IF(Table1[[#This Row],[Unit  Of Storage]]="MB",Table1[[#This Row],[Storage]]/1024,Table1[[#This Row],[Storage]]))</f>
        <v>128</v>
      </c>
      <c r="J1477" t="s">
        <v>11</v>
      </c>
      <c r="K1477" s="2">
        <v>3.6</v>
      </c>
      <c r="L1477" s="3">
        <v>37999</v>
      </c>
      <c r="M1477" s="3">
        <v>37999</v>
      </c>
      <c r="N1477" t="s">
        <v>2232</v>
      </c>
      <c r="O1477" s="3">
        <f>Table1[[#This Row],[Original Price]]-Table1[[#This Row],[Selling Price]]</f>
        <v>0</v>
      </c>
      <c r="P1477" s="4">
        <f>(Table1[[#This Row],[Discount]]/Table1[[#This Row],[Original Price]])</f>
        <v>0</v>
      </c>
    </row>
    <row r="1478" spans="1:16" x14ac:dyDescent="0.3">
      <c r="A1478" s="1" t="s">
        <v>12</v>
      </c>
      <c r="B1478" s="1" t="s">
        <v>1732</v>
      </c>
      <c r="C1478" t="s">
        <v>22</v>
      </c>
      <c r="D1478">
        <v>4</v>
      </c>
      <c r="E1478" t="s">
        <v>1797</v>
      </c>
      <c r="F1478">
        <f>IF(Table1[[#This Row],[Unit]]="GB",Table1[[#This Row],[Memory]],Table1[[#This Row],[Memory]]/1024)</f>
        <v>3.90625E-3</v>
      </c>
      <c r="G1478">
        <v>4</v>
      </c>
      <c r="H1478" t="s">
        <v>1797</v>
      </c>
      <c r="I1478">
        <f xml:space="preserve"> IF(Table1[[#This Row],[Unit  Of Storage]]="TB",Table1[[#This Row],[Storage]]*1024,IF(Table1[[#This Row],[Unit  Of Storage]]="MB",Table1[[#This Row],[Storage]]/1024,Table1[[#This Row],[Storage]]))</f>
        <v>3.90625E-3</v>
      </c>
      <c r="J1478" t="s">
        <v>11</v>
      </c>
      <c r="K1478" s="2">
        <v>4.0999999999999996</v>
      </c>
      <c r="L1478" s="3">
        <v>2440</v>
      </c>
      <c r="M1478" s="3">
        <v>2510</v>
      </c>
      <c r="N1478" t="s">
        <v>2281</v>
      </c>
      <c r="O1478" s="3">
        <f>Table1[[#This Row],[Original Price]]-Table1[[#This Row],[Selling Price]]</f>
        <v>70</v>
      </c>
      <c r="P1478" s="4">
        <f>(Table1[[#This Row],[Discount]]/Table1[[#This Row],[Original Price]])</f>
        <v>2.7888446215139442E-2</v>
      </c>
    </row>
    <row r="1479" spans="1:16" x14ac:dyDescent="0.3">
      <c r="A1479" s="1" t="s">
        <v>1559</v>
      </c>
      <c r="B1479" s="1" t="s">
        <v>1013</v>
      </c>
      <c r="C1479" t="s">
        <v>55</v>
      </c>
      <c r="D1479">
        <v>3</v>
      </c>
      <c r="E1479" t="s">
        <v>1796</v>
      </c>
      <c r="F1479">
        <f>IF(Table1[[#This Row],[Unit]]="GB",Table1[[#This Row],[Memory]],Table1[[#This Row],[Memory]]/1024)</f>
        <v>3</v>
      </c>
      <c r="G1479">
        <v>32</v>
      </c>
      <c r="H1479" t="s">
        <v>1796</v>
      </c>
      <c r="I1479">
        <f xml:space="preserve"> IF(Table1[[#This Row],[Unit  Of Storage]]="TB",Table1[[#This Row],[Storage]]*1024,IF(Table1[[#This Row],[Unit  Of Storage]]="MB",Table1[[#This Row],[Storage]]/1024,Table1[[#This Row],[Storage]]))</f>
        <v>32</v>
      </c>
      <c r="J1479" t="s">
        <v>11</v>
      </c>
      <c r="K1479" s="2">
        <v>3.7</v>
      </c>
      <c r="L1479" s="3">
        <v>10490</v>
      </c>
      <c r="M1479" s="3">
        <v>10490</v>
      </c>
      <c r="N1479" t="s">
        <v>2260</v>
      </c>
      <c r="O1479" s="3">
        <f>Table1[[#This Row],[Original Price]]-Table1[[#This Row],[Selling Price]]</f>
        <v>0</v>
      </c>
      <c r="P1479" s="4">
        <f>(Table1[[#This Row],[Discount]]/Table1[[#This Row],[Original Price]])</f>
        <v>0</v>
      </c>
    </row>
    <row r="1480" spans="1:16" x14ac:dyDescent="0.3">
      <c r="A1480" s="1" t="s">
        <v>83</v>
      </c>
      <c r="B1480" s="1" t="s">
        <v>1743</v>
      </c>
      <c r="C1480" t="s">
        <v>84</v>
      </c>
      <c r="D1480">
        <v>4</v>
      </c>
      <c r="E1480" t="s">
        <v>1796</v>
      </c>
      <c r="F1480">
        <f>IF(Table1[[#This Row],[Unit]]="GB",Table1[[#This Row],[Memory]],Table1[[#This Row],[Memory]]/1024)</f>
        <v>4</v>
      </c>
      <c r="G1480">
        <v>64</v>
      </c>
      <c r="H1480" t="s">
        <v>1796</v>
      </c>
      <c r="I1480">
        <f xml:space="preserve"> IF(Table1[[#This Row],[Unit  Of Storage]]="TB",Table1[[#This Row],[Storage]]*1024,IF(Table1[[#This Row],[Unit  Of Storage]]="MB",Table1[[#This Row],[Storage]]/1024,Table1[[#This Row],[Storage]]))</f>
        <v>64</v>
      </c>
      <c r="J1480" t="s">
        <v>11</v>
      </c>
      <c r="K1480" s="2">
        <v>4.5</v>
      </c>
      <c r="L1480" s="3">
        <v>39999</v>
      </c>
      <c r="M1480" s="3">
        <v>39999</v>
      </c>
      <c r="N1480" t="s">
        <v>2325</v>
      </c>
      <c r="O1480" s="3">
        <f>Table1[[#This Row],[Original Price]]-Table1[[#This Row],[Selling Price]]</f>
        <v>0</v>
      </c>
      <c r="P1480" s="4">
        <f>(Table1[[#This Row],[Discount]]/Table1[[#This Row],[Original Price]])</f>
        <v>0</v>
      </c>
    </row>
    <row r="1481" spans="1:16" x14ac:dyDescent="0.3">
      <c r="A1481" s="1" t="s">
        <v>12</v>
      </c>
      <c r="B1481" s="1" t="s">
        <v>1703</v>
      </c>
      <c r="C1481" t="s">
        <v>22</v>
      </c>
      <c r="D1481">
        <v>4</v>
      </c>
      <c r="E1481" t="s">
        <v>1797</v>
      </c>
      <c r="F1481">
        <f>IF(Table1[[#This Row],[Unit]]="GB",Table1[[#This Row],[Memory]],Table1[[#This Row],[Memory]]/1024)</f>
        <v>3.90625E-3</v>
      </c>
      <c r="G1481">
        <v>4</v>
      </c>
      <c r="H1481" t="s">
        <v>1797</v>
      </c>
      <c r="I1481">
        <f xml:space="preserve"> IF(Table1[[#This Row],[Unit  Of Storage]]="TB",Table1[[#This Row],[Storage]]*1024,IF(Table1[[#This Row],[Unit  Of Storage]]="MB",Table1[[#This Row],[Storage]]/1024,Table1[[#This Row],[Storage]]))</f>
        <v>3.90625E-3</v>
      </c>
      <c r="J1481" t="s">
        <v>11</v>
      </c>
      <c r="K1481" s="2">
        <v>4.3</v>
      </c>
      <c r="L1481" s="3">
        <v>1000</v>
      </c>
      <c r="M1481" s="3">
        <v>1000</v>
      </c>
      <c r="N1481" t="s">
        <v>899</v>
      </c>
      <c r="O1481" s="3">
        <f>Table1[[#This Row],[Original Price]]-Table1[[#This Row],[Selling Price]]</f>
        <v>0</v>
      </c>
      <c r="P1481" s="4">
        <f>(Table1[[#This Row],[Discount]]/Table1[[#This Row],[Original Price]])</f>
        <v>0</v>
      </c>
    </row>
    <row r="1482" spans="1:16" x14ac:dyDescent="0.3">
      <c r="A1482" s="1" t="s">
        <v>1556</v>
      </c>
      <c r="B1482" s="1" t="s">
        <v>1162</v>
      </c>
      <c r="C1482" t="s">
        <v>43</v>
      </c>
      <c r="D1482">
        <v>1</v>
      </c>
      <c r="E1482" t="s">
        <v>1796</v>
      </c>
      <c r="F1482">
        <f>IF(Table1[[#This Row],[Unit]]="GB",Table1[[#This Row],[Memory]],Table1[[#This Row],[Memory]]/1024)</f>
        <v>1</v>
      </c>
      <c r="G1482">
        <v>8</v>
      </c>
      <c r="H1482" t="s">
        <v>1796</v>
      </c>
      <c r="I1482">
        <f xml:space="preserve"> IF(Table1[[#This Row],[Unit  Of Storage]]="TB",Table1[[#This Row],[Storage]]*1024,IF(Table1[[#This Row],[Unit  Of Storage]]="MB",Table1[[#This Row],[Storage]]/1024,Table1[[#This Row],[Storage]]))</f>
        <v>8</v>
      </c>
      <c r="J1482" t="s">
        <v>11</v>
      </c>
      <c r="K1482" s="2">
        <v>3.5</v>
      </c>
      <c r="L1482" s="3">
        <v>6200</v>
      </c>
      <c r="M1482" s="3">
        <v>6200</v>
      </c>
      <c r="N1482" t="s">
        <v>2326</v>
      </c>
      <c r="O1482" s="3">
        <f>Table1[[#This Row],[Original Price]]-Table1[[#This Row],[Selling Price]]</f>
        <v>0</v>
      </c>
      <c r="P1482" s="4">
        <f>(Table1[[#This Row],[Discount]]/Table1[[#This Row],[Original Price]])</f>
        <v>0</v>
      </c>
    </row>
    <row r="1483" spans="1:16" x14ac:dyDescent="0.3">
      <c r="A1483" s="1" t="s">
        <v>21</v>
      </c>
      <c r="B1483" s="1" t="s">
        <v>1613</v>
      </c>
      <c r="C1483" t="s">
        <v>43</v>
      </c>
      <c r="D1483">
        <v>4</v>
      </c>
      <c r="E1483" t="s">
        <v>1796</v>
      </c>
      <c r="F1483">
        <f>IF(Table1[[#This Row],[Unit]]="GB",Table1[[#This Row],[Memory]],Table1[[#This Row],[Memory]]/1024)</f>
        <v>4</v>
      </c>
      <c r="G1483">
        <v>512</v>
      </c>
      <c r="H1483" t="s">
        <v>1796</v>
      </c>
      <c r="I1483">
        <f xml:space="preserve"> IF(Table1[[#This Row],[Unit  Of Storage]]="TB",Table1[[#This Row],[Storage]]*1024,IF(Table1[[#This Row],[Unit  Of Storage]]="MB",Table1[[#This Row],[Storage]]/1024,Table1[[#This Row],[Storage]]))</f>
        <v>512</v>
      </c>
      <c r="J1483" t="s">
        <v>11</v>
      </c>
      <c r="K1483" s="2">
        <v>4.5999999999999996</v>
      </c>
      <c r="L1483" s="3">
        <v>140300</v>
      </c>
      <c r="M1483" s="3">
        <v>140300</v>
      </c>
      <c r="N1483" t="s">
        <v>1950</v>
      </c>
      <c r="O1483" s="3">
        <f>Table1[[#This Row],[Original Price]]-Table1[[#This Row],[Selling Price]]</f>
        <v>0</v>
      </c>
      <c r="P1483" s="4">
        <f>(Table1[[#This Row],[Discount]]/Table1[[#This Row],[Original Price]])</f>
        <v>0</v>
      </c>
    </row>
    <row r="1484" spans="1:16" x14ac:dyDescent="0.3">
      <c r="A1484" s="1" t="s">
        <v>1556</v>
      </c>
      <c r="B1484" s="1" t="s">
        <v>129</v>
      </c>
      <c r="C1484" t="s">
        <v>55</v>
      </c>
      <c r="D1484">
        <v>4</v>
      </c>
      <c r="E1484" t="s">
        <v>1796</v>
      </c>
      <c r="F1484">
        <f>IF(Table1[[#This Row],[Unit]]="GB",Table1[[#This Row],[Memory]],Table1[[#This Row],[Memory]]/1024)</f>
        <v>4</v>
      </c>
      <c r="G1484">
        <v>64</v>
      </c>
      <c r="H1484" t="s">
        <v>1796</v>
      </c>
      <c r="I1484">
        <f xml:space="preserve"> IF(Table1[[#This Row],[Unit  Of Storage]]="TB",Table1[[#This Row],[Storage]]*1024,IF(Table1[[#This Row],[Unit  Of Storage]]="MB",Table1[[#This Row],[Storage]]/1024,Table1[[#This Row],[Storage]]))</f>
        <v>64</v>
      </c>
      <c r="J1484" t="s">
        <v>11</v>
      </c>
      <c r="K1484" s="2">
        <v>4.3</v>
      </c>
      <c r="L1484" s="3">
        <v>14990</v>
      </c>
      <c r="M1484" s="3">
        <v>14990</v>
      </c>
      <c r="N1484" t="s">
        <v>1851</v>
      </c>
      <c r="O1484" s="3">
        <f>Table1[[#This Row],[Original Price]]-Table1[[#This Row],[Selling Price]]</f>
        <v>0</v>
      </c>
      <c r="P1484" s="4">
        <f>(Table1[[#This Row],[Discount]]/Table1[[#This Row],[Original Price]])</f>
        <v>0</v>
      </c>
    </row>
    <row r="1485" spans="1:16" x14ac:dyDescent="0.3">
      <c r="A1485" s="1" t="s">
        <v>1557</v>
      </c>
      <c r="B1485" s="1" t="s">
        <v>1729</v>
      </c>
      <c r="C1485" t="s">
        <v>831</v>
      </c>
      <c r="D1485">
        <v>6</v>
      </c>
      <c r="E1485" t="s">
        <v>1796</v>
      </c>
      <c r="F1485">
        <f>IF(Table1[[#This Row],[Unit]]="GB",Table1[[#This Row],[Memory]],Table1[[#This Row],[Memory]]/1024)</f>
        <v>6</v>
      </c>
      <c r="G1485">
        <v>16</v>
      </c>
      <c r="H1485" t="s">
        <v>1796</v>
      </c>
      <c r="I1485">
        <f xml:space="preserve"> IF(Table1[[#This Row],[Unit  Of Storage]]="TB",Table1[[#This Row],[Storage]]*1024,IF(Table1[[#This Row],[Unit  Of Storage]]="MB",Table1[[#This Row],[Storage]]/1024,Table1[[#This Row],[Storage]]))</f>
        <v>16</v>
      </c>
      <c r="J1485" t="s">
        <v>11</v>
      </c>
      <c r="K1485" s="2">
        <v>4.4000000000000004</v>
      </c>
      <c r="L1485" s="3">
        <v>13999</v>
      </c>
      <c r="M1485" s="3">
        <v>15999</v>
      </c>
      <c r="N1485" t="s">
        <v>2268</v>
      </c>
      <c r="O1485" s="3">
        <f>Table1[[#This Row],[Original Price]]-Table1[[#This Row],[Selling Price]]</f>
        <v>2000</v>
      </c>
      <c r="P1485" s="4">
        <f>(Table1[[#This Row],[Discount]]/Table1[[#This Row],[Original Price]])</f>
        <v>0.12500781298831176</v>
      </c>
    </row>
    <row r="1486" spans="1:16" x14ac:dyDescent="0.3">
      <c r="A1486" s="1" t="s">
        <v>21</v>
      </c>
      <c r="B1486" s="1" t="s">
        <v>1744</v>
      </c>
      <c r="C1486" t="s">
        <v>286</v>
      </c>
      <c r="D1486">
        <v>1</v>
      </c>
      <c r="E1486" t="s">
        <v>1796</v>
      </c>
      <c r="F1486">
        <f>IF(Table1[[#This Row],[Unit]]="GB",Table1[[#This Row],[Memory]],Table1[[#This Row],[Memory]]/1024)</f>
        <v>1</v>
      </c>
      <c r="G1486">
        <v>64</v>
      </c>
      <c r="H1486" t="s">
        <v>1796</v>
      </c>
      <c r="I1486">
        <f xml:space="preserve"> IF(Table1[[#This Row],[Unit  Of Storage]]="TB",Table1[[#This Row],[Storage]]*1024,IF(Table1[[#This Row],[Unit  Of Storage]]="MB",Table1[[#This Row],[Storage]]/1024,Table1[[#This Row],[Storage]]))</f>
        <v>64</v>
      </c>
      <c r="J1486" t="s">
        <v>11</v>
      </c>
      <c r="K1486" s="2">
        <v>4.5</v>
      </c>
      <c r="L1486" s="3">
        <v>48999</v>
      </c>
      <c r="M1486" s="3">
        <v>48999</v>
      </c>
      <c r="N1486" t="s">
        <v>2327</v>
      </c>
      <c r="O1486" s="3">
        <f>Table1[[#This Row],[Original Price]]-Table1[[#This Row],[Selling Price]]</f>
        <v>0</v>
      </c>
      <c r="P1486" s="4">
        <f>(Table1[[#This Row],[Discount]]/Table1[[#This Row],[Original Price]])</f>
        <v>0</v>
      </c>
    </row>
    <row r="1487" spans="1:16" x14ac:dyDescent="0.3">
      <c r="A1487" s="1" t="s">
        <v>12</v>
      </c>
      <c r="B1487" s="1" t="s">
        <v>1706</v>
      </c>
      <c r="C1487" t="s">
        <v>22</v>
      </c>
      <c r="D1487">
        <v>1</v>
      </c>
      <c r="E1487" t="s">
        <v>1796</v>
      </c>
      <c r="F1487">
        <f>IF(Table1[[#This Row],[Unit]]="GB",Table1[[#This Row],[Memory]],Table1[[#This Row],[Memory]]/1024)</f>
        <v>1</v>
      </c>
      <c r="G1487">
        <v>8</v>
      </c>
      <c r="H1487" t="s">
        <v>1796</v>
      </c>
      <c r="I1487">
        <f xml:space="preserve"> IF(Table1[[#This Row],[Unit  Of Storage]]="TB",Table1[[#This Row],[Storage]]*1024,IF(Table1[[#This Row],[Unit  Of Storage]]="MB",Table1[[#This Row],[Storage]]/1024,Table1[[#This Row],[Storage]]))</f>
        <v>8</v>
      </c>
      <c r="J1487" t="s">
        <v>11</v>
      </c>
      <c r="K1487" s="2">
        <v>4</v>
      </c>
      <c r="L1487" s="3">
        <v>6500</v>
      </c>
      <c r="M1487" s="3">
        <v>6500</v>
      </c>
      <c r="N1487" t="s">
        <v>939</v>
      </c>
      <c r="O1487" s="3">
        <f>Table1[[#This Row],[Original Price]]-Table1[[#This Row],[Selling Price]]</f>
        <v>0</v>
      </c>
      <c r="P1487" s="4">
        <f>(Table1[[#This Row],[Discount]]/Table1[[#This Row],[Original Price]])</f>
        <v>0</v>
      </c>
    </row>
    <row r="1488" spans="1:16" x14ac:dyDescent="0.3">
      <c r="A1488" s="1" t="s">
        <v>1557</v>
      </c>
      <c r="B1488" s="1" t="s">
        <v>77</v>
      </c>
      <c r="C1488" t="s">
        <v>69</v>
      </c>
      <c r="D1488">
        <v>6</v>
      </c>
      <c r="E1488" t="s">
        <v>1796</v>
      </c>
      <c r="F1488">
        <f>IF(Table1[[#This Row],[Unit]]="GB",Table1[[#This Row],[Memory]],Table1[[#This Row],[Memory]]/1024)</f>
        <v>6</v>
      </c>
      <c r="G1488">
        <v>128</v>
      </c>
      <c r="H1488" t="s">
        <v>1796</v>
      </c>
      <c r="I1488">
        <f xml:space="preserve"> IF(Table1[[#This Row],[Unit  Of Storage]]="TB",Table1[[#This Row],[Storage]]*1024,IF(Table1[[#This Row],[Unit  Of Storage]]="MB",Table1[[#This Row],[Storage]]/1024,Table1[[#This Row],[Storage]]))</f>
        <v>128</v>
      </c>
      <c r="J1488" t="s">
        <v>11</v>
      </c>
      <c r="K1488" s="2">
        <v>4.4000000000000004</v>
      </c>
      <c r="L1488" s="3">
        <v>24999</v>
      </c>
      <c r="M1488" s="3">
        <v>27999</v>
      </c>
      <c r="N1488" t="s">
        <v>1828</v>
      </c>
      <c r="O1488" s="3">
        <f>Table1[[#This Row],[Original Price]]-Table1[[#This Row],[Selling Price]]</f>
        <v>3000</v>
      </c>
      <c r="P1488" s="4">
        <f>(Table1[[#This Row],[Discount]]/Table1[[#This Row],[Original Price]])</f>
        <v>0.10714668381013608</v>
      </c>
    </row>
    <row r="1489" spans="1:16" x14ac:dyDescent="0.3">
      <c r="A1489" s="1" t="s">
        <v>1556</v>
      </c>
      <c r="B1489" s="1" t="s">
        <v>1566</v>
      </c>
      <c r="C1489" t="s">
        <v>10</v>
      </c>
      <c r="D1489">
        <v>6</v>
      </c>
      <c r="E1489" t="s">
        <v>1796</v>
      </c>
      <c r="F1489">
        <f>IF(Table1[[#This Row],[Unit]]="GB",Table1[[#This Row],[Memory]],Table1[[#This Row],[Memory]]/1024)</f>
        <v>6</v>
      </c>
      <c r="G1489">
        <v>128</v>
      </c>
      <c r="H1489" t="s">
        <v>1796</v>
      </c>
      <c r="I1489">
        <f xml:space="preserve"> IF(Table1[[#This Row],[Unit  Of Storage]]="TB",Table1[[#This Row],[Storage]]*1024,IF(Table1[[#This Row],[Unit  Of Storage]]="MB",Table1[[#This Row],[Storage]]/1024,Table1[[#This Row],[Storage]]))</f>
        <v>128</v>
      </c>
      <c r="J1489" t="s">
        <v>11</v>
      </c>
      <c r="K1489" s="2">
        <v>4.3</v>
      </c>
      <c r="L1489" s="3">
        <v>19725</v>
      </c>
      <c r="M1489" s="3">
        <v>19725</v>
      </c>
      <c r="N1489" t="s">
        <v>1798</v>
      </c>
      <c r="O1489" s="3">
        <f>Table1[[#This Row],[Original Price]]-Table1[[#This Row],[Selling Price]]</f>
        <v>0</v>
      </c>
      <c r="P1489" s="4">
        <f>(Table1[[#This Row],[Discount]]/Table1[[#This Row],[Original Price]])</f>
        <v>0</v>
      </c>
    </row>
    <row r="1490" spans="1:16" x14ac:dyDescent="0.3">
      <c r="A1490" s="1" t="s">
        <v>1557</v>
      </c>
      <c r="B1490" s="1" t="s">
        <v>1700</v>
      </c>
      <c r="C1490" t="s">
        <v>525</v>
      </c>
      <c r="D1490">
        <v>2</v>
      </c>
      <c r="E1490" t="s">
        <v>1796</v>
      </c>
      <c r="F1490">
        <f>IF(Table1[[#This Row],[Unit]]="GB",Table1[[#This Row],[Memory]],Table1[[#This Row],[Memory]]/1024)</f>
        <v>2</v>
      </c>
      <c r="G1490">
        <v>32</v>
      </c>
      <c r="H1490" t="s">
        <v>1796</v>
      </c>
      <c r="I1490">
        <f xml:space="preserve"> IF(Table1[[#This Row],[Unit  Of Storage]]="TB",Table1[[#This Row],[Storage]]*1024,IF(Table1[[#This Row],[Unit  Of Storage]]="MB",Table1[[#This Row],[Storage]]/1024,Table1[[#This Row],[Storage]]))</f>
        <v>32</v>
      </c>
      <c r="J1490" t="s">
        <v>11</v>
      </c>
      <c r="K1490" s="2">
        <v>4.4000000000000004</v>
      </c>
      <c r="L1490" s="3">
        <v>7499</v>
      </c>
      <c r="M1490" s="3">
        <v>7999</v>
      </c>
      <c r="N1490" t="s">
        <v>2184</v>
      </c>
      <c r="O1490" s="3">
        <f>Table1[[#This Row],[Original Price]]-Table1[[#This Row],[Selling Price]]</f>
        <v>500</v>
      </c>
      <c r="P1490" s="4">
        <f>(Table1[[#This Row],[Discount]]/Table1[[#This Row],[Original Price]])</f>
        <v>6.250781347668459E-2</v>
      </c>
    </row>
    <row r="1491" spans="1:16" x14ac:dyDescent="0.3">
      <c r="A1491" s="1" t="s">
        <v>21</v>
      </c>
      <c r="B1491" s="1" t="s">
        <v>1603</v>
      </c>
      <c r="C1491" t="s">
        <v>43</v>
      </c>
      <c r="D1491">
        <v>4</v>
      </c>
      <c r="E1491" t="s">
        <v>1796</v>
      </c>
      <c r="F1491">
        <f>IF(Table1[[#This Row],[Unit]]="GB",Table1[[#This Row],[Memory]],Table1[[#This Row],[Memory]]/1024)</f>
        <v>4</v>
      </c>
      <c r="G1491">
        <v>128</v>
      </c>
      <c r="H1491" t="s">
        <v>1796</v>
      </c>
      <c r="I1491">
        <f xml:space="preserve"> IF(Table1[[#This Row],[Unit  Of Storage]]="TB",Table1[[#This Row],[Storage]]*1024,IF(Table1[[#This Row],[Unit  Of Storage]]="MB",Table1[[#This Row],[Storage]]/1024,Table1[[#This Row],[Storage]]))</f>
        <v>128</v>
      </c>
      <c r="J1491" t="s">
        <v>11</v>
      </c>
      <c r="K1491" s="2">
        <v>4.7</v>
      </c>
      <c r="L1491" s="3">
        <v>129900</v>
      </c>
      <c r="M1491" s="3">
        <v>129900</v>
      </c>
      <c r="N1491" t="s">
        <v>1918</v>
      </c>
      <c r="O1491" s="3">
        <f>Table1[[#This Row],[Original Price]]-Table1[[#This Row],[Selling Price]]</f>
        <v>0</v>
      </c>
      <c r="P1491" s="4">
        <f>(Table1[[#This Row],[Discount]]/Table1[[#This Row],[Original Price]])</f>
        <v>0</v>
      </c>
    </row>
    <row r="1492" spans="1:16" x14ac:dyDescent="0.3">
      <c r="A1492" s="1" t="s">
        <v>1556</v>
      </c>
      <c r="B1492" s="1" t="s">
        <v>518</v>
      </c>
      <c r="C1492" t="s">
        <v>22</v>
      </c>
      <c r="D1492">
        <v>4</v>
      </c>
      <c r="E1492" t="s">
        <v>1796</v>
      </c>
      <c r="F1492">
        <f>IF(Table1[[#This Row],[Unit]]="GB",Table1[[#This Row],[Memory]],Table1[[#This Row],[Memory]]/1024)</f>
        <v>4</v>
      </c>
      <c r="G1492">
        <v>64</v>
      </c>
      <c r="H1492" t="s">
        <v>1796</v>
      </c>
      <c r="I1492">
        <f xml:space="preserve"> IF(Table1[[#This Row],[Unit  Of Storage]]="TB",Table1[[#This Row],[Storage]]*1024,IF(Table1[[#This Row],[Unit  Of Storage]]="MB",Table1[[#This Row],[Storage]]/1024,Table1[[#This Row],[Storage]]))</f>
        <v>64</v>
      </c>
      <c r="J1492" t="s">
        <v>11</v>
      </c>
      <c r="K1492" s="2">
        <v>4.3</v>
      </c>
      <c r="L1492" s="3">
        <v>23748</v>
      </c>
      <c r="M1492" s="3">
        <v>23748</v>
      </c>
      <c r="N1492" t="s">
        <v>2053</v>
      </c>
      <c r="O1492" s="3">
        <f>Table1[[#This Row],[Original Price]]-Table1[[#This Row],[Selling Price]]</f>
        <v>0</v>
      </c>
      <c r="P1492" s="4">
        <f>(Table1[[#This Row],[Discount]]/Table1[[#This Row],[Original Price]])</f>
        <v>0</v>
      </c>
    </row>
    <row r="1493" spans="1:16" x14ac:dyDescent="0.3">
      <c r="A1493" s="1" t="s">
        <v>1556</v>
      </c>
      <c r="B1493" s="1" t="s">
        <v>467</v>
      </c>
      <c r="C1493" t="s">
        <v>649</v>
      </c>
      <c r="D1493">
        <v>8</v>
      </c>
      <c r="E1493" t="s">
        <v>1796</v>
      </c>
      <c r="F1493">
        <f>IF(Table1[[#This Row],[Unit]]="GB",Table1[[#This Row],[Memory]],Table1[[#This Row],[Memory]]/1024)</f>
        <v>8</v>
      </c>
      <c r="G1493">
        <v>128</v>
      </c>
      <c r="H1493" t="s">
        <v>1796</v>
      </c>
      <c r="I1493">
        <f xml:space="preserve"> IF(Table1[[#This Row],[Unit  Of Storage]]="TB",Table1[[#This Row],[Storage]]*1024,IF(Table1[[#This Row],[Unit  Of Storage]]="MB",Table1[[#This Row],[Storage]]/1024,Table1[[#This Row],[Storage]]))</f>
        <v>128</v>
      </c>
      <c r="J1493" t="s">
        <v>11</v>
      </c>
      <c r="K1493" s="2">
        <v>4.4000000000000004</v>
      </c>
      <c r="L1493" s="3">
        <v>22910</v>
      </c>
      <c r="M1493" s="3">
        <v>23900</v>
      </c>
      <c r="N1493" t="s">
        <v>2027</v>
      </c>
      <c r="O1493" s="3">
        <f>Table1[[#This Row],[Original Price]]-Table1[[#This Row],[Selling Price]]</f>
        <v>990</v>
      </c>
      <c r="P1493" s="4">
        <f>(Table1[[#This Row],[Discount]]/Table1[[#This Row],[Original Price]])</f>
        <v>4.1422594142259413E-2</v>
      </c>
    </row>
    <row r="1494" spans="1:16" x14ac:dyDescent="0.3">
      <c r="A1494" s="1" t="s">
        <v>1557</v>
      </c>
      <c r="B1494" s="1" t="s">
        <v>344</v>
      </c>
      <c r="C1494" t="s">
        <v>1163</v>
      </c>
      <c r="D1494">
        <v>4</v>
      </c>
      <c r="E1494" t="s">
        <v>1796</v>
      </c>
      <c r="F1494">
        <f>IF(Table1[[#This Row],[Unit]]="GB",Table1[[#This Row],[Memory]],Table1[[#This Row],[Memory]]/1024)</f>
        <v>4</v>
      </c>
      <c r="G1494">
        <v>64</v>
      </c>
      <c r="H1494" t="s">
        <v>1796</v>
      </c>
      <c r="I1494">
        <f xml:space="preserve"> IF(Table1[[#This Row],[Unit  Of Storage]]="TB",Table1[[#This Row],[Storage]]*1024,IF(Table1[[#This Row],[Unit  Of Storage]]="MB",Table1[[#This Row],[Storage]]/1024,Table1[[#This Row],[Storage]]))</f>
        <v>64</v>
      </c>
      <c r="J1494" t="s">
        <v>11</v>
      </c>
      <c r="K1494" s="2">
        <v>4.4000000000000004</v>
      </c>
      <c r="L1494" s="3">
        <v>10999</v>
      </c>
      <c r="M1494" s="3">
        <v>10999</v>
      </c>
      <c r="N1494" t="s">
        <v>2300</v>
      </c>
      <c r="O1494" s="3">
        <f>Table1[[#This Row],[Original Price]]-Table1[[#This Row],[Selling Price]]</f>
        <v>0</v>
      </c>
      <c r="P1494" s="4">
        <f>(Table1[[#This Row],[Discount]]/Table1[[#This Row],[Original Price]])</f>
        <v>0</v>
      </c>
    </row>
    <row r="1495" spans="1:16" x14ac:dyDescent="0.3">
      <c r="A1495" s="1" t="s">
        <v>28</v>
      </c>
      <c r="B1495" s="1" t="s">
        <v>148</v>
      </c>
      <c r="C1495" t="s">
        <v>22</v>
      </c>
      <c r="D1495">
        <v>4</v>
      </c>
      <c r="E1495" t="s">
        <v>1796</v>
      </c>
      <c r="F1495">
        <f>IF(Table1[[#This Row],[Unit]]="GB",Table1[[#This Row],[Memory]],Table1[[#This Row],[Memory]]/1024)</f>
        <v>4</v>
      </c>
      <c r="G1495">
        <v>64</v>
      </c>
      <c r="H1495" t="s">
        <v>1796</v>
      </c>
      <c r="I1495">
        <f xml:space="preserve"> IF(Table1[[#This Row],[Unit  Of Storage]]="TB",Table1[[#This Row],[Storage]]*1024,IF(Table1[[#This Row],[Unit  Of Storage]]="MB",Table1[[#This Row],[Storage]]/1024,Table1[[#This Row],[Storage]]))</f>
        <v>64</v>
      </c>
      <c r="J1495" t="s">
        <v>11</v>
      </c>
      <c r="K1495" s="2">
        <v>4.3</v>
      </c>
      <c r="L1495" s="3">
        <v>10999</v>
      </c>
      <c r="M1495" s="3">
        <v>11499</v>
      </c>
      <c r="N1495" t="s">
        <v>149</v>
      </c>
      <c r="O1495" s="3">
        <f>Table1[[#This Row],[Original Price]]-Table1[[#This Row],[Selling Price]]</f>
        <v>500</v>
      </c>
      <c r="P1495" s="4">
        <f>(Table1[[#This Row],[Discount]]/Table1[[#This Row],[Original Price]])</f>
        <v>4.3482041916688405E-2</v>
      </c>
    </row>
    <row r="1496" spans="1:16" x14ac:dyDescent="0.3">
      <c r="A1496" s="1" t="s">
        <v>1558</v>
      </c>
      <c r="B1496" s="1" t="s">
        <v>1164</v>
      </c>
      <c r="C1496" t="s">
        <v>22</v>
      </c>
      <c r="D1496">
        <v>3</v>
      </c>
      <c r="E1496" t="s">
        <v>1796</v>
      </c>
      <c r="F1496">
        <f>IF(Table1[[#This Row],[Unit]]="GB",Table1[[#This Row],[Memory]],Table1[[#This Row],[Memory]]/1024)</f>
        <v>3</v>
      </c>
      <c r="G1496">
        <v>32</v>
      </c>
      <c r="H1496" t="s">
        <v>1796</v>
      </c>
      <c r="I1496">
        <f xml:space="preserve"> IF(Table1[[#This Row],[Unit  Of Storage]]="TB",Table1[[#This Row],[Storage]]*1024,IF(Table1[[#This Row],[Unit  Of Storage]]="MB",Table1[[#This Row],[Storage]]/1024,Table1[[#This Row],[Storage]]))</f>
        <v>32</v>
      </c>
      <c r="J1496" t="s">
        <v>11</v>
      </c>
      <c r="K1496" s="2">
        <v>4.0999999999999996</v>
      </c>
      <c r="L1496" s="3">
        <v>9490</v>
      </c>
      <c r="M1496" s="3">
        <v>9490</v>
      </c>
      <c r="N1496" t="s">
        <v>2328</v>
      </c>
      <c r="O1496" s="3">
        <f>Table1[[#This Row],[Original Price]]-Table1[[#This Row],[Selling Price]]</f>
        <v>0</v>
      </c>
      <c r="P1496" s="4">
        <f>(Table1[[#This Row],[Discount]]/Table1[[#This Row],[Original Price]])</f>
        <v>0</v>
      </c>
    </row>
    <row r="1497" spans="1:16" x14ac:dyDescent="0.3">
      <c r="A1497" s="1" t="s">
        <v>1561</v>
      </c>
      <c r="B1497" s="1" t="s">
        <v>804</v>
      </c>
      <c r="C1497" t="s">
        <v>456</v>
      </c>
      <c r="D1497">
        <v>8</v>
      </c>
      <c r="E1497" t="s">
        <v>1796</v>
      </c>
      <c r="F1497">
        <f>IF(Table1[[#This Row],[Unit]]="GB",Table1[[#This Row],[Memory]],Table1[[#This Row],[Memory]]/1024)</f>
        <v>8</v>
      </c>
      <c r="G1497">
        <v>256</v>
      </c>
      <c r="H1497" t="s">
        <v>1796</v>
      </c>
      <c r="I1497">
        <f xml:space="preserve"> IF(Table1[[#This Row],[Unit  Of Storage]]="TB",Table1[[#This Row],[Storage]]*1024,IF(Table1[[#This Row],[Unit  Of Storage]]="MB",Table1[[#This Row],[Storage]]/1024,Table1[[#This Row],[Storage]]))</f>
        <v>256</v>
      </c>
      <c r="J1497" t="s">
        <v>11</v>
      </c>
      <c r="K1497" s="2">
        <v>4.3</v>
      </c>
      <c r="L1497" s="3">
        <v>43999</v>
      </c>
      <c r="M1497" s="3">
        <v>43999</v>
      </c>
      <c r="N1497" t="s">
        <v>2170</v>
      </c>
      <c r="O1497" s="3">
        <f>Table1[[#This Row],[Original Price]]-Table1[[#This Row],[Selling Price]]</f>
        <v>0</v>
      </c>
      <c r="P1497" s="4">
        <f>(Table1[[#This Row],[Discount]]/Table1[[#This Row],[Original Price]])</f>
        <v>0</v>
      </c>
    </row>
    <row r="1498" spans="1:16" x14ac:dyDescent="0.3">
      <c r="A1498" s="1" t="s">
        <v>1556</v>
      </c>
      <c r="B1498" s="1" t="s">
        <v>1573</v>
      </c>
      <c r="C1498" t="s">
        <v>438</v>
      </c>
      <c r="D1498">
        <v>4</v>
      </c>
      <c r="E1498" t="s">
        <v>1796</v>
      </c>
      <c r="F1498">
        <f>IF(Table1[[#This Row],[Unit]]="GB",Table1[[#This Row],[Memory]],Table1[[#This Row],[Memory]]/1024)</f>
        <v>4</v>
      </c>
      <c r="G1498">
        <v>128</v>
      </c>
      <c r="H1498" t="s">
        <v>1796</v>
      </c>
      <c r="I1498">
        <f xml:space="preserve"> IF(Table1[[#This Row],[Unit  Of Storage]]="TB",Table1[[#This Row],[Storage]]*1024,IF(Table1[[#This Row],[Unit  Of Storage]]="MB",Table1[[#This Row],[Storage]]/1024,Table1[[#This Row],[Storage]]))</f>
        <v>128</v>
      </c>
      <c r="J1498" t="s">
        <v>11</v>
      </c>
      <c r="K1498" s="2">
        <v>4.3</v>
      </c>
      <c r="L1498" s="3">
        <v>19900</v>
      </c>
      <c r="M1498" s="3">
        <v>19900</v>
      </c>
      <c r="N1498" t="s">
        <v>1820</v>
      </c>
      <c r="O1498" s="3">
        <f>Table1[[#This Row],[Original Price]]-Table1[[#This Row],[Selling Price]]</f>
        <v>0</v>
      </c>
      <c r="P1498" s="4">
        <f>(Table1[[#This Row],[Discount]]/Table1[[#This Row],[Original Price]])</f>
        <v>0</v>
      </c>
    </row>
    <row r="1499" spans="1:16" x14ac:dyDescent="0.3">
      <c r="A1499" s="1" t="s">
        <v>1556</v>
      </c>
      <c r="B1499" s="1" t="s">
        <v>866</v>
      </c>
      <c r="C1499" t="s">
        <v>408</v>
      </c>
      <c r="D1499">
        <v>8</v>
      </c>
      <c r="E1499" t="s">
        <v>1796</v>
      </c>
      <c r="F1499">
        <f>IF(Table1[[#This Row],[Unit]]="GB",Table1[[#This Row],[Memory]],Table1[[#This Row],[Memory]]/1024)</f>
        <v>8</v>
      </c>
      <c r="G1499">
        <v>128</v>
      </c>
      <c r="H1499" t="s">
        <v>1796</v>
      </c>
      <c r="I1499">
        <f xml:space="preserve"> IF(Table1[[#This Row],[Unit  Of Storage]]="TB",Table1[[#This Row],[Storage]]*1024,IF(Table1[[#This Row],[Unit  Of Storage]]="MB",Table1[[#This Row],[Storage]]/1024,Table1[[#This Row],[Storage]]))</f>
        <v>128</v>
      </c>
      <c r="J1499" t="s">
        <v>11</v>
      </c>
      <c r="K1499" s="2">
        <v>4.3</v>
      </c>
      <c r="L1499" s="3">
        <v>22499</v>
      </c>
      <c r="M1499" s="3">
        <v>29999</v>
      </c>
      <c r="N1499" t="s">
        <v>2193</v>
      </c>
      <c r="O1499" s="3">
        <f>Table1[[#This Row],[Original Price]]-Table1[[#This Row],[Selling Price]]</f>
        <v>7500</v>
      </c>
      <c r="P1499" s="4">
        <f>(Table1[[#This Row],[Discount]]/Table1[[#This Row],[Original Price]])</f>
        <v>0.25000833361112035</v>
      </c>
    </row>
    <row r="1500" spans="1:16" x14ac:dyDescent="0.3">
      <c r="A1500" s="1" t="s">
        <v>44</v>
      </c>
      <c r="B1500" s="1" t="s">
        <v>1165</v>
      </c>
      <c r="C1500" t="s">
        <v>55</v>
      </c>
      <c r="D1500">
        <v>1</v>
      </c>
      <c r="E1500" t="s">
        <v>1796</v>
      </c>
      <c r="F1500">
        <f>IF(Table1[[#This Row],[Unit]]="GB",Table1[[#This Row],[Memory]],Table1[[#This Row],[Memory]]/1024)</f>
        <v>1</v>
      </c>
      <c r="G1500">
        <v>4</v>
      </c>
      <c r="H1500" t="s">
        <v>1796</v>
      </c>
      <c r="I1500">
        <f xml:space="preserve"> IF(Table1[[#This Row],[Unit  Of Storage]]="TB",Table1[[#This Row],[Storage]]*1024,IF(Table1[[#This Row],[Unit  Of Storage]]="MB",Table1[[#This Row],[Storage]]/1024,Table1[[#This Row],[Storage]]))</f>
        <v>4</v>
      </c>
      <c r="J1500" t="s">
        <v>11</v>
      </c>
      <c r="K1500" s="2">
        <v>4.0999999999999996</v>
      </c>
      <c r="L1500" s="3">
        <v>15999</v>
      </c>
      <c r="M1500" s="3">
        <v>15999</v>
      </c>
      <c r="N1500" t="s">
        <v>1166</v>
      </c>
      <c r="O1500" s="3">
        <f>Table1[[#This Row],[Original Price]]-Table1[[#This Row],[Selling Price]]</f>
        <v>0</v>
      </c>
      <c r="P1500" s="4">
        <f>(Table1[[#This Row],[Discount]]/Table1[[#This Row],[Original Price]])</f>
        <v>0</v>
      </c>
    </row>
    <row r="1501" spans="1:16" x14ac:dyDescent="0.3">
      <c r="A1501" s="1" t="s">
        <v>50</v>
      </c>
      <c r="B1501" s="1" t="s">
        <v>1733</v>
      </c>
      <c r="C1501" t="s">
        <v>22</v>
      </c>
      <c r="D1501">
        <v>2</v>
      </c>
      <c r="E1501" t="s">
        <v>1796</v>
      </c>
      <c r="F1501">
        <f>IF(Table1[[#This Row],[Unit]]="GB",Table1[[#This Row],[Memory]],Table1[[#This Row],[Memory]]/1024)</f>
        <v>2</v>
      </c>
      <c r="G1501">
        <v>16</v>
      </c>
      <c r="H1501" t="s">
        <v>1796</v>
      </c>
      <c r="I1501">
        <f xml:space="preserve"> IF(Table1[[#This Row],[Unit  Of Storage]]="TB",Table1[[#This Row],[Storage]]*1024,IF(Table1[[#This Row],[Unit  Of Storage]]="MB",Table1[[#This Row],[Storage]]/1024,Table1[[#This Row],[Storage]]))</f>
        <v>16</v>
      </c>
      <c r="J1501" t="s">
        <v>11</v>
      </c>
      <c r="K1501" s="2">
        <v>4.2</v>
      </c>
      <c r="L1501" s="3">
        <v>14500</v>
      </c>
      <c r="M1501" s="3">
        <v>14500</v>
      </c>
      <c r="N1501" t="s">
        <v>2283</v>
      </c>
      <c r="O1501" s="3">
        <f>Table1[[#This Row],[Original Price]]-Table1[[#This Row],[Selling Price]]</f>
        <v>0</v>
      </c>
      <c r="P1501" s="4">
        <f>(Table1[[#This Row],[Discount]]/Table1[[#This Row],[Original Price]])</f>
        <v>0</v>
      </c>
    </row>
    <row r="1502" spans="1:16" x14ac:dyDescent="0.3">
      <c r="A1502" s="1" t="s">
        <v>1560</v>
      </c>
      <c r="B1502" s="1" t="s">
        <v>1167</v>
      </c>
      <c r="C1502" t="s">
        <v>1168</v>
      </c>
      <c r="D1502">
        <v>12</v>
      </c>
      <c r="E1502" t="s">
        <v>1796</v>
      </c>
      <c r="F1502">
        <f>IF(Table1[[#This Row],[Unit]]="GB",Table1[[#This Row],[Memory]],Table1[[#This Row],[Memory]]/1024)</f>
        <v>12</v>
      </c>
      <c r="G1502">
        <v>256</v>
      </c>
      <c r="H1502" t="s">
        <v>1796</v>
      </c>
      <c r="I1502">
        <f xml:space="preserve"> IF(Table1[[#This Row],[Unit  Of Storage]]="TB",Table1[[#This Row],[Storage]]*1024,IF(Table1[[#This Row],[Unit  Of Storage]]="MB",Table1[[#This Row],[Storage]]/1024,Table1[[#This Row],[Storage]]))</f>
        <v>256</v>
      </c>
      <c r="J1502" t="s">
        <v>11</v>
      </c>
      <c r="K1502" s="2">
        <v>4.0999999999999996</v>
      </c>
      <c r="L1502" s="3">
        <v>43990</v>
      </c>
      <c r="M1502" s="3">
        <v>45990</v>
      </c>
      <c r="N1502" t="s">
        <v>2329</v>
      </c>
      <c r="O1502" s="3">
        <f>Table1[[#This Row],[Original Price]]-Table1[[#This Row],[Selling Price]]</f>
        <v>2000</v>
      </c>
      <c r="P1502" s="4">
        <f>(Table1[[#This Row],[Discount]]/Table1[[#This Row],[Original Price]])</f>
        <v>4.3487714720591431E-2</v>
      </c>
    </row>
    <row r="1503" spans="1:16" x14ac:dyDescent="0.3">
      <c r="A1503" s="1" t="s">
        <v>1560</v>
      </c>
      <c r="B1503" s="1" t="s">
        <v>396</v>
      </c>
      <c r="C1503" t="s">
        <v>397</v>
      </c>
      <c r="D1503">
        <v>8</v>
      </c>
      <c r="E1503" t="s">
        <v>1796</v>
      </c>
      <c r="F1503">
        <f>IF(Table1[[#This Row],[Unit]]="GB",Table1[[#This Row],[Memory]],Table1[[#This Row],[Memory]]/1024)</f>
        <v>8</v>
      </c>
      <c r="G1503">
        <v>128</v>
      </c>
      <c r="H1503" t="s">
        <v>1796</v>
      </c>
      <c r="I1503">
        <f xml:space="preserve"> IF(Table1[[#This Row],[Unit  Of Storage]]="TB",Table1[[#This Row],[Storage]]*1024,IF(Table1[[#This Row],[Unit  Of Storage]]="MB",Table1[[#This Row],[Storage]]/1024,Table1[[#This Row],[Storage]]))</f>
        <v>128</v>
      </c>
      <c r="J1503" t="s">
        <v>11</v>
      </c>
      <c r="K1503" s="2">
        <v>4.4000000000000004</v>
      </c>
      <c r="L1503" s="3">
        <v>13890</v>
      </c>
      <c r="M1503" s="3">
        <v>13990</v>
      </c>
      <c r="N1503" t="s">
        <v>1990</v>
      </c>
      <c r="O1503" s="3">
        <f>Table1[[#This Row],[Original Price]]-Table1[[#This Row],[Selling Price]]</f>
        <v>100</v>
      </c>
      <c r="P1503" s="4">
        <f>(Table1[[#This Row],[Discount]]/Table1[[#This Row],[Original Price]])</f>
        <v>7.1479628305932807E-3</v>
      </c>
    </row>
    <row r="1504" spans="1:16" x14ac:dyDescent="0.3">
      <c r="A1504" s="1" t="s">
        <v>1560</v>
      </c>
      <c r="B1504" s="1" t="s">
        <v>38</v>
      </c>
      <c r="C1504" t="s">
        <v>1168</v>
      </c>
      <c r="D1504">
        <v>8</v>
      </c>
      <c r="E1504" t="s">
        <v>1796</v>
      </c>
      <c r="F1504">
        <f>IF(Table1[[#This Row],[Unit]]="GB",Table1[[#This Row],[Memory]],Table1[[#This Row],[Memory]]/1024)</f>
        <v>8</v>
      </c>
      <c r="G1504">
        <v>128</v>
      </c>
      <c r="H1504" t="s">
        <v>1796</v>
      </c>
      <c r="I1504">
        <f xml:space="preserve"> IF(Table1[[#This Row],[Unit  Of Storage]]="TB",Table1[[#This Row],[Storage]]*1024,IF(Table1[[#This Row],[Unit  Of Storage]]="MB",Table1[[#This Row],[Storage]]/1024,Table1[[#This Row],[Storage]]))</f>
        <v>128</v>
      </c>
      <c r="J1504" t="s">
        <v>11</v>
      </c>
      <c r="K1504" s="2">
        <v>4.4000000000000004</v>
      </c>
      <c r="L1504" s="3">
        <v>29990</v>
      </c>
      <c r="M1504" s="3">
        <v>34990</v>
      </c>
      <c r="N1504" t="s">
        <v>1808</v>
      </c>
      <c r="O1504" s="3">
        <f>Table1[[#This Row],[Original Price]]-Table1[[#This Row],[Selling Price]]</f>
        <v>5000</v>
      </c>
      <c r="P1504" s="4">
        <f>(Table1[[#This Row],[Discount]]/Table1[[#This Row],[Original Price]])</f>
        <v>0.14289797084881395</v>
      </c>
    </row>
    <row r="1505" spans="1:16" x14ac:dyDescent="0.3">
      <c r="A1505" s="1" t="s">
        <v>1563</v>
      </c>
      <c r="B1505" s="1" t="s">
        <v>1169</v>
      </c>
      <c r="C1505" t="s">
        <v>1170</v>
      </c>
      <c r="D1505">
        <v>4</v>
      </c>
      <c r="E1505" t="s">
        <v>1796</v>
      </c>
      <c r="F1505">
        <f>IF(Table1[[#This Row],[Unit]]="GB",Table1[[#This Row],[Memory]],Table1[[#This Row],[Memory]]/1024)</f>
        <v>4</v>
      </c>
      <c r="G1505">
        <v>64</v>
      </c>
      <c r="H1505" t="s">
        <v>1796</v>
      </c>
      <c r="I1505">
        <f xml:space="preserve"> IF(Table1[[#This Row],[Unit  Of Storage]]="TB",Table1[[#This Row],[Storage]]*1024,IF(Table1[[#This Row],[Unit  Of Storage]]="MB",Table1[[#This Row],[Storage]]/1024,Table1[[#This Row],[Storage]]))</f>
        <v>64</v>
      </c>
      <c r="J1505" t="s">
        <v>11</v>
      </c>
      <c r="K1505" s="2">
        <v>4</v>
      </c>
      <c r="L1505" s="3">
        <v>10499</v>
      </c>
      <c r="M1505" s="3">
        <v>10499</v>
      </c>
      <c r="N1505" t="s">
        <v>2330</v>
      </c>
      <c r="O1505" s="3">
        <f>Table1[[#This Row],[Original Price]]-Table1[[#This Row],[Selling Price]]</f>
        <v>0</v>
      </c>
      <c r="P1505" s="4">
        <f>(Table1[[#This Row],[Discount]]/Table1[[#This Row],[Original Price]])</f>
        <v>0</v>
      </c>
    </row>
    <row r="1506" spans="1:16" x14ac:dyDescent="0.3">
      <c r="A1506" s="1" t="s">
        <v>1557</v>
      </c>
      <c r="B1506" s="1" t="s">
        <v>314</v>
      </c>
      <c r="C1506" t="s">
        <v>714</v>
      </c>
      <c r="D1506">
        <v>4</v>
      </c>
      <c r="E1506" t="s">
        <v>1796</v>
      </c>
      <c r="F1506">
        <f>IF(Table1[[#This Row],[Unit]]="GB",Table1[[#This Row],[Memory]],Table1[[#This Row],[Memory]]/1024)</f>
        <v>4</v>
      </c>
      <c r="G1506">
        <v>64</v>
      </c>
      <c r="H1506" t="s">
        <v>1796</v>
      </c>
      <c r="I1506">
        <f xml:space="preserve"> IF(Table1[[#This Row],[Unit  Of Storage]]="TB",Table1[[#This Row],[Storage]]*1024,IF(Table1[[#This Row],[Unit  Of Storage]]="MB",Table1[[#This Row],[Storage]]/1024,Table1[[#This Row],[Storage]]))</f>
        <v>64</v>
      </c>
      <c r="J1506" t="s">
        <v>11</v>
      </c>
      <c r="K1506" s="2">
        <v>4.4000000000000004</v>
      </c>
      <c r="L1506" s="3">
        <v>11499</v>
      </c>
      <c r="M1506" s="3">
        <v>12999</v>
      </c>
      <c r="N1506" t="s">
        <v>1966</v>
      </c>
      <c r="O1506" s="3">
        <f>Table1[[#This Row],[Original Price]]-Table1[[#This Row],[Selling Price]]</f>
        <v>1500</v>
      </c>
      <c r="P1506" s="4">
        <f>(Table1[[#This Row],[Discount]]/Table1[[#This Row],[Original Price]])</f>
        <v>0.11539349180706208</v>
      </c>
    </row>
    <row r="1507" spans="1:16" x14ac:dyDescent="0.3">
      <c r="A1507" s="1" t="s">
        <v>21</v>
      </c>
      <c r="B1507" s="1" t="s">
        <v>1570</v>
      </c>
      <c r="C1507" t="s">
        <v>33</v>
      </c>
      <c r="D1507">
        <v>3</v>
      </c>
      <c r="E1507" t="s">
        <v>1796</v>
      </c>
      <c r="F1507">
        <f>IF(Table1[[#This Row],[Unit]]="GB",Table1[[#This Row],[Memory]],Table1[[#This Row],[Memory]]/1024)</f>
        <v>3</v>
      </c>
      <c r="G1507">
        <v>128</v>
      </c>
      <c r="H1507" t="s">
        <v>1796</v>
      </c>
      <c r="I1507">
        <f xml:space="preserve"> IF(Table1[[#This Row],[Unit  Of Storage]]="TB",Table1[[#This Row],[Storage]]*1024,IF(Table1[[#This Row],[Unit  Of Storage]]="MB",Table1[[#This Row],[Storage]]/1024,Table1[[#This Row],[Storage]]))</f>
        <v>128</v>
      </c>
      <c r="J1507" t="s">
        <v>11</v>
      </c>
      <c r="K1507" s="2">
        <v>4.5999999999999996</v>
      </c>
      <c r="L1507" s="3">
        <v>47999</v>
      </c>
      <c r="M1507" s="3">
        <v>52900</v>
      </c>
      <c r="N1507" t="s">
        <v>1803</v>
      </c>
      <c r="O1507" s="3">
        <f>Table1[[#This Row],[Original Price]]-Table1[[#This Row],[Selling Price]]</f>
        <v>4901</v>
      </c>
      <c r="P1507" s="4">
        <f>(Table1[[#This Row],[Discount]]/Table1[[#This Row],[Original Price]])</f>
        <v>9.2646502835538755E-2</v>
      </c>
    </row>
    <row r="1508" spans="1:16" x14ac:dyDescent="0.3">
      <c r="A1508" s="1" t="s">
        <v>1556</v>
      </c>
      <c r="B1508" s="1" t="s">
        <v>343</v>
      </c>
      <c r="C1508" t="s">
        <v>22</v>
      </c>
      <c r="D1508">
        <v>46</v>
      </c>
      <c r="E1508" t="s">
        <v>1797</v>
      </c>
      <c r="F1508">
        <f>IF(Table1[[#This Row],[Unit]]="GB",Table1[[#This Row],[Memory]],Table1[[#This Row],[Memory]]/1024)</f>
        <v>4.4921875E-2</v>
      </c>
      <c r="G1508">
        <v>64</v>
      </c>
      <c r="H1508" t="s">
        <v>1797</v>
      </c>
      <c r="I1508">
        <f xml:space="preserve"> IF(Table1[[#This Row],[Unit  Of Storage]]="TB",Table1[[#This Row],[Storage]]*1024,IF(Table1[[#This Row],[Unit  Of Storage]]="MB",Table1[[#This Row],[Storage]]/1024,Table1[[#This Row],[Storage]]))</f>
        <v>6.25E-2</v>
      </c>
      <c r="J1508" t="s">
        <v>11</v>
      </c>
      <c r="K1508" s="2">
        <v>3.6</v>
      </c>
      <c r="L1508" s="3">
        <v>3200</v>
      </c>
      <c r="M1508" s="3">
        <v>3200</v>
      </c>
      <c r="N1508" t="s">
        <v>1980</v>
      </c>
      <c r="O1508" s="3">
        <f>Table1[[#This Row],[Original Price]]-Table1[[#This Row],[Selling Price]]</f>
        <v>0</v>
      </c>
      <c r="P1508" s="4">
        <f>(Table1[[#This Row],[Discount]]/Table1[[#This Row],[Original Price]])</f>
        <v>0</v>
      </c>
    </row>
    <row r="1509" spans="1:16" x14ac:dyDescent="0.3">
      <c r="A1509" s="1" t="s">
        <v>1556</v>
      </c>
      <c r="B1509" s="1" t="s">
        <v>1171</v>
      </c>
      <c r="C1509" t="s">
        <v>22</v>
      </c>
      <c r="D1509">
        <v>32</v>
      </c>
      <c r="E1509" t="s">
        <v>1797</v>
      </c>
      <c r="F1509">
        <f>IF(Table1[[#This Row],[Unit]]="GB",Table1[[#This Row],[Memory]],Table1[[#This Row],[Memory]]/1024)</f>
        <v>3.125E-2</v>
      </c>
      <c r="G1509">
        <v>2</v>
      </c>
      <c r="H1509" t="s">
        <v>1797</v>
      </c>
      <c r="I1509">
        <f xml:space="preserve"> IF(Table1[[#This Row],[Unit  Of Storage]]="TB",Table1[[#This Row],[Storage]]*1024,IF(Table1[[#This Row],[Unit  Of Storage]]="MB",Table1[[#This Row],[Storage]]/1024,Table1[[#This Row],[Storage]]))</f>
        <v>1.953125E-3</v>
      </c>
      <c r="J1509" t="s">
        <v>11</v>
      </c>
      <c r="K1509" s="2">
        <v>4.2</v>
      </c>
      <c r="L1509" s="3">
        <v>2980</v>
      </c>
      <c r="M1509" s="3">
        <v>2980</v>
      </c>
      <c r="N1509" t="s">
        <v>2331</v>
      </c>
      <c r="O1509" s="3">
        <f>Table1[[#This Row],[Original Price]]-Table1[[#This Row],[Selling Price]]</f>
        <v>0</v>
      </c>
      <c r="P1509" s="4">
        <f>(Table1[[#This Row],[Discount]]/Table1[[#This Row],[Original Price]])</f>
        <v>0</v>
      </c>
    </row>
    <row r="1510" spans="1:16" x14ac:dyDescent="0.3">
      <c r="A1510" s="1" t="s">
        <v>44</v>
      </c>
      <c r="B1510" s="1" t="s">
        <v>1172</v>
      </c>
      <c r="C1510" t="s">
        <v>98</v>
      </c>
      <c r="D1510">
        <v>3</v>
      </c>
      <c r="E1510" t="s">
        <v>1796</v>
      </c>
      <c r="F1510">
        <f>IF(Table1[[#This Row],[Unit]]="GB",Table1[[#This Row],[Memory]],Table1[[#This Row],[Memory]]/1024)</f>
        <v>3</v>
      </c>
      <c r="G1510">
        <v>32</v>
      </c>
      <c r="H1510" t="s">
        <v>1796</v>
      </c>
      <c r="I1510">
        <f xml:space="preserve"> IF(Table1[[#This Row],[Unit  Of Storage]]="TB",Table1[[#This Row],[Storage]]*1024,IF(Table1[[#This Row],[Unit  Of Storage]]="MB",Table1[[#This Row],[Storage]]/1024,Table1[[#This Row],[Storage]]))</f>
        <v>32</v>
      </c>
      <c r="J1510" t="s">
        <v>11</v>
      </c>
      <c r="K1510" s="2">
        <v>3.7</v>
      </c>
      <c r="L1510" s="3">
        <v>7650</v>
      </c>
      <c r="M1510" s="3">
        <v>7650</v>
      </c>
      <c r="N1510" t="s">
        <v>1173</v>
      </c>
      <c r="O1510" s="3">
        <f>Table1[[#This Row],[Original Price]]-Table1[[#This Row],[Selling Price]]</f>
        <v>0</v>
      </c>
      <c r="P1510" s="4">
        <f>(Table1[[#This Row],[Discount]]/Table1[[#This Row],[Original Price]])</f>
        <v>0</v>
      </c>
    </row>
    <row r="1511" spans="1:16" x14ac:dyDescent="0.3">
      <c r="A1511" s="1" t="s">
        <v>1556</v>
      </c>
      <c r="B1511" s="1" t="s">
        <v>954</v>
      </c>
      <c r="C1511" t="s">
        <v>22</v>
      </c>
      <c r="D1511">
        <v>3</v>
      </c>
      <c r="E1511" t="s">
        <v>1796</v>
      </c>
      <c r="F1511">
        <f>IF(Table1[[#This Row],[Unit]]="GB",Table1[[#This Row],[Memory]],Table1[[#This Row],[Memory]]/1024)</f>
        <v>3</v>
      </c>
      <c r="G1511">
        <v>32</v>
      </c>
      <c r="H1511" t="s">
        <v>1796</v>
      </c>
      <c r="I1511">
        <f xml:space="preserve"> IF(Table1[[#This Row],[Unit  Of Storage]]="TB",Table1[[#This Row],[Storage]]*1024,IF(Table1[[#This Row],[Unit  Of Storage]]="MB",Table1[[#This Row],[Storage]]/1024,Table1[[#This Row],[Storage]]))</f>
        <v>32</v>
      </c>
      <c r="J1511" t="s">
        <v>11</v>
      </c>
      <c r="K1511" s="2">
        <v>4.2</v>
      </c>
      <c r="L1511" s="3">
        <v>11744</v>
      </c>
      <c r="M1511" s="3">
        <v>11749</v>
      </c>
      <c r="N1511" t="s">
        <v>2226</v>
      </c>
      <c r="O1511" s="3">
        <f>Table1[[#This Row],[Original Price]]-Table1[[#This Row],[Selling Price]]</f>
        <v>5</v>
      </c>
      <c r="P1511" s="4">
        <f>(Table1[[#This Row],[Discount]]/Table1[[#This Row],[Original Price]])</f>
        <v>4.2556813345816664E-4</v>
      </c>
    </row>
    <row r="1512" spans="1:16" x14ac:dyDescent="0.3">
      <c r="A1512" s="1" t="s">
        <v>50</v>
      </c>
      <c r="B1512" s="1" t="s">
        <v>1174</v>
      </c>
      <c r="C1512" t="s">
        <v>147</v>
      </c>
      <c r="D1512">
        <v>4</v>
      </c>
      <c r="E1512" t="s">
        <v>1796</v>
      </c>
      <c r="F1512">
        <f>IF(Table1[[#This Row],[Unit]]="GB",Table1[[#This Row],[Memory]],Table1[[#This Row],[Memory]]/1024)</f>
        <v>4</v>
      </c>
      <c r="G1512">
        <v>64</v>
      </c>
      <c r="H1512" t="s">
        <v>1796</v>
      </c>
      <c r="I1512">
        <f xml:space="preserve"> IF(Table1[[#This Row],[Unit  Of Storage]]="TB",Table1[[#This Row],[Storage]]*1024,IF(Table1[[#This Row],[Unit  Of Storage]]="MB",Table1[[#This Row],[Storage]]/1024,Table1[[#This Row],[Storage]]))</f>
        <v>64</v>
      </c>
      <c r="J1512" t="s">
        <v>11</v>
      </c>
      <c r="K1512" s="2">
        <v>4.2</v>
      </c>
      <c r="L1512" s="3">
        <v>10999</v>
      </c>
      <c r="M1512" s="3">
        <v>14999</v>
      </c>
      <c r="N1512" t="s">
        <v>1175</v>
      </c>
      <c r="O1512" s="3">
        <f>Table1[[#This Row],[Original Price]]-Table1[[#This Row],[Selling Price]]</f>
        <v>4000</v>
      </c>
      <c r="P1512" s="4">
        <f>(Table1[[#This Row],[Discount]]/Table1[[#This Row],[Original Price]])</f>
        <v>0.26668444562970867</v>
      </c>
    </row>
    <row r="1513" spans="1:16" x14ac:dyDescent="0.3">
      <c r="A1513" s="1" t="s">
        <v>21</v>
      </c>
      <c r="B1513" s="1" t="s">
        <v>1671</v>
      </c>
      <c r="C1513" t="s">
        <v>43</v>
      </c>
      <c r="D1513">
        <v>1</v>
      </c>
      <c r="E1513" t="s">
        <v>1796</v>
      </c>
      <c r="F1513">
        <f>IF(Table1[[#This Row],[Unit]]="GB",Table1[[#This Row],[Memory]],Table1[[#This Row],[Memory]]/1024)</f>
        <v>1</v>
      </c>
      <c r="G1513">
        <v>32</v>
      </c>
      <c r="H1513" t="s">
        <v>1796</v>
      </c>
      <c r="I1513">
        <f xml:space="preserve"> IF(Table1[[#This Row],[Unit  Of Storage]]="TB",Table1[[#This Row],[Storage]]*1024,IF(Table1[[#This Row],[Unit  Of Storage]]="MB",Table1[[#This Row],[Storage]]/1024,Table1[[#This Row],[Storage]]))</f>
        <v>32</v>
      </c>
      <c r="J1513" t="s">
        <v>11</v>
      </c>
      <c r="K1513" s="2">
        <v>4.4000000000000004</v>
      </c>
      <c r="L1513" s="3">
        <v>30780</v>
      </c>
      <c r="M1513" s="3">
        <v>30780</v>
      </c>
      <c r="N1513" t="s">
        <v>2099</v>
      </c>
      <c r="O1513" s="3">
        <f>Table1[[#This Row],[Original Price]]-Table1[[#This Row],[Selling Price]]</f>
        <v>0</v>
      </c>
      <c r="P1513" s="4">
        <f>(Table1[[#This Row],[Discount]]/Table1[[#This Row],[Original Price]])</f>
        <v>0</v>
      </c>
    </row>
    <row r="1514" spans="1:16" x14ac:dyDescent="0.3">
      <c r="A1514" s="1" t="s">
        <v>1561</v>
      </c>
      <c r="B1514" s="1" t="s">
        <v>1644</v>
      </c>
      <c r="C1514" t="s">
        <v>55</v>
      </c>
      <c r="D1514">
        <v>12</v>
      </c>
      <c r="E1514" t="s">
        <v>1796</v>
      </c>
      <c r="F1514">
        <f>IF(Table1[[#This Row],[Unit]]="GB",Table1[[#This Row],[Memory]],Table1[[#This Row],[Memory]]/1024)</f>
        <v>12</v>
      </c>
      <c r="G1514">
        <v>256</v>
      </c>
      <c r="H1514" t="s">
        <v>1796</v>
      </c>
      <c r="I1514">
        <f xml:space="preserve"> IF(Table1[[#This Row],[Unit  Of Storage]]="TB",Table1[[#This Row],[Storage]]*1024,IF(Table1[[#This Row],[Unit  Of Storage]]="MB",Table1[[#This Row],[Storage]]/1024,Table1[[#This Row],[Storage]]))</f>
        <v>256</v>
      </c>
      <c r="J1514" t="s">
        <v>11</v>
      </c>
      <c r="K1514" s="2">
        <v>4.5</v>
      </c>
      <c r="L1514" s="3">
        <v>57999</v>
      </c>
      <c r="M1514" s="3">
        <v>63999</v>
      </c>
      <c r="N1514" t="s">
        <v>2031</v>
      </c>
      <c r="O1514" s="3">
        <f>Table1[[#This Row],[Original Price]]-Table1[[#This Row],[Selling Price]]</f>
        <v>6000</v>
      </c>
      <c r="P1514" s="4">
        <f>(Table1[[#This Row],[Discount]]/Table1[[#This Row],[Original Price]])</f>
        <v>9.3751464866638545E-2</v>
      </c>
    </row>
    <row r="1515" spans="1:16" x14ac:dyDescent="0.3">
      <c r="A1515" s="1" t="s">
        <v>1557</v>
      </c>
      <c r="B1515" s="1" t="s">
        <v>183</v>
      </c>
      <c r="C1515" t="s">
        <v>184</v>
      </c>
      <c r="D1515">
        <v>4</v>
      </c>
      <c r="E1515" t="s">
        <v>1796</v>
      </c>
      <c r="F1515">
        <f>IF(Table1[[#This Row],[Unit]]="GB",Table1[[#This Row],[Memory]],Table1[[#This Row],[Memory]]/1024)</f>
        <v>4</v>
      </c>
      <c r="G1515">
        <v>64</v>
      </c>
      <c r="H1515" t="s">
        <v>1796</v>
      </c>
      <c r="I1515">
        <f xml:space="preserve"> IF(Table1[[#This Row],[Unit  Of Storage]]="TB",Table1[[#This Row],[Storage]]*1024,IF(Table1[[#This Row],[Unit  Of Storage]]="MB",Table1[[#This Row],[Storage]]/1024,Table1[[#This Row],[Storage]]))</f>
        <v>64</v>
      </c>
      <c r="J1515" t="s">
        <v>11</v>
      </c>
      <c r="K1515" s="2">
        <v>4.3</v>
      </c>
      <c r="L1515" s="3">
        <v>15499</v>
      </c>
      <c r="M1515" s="3">
        <v>15999</v>
      </c>
      <c r="N1515" t="s">
        <v>1885</v>
      </c>
      <c r="O1515" s="3">
        <f>Table1[[#This Row],[Original Price]]-Table1[[#This Row],[Selling Price]]</f>
        <v>500</v>
      </c>
      <c r="P1515" s="4">
        <f>(Table1[[#This Row],[Discount]]/Table1[[#This Row],[Original Price]])</f>
        <v>3.125195324707794E-2</v>
      </c>
    </row>
    <row r="1516" spans="1:16" x14ac:dyDescent="0.3">
      <c r="A1516" s="1" t="s">
        <v>12</v>
      </c>
      <c r="B1516" s="1" t="s">
        <v>1623</v>
      </c>
      <c r="C1516" t="s">
        <v>574</v>
      </c>
      <c r="D1516">
        <v>6</v>
      </c>
      <c r="E1516" t="s">
        <v>1796</v>
      </c>
      <c r="F1516">
        <f>IF(Table1[[#This Row],[Unit]]="GB",Table1[[#This Row],[Memory]],Table1[[#This Row],[Memory]]/1024)</f>
        <v>6</v>
      </c>
      <c r="G1516">
        <v>64</v>
      </c>
      <c r="H1516" t="s">
        <v>1796</v>
      </c>
      <c r="I1516">
        <f xml:space="preserve"> IF(Table1[[#This Row],[Unit  Of Storage]]="TB",Table1[[#This Row],[Storage]]*1024,IF(Table1[[#This Row],[Unit  Of Storage]]="MB",Table1[[#This Row],[Storage]]/1024,Table1[[#This Row],[Storage]]))</f>
        <v>64</v>
      </c>
      <c r="J1516" t="s">
        <v>11</v>
      </c>
      <c r="K1516" s="2">
        <v>4.0999999999999996</v>
      </c>
      <c r="L1516" s="3">
        <v>20999</v>
      </c>
      <c r="M1516" s="3">
        <v>20999</v>
      </c>
      <c r="N1516" t="s">
        <v>340</v>
      </c>
      <c r="O1516" s="3">
        <f>Table1[[#This Row],[Original Price]]-Table1[[#This Row],[Selling Price]]</f>
        <v>0</v>
      </c>
      <c r="P1516" s="4">
        <f>(Table1[[#This Row],[Discount]]/Table1[[#This Row],[Original Price]])</f>
        <v>0</v>
      </c>
    </row>
    <row r="1517" spans="1:16" x14ac:dyDescent="0.3">
      <c r="A1517" s="1" t="s">
        <v>1556</v>
      </c>
      <c r="B1517" s="1" t="s">
        <v>1176</v>
      </c>
      <c r="C1517" t="s">
        <v>654</v>
      </c>
      <c r="D1517">
        <v>12</v>
      </c>
      <c r="E1517" t="s">
        <v>1796</v>
      </c>
      <c r="F1517">
        <f>IF(Table1[[#This Row],[Unit]]="GB",Table1[[#This Row],[Memory]],Table1[[#This Row],[Memory]]/1024)</f>
        <v>12</v>
      </c>
      <c r="G1517">
        <v>512</v>
      </c>
      <c r="H1517" t="s">
        <v>1796</v>
      </c>
      <c r="I1517">
        <f xml:space="preserve"> IF(Table1[[#This Row],[Unit  Of Storage]]="TB",Table1[[#This Row],[Storage]]*1024,IF(Table1[[#This Row],[Unit  Of Storage]]="MB",Table1[[#This Row],[Storage]]/1024,Table1[[#This Row],[Storage]]))</f>
        <v>512</v>
      </c>
      <c r="J1517" t="s">
        <v>11</v>
      </c>
      <c r="K1517" s="2">
        <v>4.5999999999999996</v>
      </c>
      <c r="L1517" s="3">
        <v>95000</v>
      </c>
      <c r="M1517" s="3">
        <v>95000</v>
      </c>
      <c r="N1517" t="s">
        <v>2332</v>
      </c>
      <c r="O1517" s="3">
        <f>Table1[[#This Row],[Original Price]]-Table1[[#This Row],[Selling Price]]</f>
        <v>0</v>
      </c>
      <c r="P1517" s="4">
        <f>(Table1[[#This Row],[Discount]]/Table1[[#This Row],[Original Price]])</f>
        <v>0</v>
      </c>
    </row>
    <row r="1518" spans="1:16" x14ac:dyDescent="0.3">
      <c r="A1518" s="1" t="s">
        <v>28</v>
      </c>
      <c r="B1518" s="1" t="s">
        <v>638</v>
      </c>
      <c r="C1518" t="s">
        <v>1121</v>
      </c>
      <c r="D1518">
        <v>4</v>
      </c>
      <c r="E1518" t="s">
        <v>1796</v>
      </c>
      <c r="F1518">
        <f>IF(Table1[[#This Row],[Unit]]="GB",Table1[[#This Row],[Memory]],Table1[[#This Row],[Memory]]/1024)</f>
        <v>4</v>
      </c>
      <c r="G1518">
        <v>64</v>
      </c>
      <c r="H1518" t="s">
        <v>1796</v>
      </c>
      <c r="I1518">
        <f xml:space="preserve"> IF(Table1[[#This Row],[Unit  Of Storage]]="TB",Table1[[#This Row],[Storage]]*1024,IF(Table1[[#This Row],[Unit  Of Storage]]="MB",Table1[[#This Row],[Storage]]/1024,Table1[[#This Row],[Storage]]))</f>
        <v>64</v>
      </c>
      <c r="J1518" t="s">
        <v>11</v>
      </c>
      <c r="K1518" s="2">
        <v>4.0999999999999996</v>
      </c>
      <c r="L1518" s="3">
        <v>13399</v>
      </c>
      <c r="M1518" s="3">
        <v>14399</v>
      </c>
      <c r="N1518" t="s">
        <v>640</v>
      </c>
      <c r="O1518" s="3">
        <f>Table1[[#This Row],[Original Price]]-Table1[[#This Row],[Selling Price]]</f>
        <v>1000</v>
      </c>
      <c r="P1518" s="4">
        <f>(Table1[[#This Row],[Discount]]/Table1[[#This Row],[Original Price]])</f>
        <v>6.9449267310229879E-2</v>
      </c>
    </row>
    <row r="1519" spans="1:16" x14ac:dyDescent="0.3">
      <c r="A1519" s="1" t="s">
        <v>1559</v>
      </c>
      <c r="B1519" s="1" t="s">
        <v>1591</v>
      </c>
      <c r="C1519" t="s">
        <v>52</v>
      </c>
      <c r="D1519">
        <v>2</v>
      </c>
      <c r="E1519" t="s">
        <v>1796</v>
      </c>
      <c r="F1519">
        <f>IF(Table1[[#This Row],[Unit]]="GB",Table1[[#This Row],[Memory]],Table1[[#This Row],[Memory]]/1024)</f>
        <v>2</v>
      </c>
      <c r="G1519">
        <v>16</v>
      </c>
      <c r="H1519" t="s">
        <v>1796</v>
      </c>
      <c r="I1519">
        <f xml:space="preserve"> IF(Table1[[#This Row],[Unit  Of Storage]]="TB",Table1[[#This Row],[Storage]]*1024,IF(Table1[[#This Row],[Unit  Of Storage]]="MB",Table1[[#This Row],[Storage]]/1024,Table1[[#This Row],[Storage]]))</f>
        <v>16</v>
      </c>
      <c r="J1519" t="s">
        <v>11</v>
      </c>
      <c r="K1519" s="2">
        <v>4.2</v>
      </c>
      <c r="L1519" s="3">
        <v>10000</v>
      </c>
      <c r="M1519" s="3">
        <v>10000</v>
      </c>
      <c r="N1519" t="s">
        <v>1881</v>
      </c>
      <c r="O1519" s="3">
        <f>Table1[[#This Row],[Original Price]]-Table1[[#This Row],[Selling Price]]</f>
        <v>0</v>
      </c>
      <c r="P1519" s="4">
        <f>(Table1[[#This Row],[Discount]]/Table1[[#This Row],[Original Price]])</f>
        <v>0</v>
      </c>
    </row>
    <row r="1520" spans="1:16" x14ac:dyDescent="0.3">
      <c r="A1520" s="1" t="s">
        <v>1556</v>
      </c>
      <c r="B1520" s="1" t="s">
        <v>1177</v>
      </c>
      <c r="C1520" t="s">
        <v>521</v>
      </c>
      <c r="D1520">
        <v>4</v>
      </c>
      <c r="E1520" t="s">
        <v>1796</v>
      </c>
      <c r="F1520">
        <f>IF(Table1[[#This Row],[Unit]]="GB",Table1[[#This Row],[Memory]],Table1[[#This Row],[Memory]]/1024)</f>
        <v>4</v>
      </c>
      <c r="G1520">
        <v>32</v>
      </c>
      <c r="H1520" t="s">
        <v>1796</v>
      </c>
      <c r="I1520">
        <f xml:space="preserve"> IF(Table1[[#This Row],[Unit  Of Storage]]="TB",Table1[[#This Row],[Storage]]*1024,IF(Table1[[#This Row],[Unit  Of Storage]]="MB",Table1[[#This Row],[Storage]]/1024,Table1[[#This Row],[Storage]]))</f>
        <v>32</v>
      </c>
      <c r="J1520" t="s">
        <v>11</v>
      </c>
      <c r="K1520" s="2">
        <v>4.4000000000000004</v>
      </c>
      <c r="L1520" s="3">
        <v>41900</v>
      </c>
      <c r="M1520" s="3">
        <v>41900</v>
      </c>
      <c r="N1520" t="s">
        <v>2333</v>
      </c>
      <c r="O1520" s="3">
        <f>Table1[[#This Row],[Original Price]]-Table1[[#This Row],[Selling Price]]</f>
        <v>0</v>
      </c>
      <c r="P1520" s="4">
        <f>(Table1[[#This Row],[Discount]]/Table1[[#This Row],[Original Price]])</f>
        <v>0</v>
      </c>
    </row>
    <row r="1521" spans="1:16" x14ac:dyDescent="0.3">
      <c r="A1521" s="1" t="s">
        <v>1556</v>
      </c>
      <c r="B1521" s="1" t="s">
        <v>1178</v>
      </c>
      <c r="C1521" t="s">
        <v>514</v>
      </c>
      <c r="D1521">
        <v>2</v>
      </c>
      <c r="E1521" t="s">
        <v>1796</v>
      </c>
      <c r="F1521">
        <f>IF(Table1[[#This Row],[Unit]]="GB",Table1[[#This Row],[Memory]],Table1[[#This Row],[Memory]]/1024)</f>
        <v>2</v>
      </c>
      <c r="G1521">
        <v>16</v>
      </c>
      <c r="H1521" t="s">
        <v>1796</v>
      </c>
      <c r="I1521">
        <f xml:space="preserve"> IF(Table1[[#This Row],[Unit  Of Storage]]="TB",Table1[[#This Row],[Storage]]*1024,IF(Table1[[#This Row],[Unit  Of Storage]]="MB",Table1[[#This Row],[Storage]]/1024,Table1[[#This Row],[Storage]]))</f>
        <v>16</v>
      </c>
      <c r="J1521" t="s">
        <v>11</v>
      </c>
      <c r="K1521" s="2">
        <v>3.9</v>
      </c>
      <c r="L1521" s="3">
        <v>40690</v>
      </c>
      <c r="M1521" s="3">
        <v>40690</v>
      </c>
      <c r="N1521" t="s">
        <v>2334</v>
      </c>
      <c r="O1521" s="3">
        <f>Table1[[#This Row],[Original Price]]-Table1[[#This Row],[Selling Price]]</f>
        <v>0</v>
      </c>
      <c r="P1521" s="4">
        <f>(Table1[[#This Row],[Discount]]/Table1[[#This Row],[Original Price]])</f>
        <v>0</v>
      </c>
    </row>
    <row r="1522" spans="1:16" x14ac:dyDescent="0.3">
      <c r="A1522" s="1" t="s">
        <v>1561</v>
      </c>
      <c r="B1522" s="1" t="s">
        <v>1745</v>
      </c>
      <c r="C1522" t="s">
        <v>101</v>
      </c>
      <c r="D1522">
        <v>1</v>
      </c>
      <c r="E1522" t="s">
        <v>1796</v>
      </c>
      <c r="F1522">
        <f>IF(Table1[[#This Row],[Unit]]="GB",Table1[[#This Row],[Memory]],Table1[[#This Row],[Memory]]/1024)</f>
        <v>1</v>
      </c>
      <c r="G1522">
        <v>8</v>
      </c>
      <c r="H1522" t="s">
        <v>1796</v>
      </c>
      <c r="I1522">
        <f xml:space="preserve"> IF(Table1[[#This Row],[Unit  Of Storage]]="TB",Table1[[#This Row],[Storage]]*1024,IF(Table1[[#This Row],[Unit  Of Storage]]="MB",Table1[[#This Row],[Storage]]/1024,Table1[[#This Row],[Storage]]))</f>
        <v>8</v>
      </c>
      <c r="J1522" t="s">
        <v>11</v>
      </c>
      <c r="K1522" s="2">
        <v>3.7</v>
      </c>
      <c r="L1522" s="3">
        <v>5299</v>
      </c>
      <c r="M1522" s="3">
        <v>5299</v>
      </c>
      <c r="N1522" t="s">
        <v>2335</v>
      </c>
      <c r="O1522" s="3">
        <f>Table1[[#This Row],[Original Price]]-Table1[[#This Row],[Selling Price]]</f>
        <v>0</v>
      </c>
      <c r="P1522" s="4">
        <f>(Table1[[#This Row],[Discount]]/Table1[[#This Row],[Original Price]])</f>
        <v>0</v>
      </c>
    </row>
    <row r="1523" spans="1:16" x14ac:dyDescent="0.3">
      <c r="A1523" s="1" t="s">
        <v>1556</v>
      </c>
      <c r="B1523" s="1" t="s">
        <v>783</v>
      </c>
      <c r="C1523" t="s">
        <v>1179</v>
      </c>
      <c r="D1523">
        <v>12</v>
      </c>
      <c r="E1523" t="s">
        <v>1796</v>
      </c>
      <c r="F1523">
        <f>IF(Table1[[#This Row],[Unit]]="GB",Table1[[#This Row],[Memory]],Table1[[#This Row],[Memory]]/1024)</f>
        <v>12</v>
      </c>
      <c r="G1523">
        <v>256</v>
      </c>
      <c r="H1523" t="s">
        <v>1796</v>
      </c>
      <c r="I1523">
        <f xml:space="preserve"> IF(Table1[[#This Row],[Unit  Of Storage]]="TB",Table1[[#This Row],[Storage]]*1024,IF(Table1[[#This Row],[Unit  Of Storage]]="MB",Table1[[#This Row],[Storage]]/1024,Table1[[#This Row],[Storage]]))</f>
        <v>256</v>
      </c>
      <c r="J1523" t="s">
        <v>11</v>
      </c>
      <c r="K1523" s="2">
        <v>4.4000000000000004</v>
      </c>
      <c r="L1523" s="3">
        <v>149999</v>
      </c>
      <c r="M1523" s="3">
        <v>171999</v>
      </c>
      <c r="N1523" t="s">
        <v>2158</v>
      </c>
      <c r="O1523" s="3">
        <f>Table1[[#This Row],[Original Price]]-Table1[[#This Row],[Selling Price]]</f>
        <v>22000</v>
      </c>
      <c r="P1523" s="4">
        <f>(Table1[[#This Row],[Discount]]/Table1[[#This Row],[Original Price]])</f>
        <v>0.12790772039372322</v>
      </c>
    </row>
    <row r="1524" spans="1:16" x14ac:dyDescent="0.3">
      <c r="A1524" s="1" t="s">
        <v>1556</v>
      </c>
      <c r="B1524" s="1" t="s">
        <v>310</v>
      </c>
      <c r="C1524" t="s">
        <v>247</v>
      </c>
      <c r="D1524">
        <v>8</v>
      </c>
      <c r="E1524" t="s">
        <v>1796</v>
      </c>
      <c r="F1524">
        <f>IF(Table1[[#This Row],[Unit]]="GB",Table1[[#This Row],[Memory]],Table1[[#This Row],[Memory]]/1024)</f>
        <v>8</v>
      </c>
      <c r="G1524">
        <v>128</v>
      </c>
      <c r="H1524" t="s">
        <v>1796</v>
      </c>
      <c r="I1524">
        <f xml:space="preserve"> IF(Table1[[#This Row],[Unit  Of Storage]]="TB",Table1[[#This Row],[Storage]]*1024,IF(Table1[[#This Row],[Unit  Of Storage]]="MB",Table1[[#This Row],[Storage]]/1024,Table1[[#This Row],[Storage]]))</f>
        <v>128</v>
      </c>
      <c r="J1524" t="s">
        <v>11</v>
      </c>
      <c r="K1524" s="2">
        <v>4.4000000000000004</v>
      </c>
      <c r="L1524" s="3">
        <v>28999</v>
      </c>
      <c r="M1524" s="3">
        <v>31999</v>
      </c>
      <c r="N1524" t="s">
        <v>1960</v>
      </c>
      <c r="O1524" s="3">
        <f>Table1[[#This Row],[Original Price]]-Table1[[#This Row],[Selling Price]]</f>
        <v>3000</v>
      </c>
      <c r="P1524" s="4">
        <f>(Table1[[#This Row],[Discount]]/Table1[[#This Row],[Original Price]])</f>
        <v>9.3752929779055597E-2</v>
      </c>
    </row>
    <row r="1525" spans="1:16" x14ac:dyDescent="0.3">
      <c r="A1525" s="1" t="s">
        <v>1556</v>
      </c>
      <c r="B1525" s="1" t="s">
        <v>1016</v>
      </c>
      <c r="C1525" t="s">
        <v>49</v>
      </c>
      <c r="D1525">
        <v>2</v>
      </c>
      <c r="E1525" t="s">
        <v>1796</v>
      </c>
      <c r="F1525">
        <f>IF(Table1[[#This Row],[Unit]]="GB",Table1[[#This Row],[Memory]],Table1[[#This Row],[Memory]]/1024)</f>
        <v>2</v>
      </c>
      <c r="G1525">
        <v>32</v>
      </c>
      <c r="H1525" t="s">
        <v>1796</v>
      </c>
      <c r="I1525">
        <f xml:space="preserve"> IF(Table1[[#This Row],[Unit  Of Storage]]="TB",Table1[[#This Row],[Storage]]*1024,IF(Table1[[#This Row],[Unit  Of Storage]]="MB",Table1[[#This Row],[Storage]]/1024,Table1[[#This Row],[Storage]]))</f>
        <v>32</v>
      </c>
      <c r="J1525" t="s">
        <v>11</v>
      </c>
      <c r="K1525" s="2">
        <v>4.3</v>
      </c>
      <c r="L1525" s="3">
        <v>7990</v>
      </c>
      <c r="M1525" s="3">
        <v>8700</v>
      </c>
      <c r="N1525" t="s">
        <v>2262</v>
      </c>
      <c r="O1525" s="3">
        <f>Table1[[#This Row],[Original Price]]-Table1[[#This Row],[Selling Price]]</f>
        <v>710</v>
      </c>
      <c r="P1525" s="4">
        <f>(Table1[[#This Row],[Discount]]/Table1[[#This Row],[Original Price]])</f>
        <v>8.1609195402298856E-2</v>
      </c>
    </row>
    <row r="1526" spans="1:16" x14ac:dyDescent="0.3">
      <c r="A1526" s="1" t="s">
        <v>1557</v>
      </c>
      <c r="B1526" s="1" t="s">
        <v>474</v>
      </c>
      <c r="C1526" t="s">
        <v>1180</v>
      </c>
      <c r="D1526">
        <v>6</v>
      </c>
      <c r="E1526" t="s">
        <v>1796</v>
      </c>
      <c r="F1526">
        <f>IF(Table1[[#This Row],[Unit]]="GB",Table1[[#This Row],[Memory]],Table1[[#This Row],[Memory]]/1024)</f>
        <v>6</v>
      </c>
      <c r="G1526">
        <v>64</v>
      </c>
      <c r="H1526" t="s">
        <v>1796</v>
      </c>
      <c r="I1526">
        <f xml:space="preserve"> IF(Table1[[#This Row],[Unit  Of Storage]]="TB",Table1[[#This Row],[Storage]]*1024,IF(Table1[[#This Row],[Unit  Of Storage]]="MB",Table1[[#This Row],[Storage]]/1024,Table1[[#This Row],[Storage]]))</f>
        <v>64</v>
      </c>
      <c r="J1526" t="s">
        <v>11</v>
      </c>
      <c r="K1526" s="2">
        <v>4.3</v>
      </c>
      <c r="L1526" s="3">
        <v>16999</v>
      </c>
      <c r="M1526" s="3">
        <v>18999</v>
      </c>
      <c r="N1526" t="s">
        <v>2030</v>
      </c>
      <c r="O1526" s="3">
        <f>Table1[[#This Row],[Original Price]]-Table1[[#This Row],[Selling Price]]</f>
        <v>2000</v>
      </c>
      <c r="P1526" s="4">
        <f>(Table1[[#This Row],[Discount]]/Table1[[#This Row],[Original Price]])</f>
        <v>0.10526869835254488</v>
      </c>
    </row>
    <row r="1527" spans="1:16" x14ac:dyDescent="0.3">
      <c r="A1527" s="1" t="s">
        <v>1556</v>
      </c>
      <c r="B1527" s="1" t="s">
        <v>1181</v>
      </c>
      <c r="C1527" t="s">
        <v>43</v>
      </c>
      <c r="D1527">
        <v>2</v>
      </c>
      <c r="E1527" t="s">
        <v>1796</v>
      </c>
      <c r="F1527">
        <f>IF(Table1[[#This Row],[Unit]]="GB",Table1[[#This Row],[Memory]],Table1[[#This Row],[Memory]]/1024)</f>
        <v>2</v>
      </c>
      <c r="G1527">
        <v>16</v>
      </c>
      <c r="H1527" t="s">
        <v>1796</v>
      </c>
      <c r="I1527">
        <f xml:space="preserve"> IF(Table1[[#This Row],[Unit  Of Storage]]="TB",Table1[[#This Row],[Storage]]*1024,IF(Table1[[#This Row],[Unit  Of Storage]]="MB",Table1[[#This Row],[Storage]]/1024,Table1[[#This Row],[Storage]]))</f>
        <v>16</v>
      </c>
      <c r="J1527" t="s">
        <v>11</v>
      </c>
      <c r="K1527" s="2">
        <v>4.2</v>
      </c>
      <c r="L1527" s="3">
        <v>8200</v>
      </c>
      <c r="M1527" s="3">
        <v>8200</v>
      </c>
      <c r="N1527" t="s">
        <v>2336</v>
      </c>
      <c r="O1527" s="3">
        <f>Table1[[#This Row],[Original Price]]-Table1[[#This Row],[Selling Price]]</f>
        <v>0</v>
      </c>
      <c r="P1527" s="4">
        <f>(Table1[[#This Row],[Discount]]/Table1[[#This Row],[Original Price]])</f>
        <v>0</v>
      </c>
    </row>
    <row r="1528" spans="1:16" x14ac:dyDescent="0.3">
      <c r="A1528" s="1" t="s">
        <v>1556</v>
      </c>
      <c r="B1528" s="1" t="s">
        <v>63</v>
      </c>
      <c r="C1528" t="s">
        <v>69</v>
      </c>
      <c r="D1528">
        <v>6</v>
      </c>
      <c r="E1528" t="s">
        <v>1796</v>
      </c>
      <c r="F1528">
        <f>IF(Table1[[#This Row],[Unit]]="GB",Table1[[#This Row],[Memory]],Table1[[#This Row],[Memory]]/1024)</f>
        <v>6</v>
      </c>
      <c r="G1528">
        <v>64</v>
      </c>
      <c r="H1528" t="s">
        <v>1796</v>
      </c>
      <c r="I1528">
        <f xml:space="preserve"> IF(Table1[[#This Row],[Unit  Of Storage]]="TB",Table1[[#This Row],[Storage]]*1024,IF(Table1[[#This Row],[Unit  Of Storage]]="MB",Table1[[#This Row],[Storage]]/1024,Table1[[#This Row],[Storage]]))</f>
        <v>64</v>
      </c>
      <c r="J1528" t="s">
        <v>11</v>
      </c>
      <c r="K1528" s="2">
        <v>4.5</v>
      </c>
      <c r="L1528" s="3">
        <v>70000</v>
      </c>
      <c r="M1528" s="3">
        <v>70000</v>
      </c>
      <c r="N1528" t="s">
        <v>1819</v>
      </c>
      <c r="O1528" s="3">
        <f>Table1[[#This Row],[Original Price]]-Table1[[#This Row],[Selling Price]]</f>
        <v>0</v>
      </c>
      <c r="P1528" s="4">
        <f>(Table1[[#This Row],[Discount]]/Table1[[#This Row],[Original Price]])</f>
        <v>0</v>
      </c>
    </row>
    <row r="1529" spans="1:16" x14ac:dyDescent="0.3">
      <c r="A1529" s="1" t="s">
        <v>1560</v>
      </c>
      <c r="B1529" s="1" t="s">
        <v>222</v>
      </c>
      <c r="C1529" t="s">
        <v>317</v>
      </c>
      <c r="D1529">
        <v>6</v>
      </c>
      <c r="E1529" t="s">
        <v>1796</v>
      </c>
      <c r="F1529">
        <f>IF(Table1[[#This Row],[Unit]]="GB",Table1[[#This Row],[Memory]],Table1[[#This Row],[Memory]]/1024)</f>
        <v>6</v>
      </c>
      <c r="G1529">
        <v>64</v>
      </c>
      <c r="H1529" t="s">
        <v>1796</v>
      </c>
      <c r="I1529">
        <f xml:space="preserve"> IF(Table1[[#This Row],[Unit  Of Storage]]="TB",Table1[[#This Row],[Storage]]*1024,IF(Table1[[#This Row],[Unit  Of Storage]]="MB",Table1[[#This Row],[Storage]]/1024,Table1[[#This Row],[Storage]]))</f>
        <v>64</v>
      </c>
      <c r="J1529" t="s">
        <v>11</v>
      </c>
      <c r="K1529" s="2">
        <v>4.3</v>
      </c>
      <c r="L1529" s="3">
        <v>15490</v>
      </c>
      <c r="M1529" s="3">
        <v>15490</v>
      </c>
      <c r="N1529" t="s">
        <v>1916</v>
      </c>
      <c r="O1529" s="3">
        <f>Table1[[#This Row],[Original Price]]-Table1[[#This Row],[Selling Price]]</f>
        <v>0</v>
      </c>
      <c r="P1529" s="4">
        <f>(Table1[[#This Row],[Discount]]/Table1[[#This Row],[Original Price]])</f>
        <v>0</v>
      </c>
    </row>
    <row r="1530" spans="1:16" x14ac:dyDescent="0.3">
      <c r="A1530" s="1" t="s">
        <v>1557</v>
      </c>
      <c r="B1530" s="1" t="s">
        <v>1574</v>
      </c>
      <c r="C1530" t="s">
        <v>169</v>
      </c>
      <c r="D1530">
        <v>12</v>
      </c>
      <c r="E1530" t="s">
        <v>1796</v>
      </c>
      <c r="F1530">
        <f>IF(Table1[[#This Row],[Unit]]="GB",Table1[[#This Row],[Memory]],Table1[[#This Row],[Memory]]/1024)</f>
        <v>12</v>
      </c>
      <c r="G1530">
        <v>16</v>
      </c>
      <c r="H1530" t="s">
        <v>1796</v>
      </c>
      <c r="I1530">
        <f xml:space="preserve"> IF(Table1[[#This Row],[Unit  Of Storage]]="TB",Table1[[#This Row],[Storage]]*1024,IF(Table1[[#This Row],[Unit  Of Storage]]="MB",Table1[[#This Row],[Storage]]/1024,Table1[[#This Row],[Storage]]))</f>
        <v>16</v>
      </c>
      <c r="J1530" t="s">
        <v>11</v>
      </c>
      <c r="K1530" s="2">
        <v>4.2</v>
      </c>
      <c r="L1530" s="3">
        <v>32999</v>
      </c>
      <c r="M1530" s="3">
        <v>34999</v>
      </c>
      <c r="N1530" t="s">
        <v>1827</v>
      </c>
      <c r="O1530" s="3">
        <f>Table1[[#This Row],[Original Price]]-Table1[[#This Row],[Selling Price]]</f>
        <v>2000</v>
      </c>
      <c r="P1530" s="4">
        <f>(Table1[[#This Row],[Discount]]/Table1[[#This Row],[Original Price]])</f>
        <v>5.7144489842566933E-2</v>
      </c>
    </row>
    <row r="1531" spans="1:16" x14ac:dyDescent="0.3">
      <c r="A1531" s="1" t="s">
        <v>1563</v>
      </c>
      <c r="B1531" s="1" t="s">
        <v>698</v>
      </c>
      <c r="C1531" t="s">
        <v>1182</v>
      </c>
      <c r="D1531">
        <v>3</v>
      </c>
      <c r="E1531" t="s">
        <v>1796</v>
      </c>
      <c r="F1531">
        <f>IF(Table1[[#This Row],[Unit]]="GB",Table1[[#This Row],[Memory]],Table1[[#This Row],[Memory]]/1024)</f>
        <v>3</v>
      </c>
      <c r="G1531">
        <v>32</v>
      </c>
      <c r="H1531" t="s">
        <v>1796</v>
      </c>
      <c r="I1531">
        <f xml:space="preserve"> IF(Table1[[#This Row],[Unit  Of Storage]]="TB",Table1[[#This Row],[Storage]]*1024,IF(Table1[[#This Row],[Unit  Of Storage]]="MB",Table1[[#This Row],[Storage]]/1024,Table1[[#This Row],[Storage]]))</f>
        <v>32</v>
      </c>
      <c r="J1531" t="s">
        <v>11</v>
      </c>
      <c r="K1531" s="2">
        <v>4</v>
      </c>
      <c r="L1531" s="3">
        <v>35990</v>
      </c>
      <c r="M1531" s="3">
        <v>35990</v>
      </c>
      <c r="N1531" t="s">
        <v>2119</v>
      </c>
      <c r="O1531" s="3">
        <f>Table1[[#This Row],[Original Price]]-Table1[[#This Row],[Selling Price]]</f>
        <v>0</v>
      </c>
      <c r="P1531" s="4">
        <f>(Table1[[#This Row],[Discount]]/Table1[[#This Row],[Original Price]])</f>
        <v>0</v>
      </c>
    </row>
    <row r="1532" spans="1:16" x14ac:dyDescent="0.3">
      <c r="A1532" s="1" t="s">
        <v>1559</v>
      </c>
      <c r="B1532" s="1" t="s">
        <v>1183</v>
      </c>
      <c r="C1532" t="s">
        <v>105</v>
      </c>
      <c r="D1532">
        <v>8</v>
      </c>
      <c r="E1532" t="s">
        <v>1796</v>
      </c>
      <c r="F1532">
        <f>IF(Table1[[#This Row],[Unit]]="GB",Table1[[#This Row],[Memory]],Table1[[#This Row],[Memory]]/1024)</f>
        <v>8</v>
      </c>
      <c r="G1532">
        <v>128</v>
      </c>
      <c r="H1532" t="s">
        <v>1796</v>
      </c>
      <c r="I1532">
        <f xml:space="preserve"> IF(Table1[[#This Row],[Unit  Of Storage]]="TB",Table1[[#This Row],[Storage]]*1024,IF(Table1[[#This Row],[Unit  Of Storage]]="MB",Table1[[#This Row],[Storage]]/1024,Table1[[#This Row],[Storage]]))</f>
        <v>128</v>
      </c>
      <c r="J1532" t="s">
        <v>11</v>
      </c>
      <c r="K1532" s="2">
        <v>4.4000000000000004</v>
      </c>
      <c r="L1532" s="3">
        <v>34990</v>
      </c>
      <c r="M1532" s="3">
        <v>37990</v>
      </c>
      <c r="N1532" t="s">
        <v>2337</v>
      </c>
      <c r="O1532" s="3">
        <f>Table1[[#This Row],[Original Price]]-Table1[[#This Row],[Selling Price]]</f>
        <v>3000</v>
      </c>
      <c r="P1532" s="4">
        <f>(Table1[[#This Row],[Discount]]/Table1[[#This Row],[Original Price]])</f>
        <v>7.8968149513029745E-2</v>
      </c>
    </row>
    <row r="1533" spans="1:16" x14ac:dyDescent="0.3">
      <c r="A1533" s="1" t="s">
        <v>28</v>
      </c>
      <c r="B1533" s="1" t="s">
        <v>269</v>
      </c>
      <c r="C1533" t="s">
        <v>692</v>
      </c>
      <c r="D1533">
        <v>4</v>
      </c>
      <c r="E1533" t="s">
        <v>1796</v>
      </c>
      <c r="F1533">
        <f>IF(Table1[[#This Row],[Unit]]="GB",Table1[[#This Row],[Memory]],Table1[[#This Row],[Memory]]/1024)</f>
        <v>4</v>
      </c>
      <c r="G1533">
        <v>64</v>
      </c>
      <c r="H1533" t="s">
        <v>1796</v>
      </c>
      <c r="I1533">
        <f xml:space="preserve"> IF(Table1[[#This Row],[Unit  Of Storage]]="TB",Table1[[#This Row],[Storage]]*1024,IF(Table1[[#This Row],[Unit  Of Storage]]="MB",Table1[[#This Row],[Storage]]/1024,Table1[[#This Row],[Storage]]))</f>
        <v>64</v>
      </c>
      <c r="J1533" t="s">
        <v>11</v>
      </c>
      <c r="K1533" s="2">
        <v>4.3</v>
      </c>
      <c r="L1533" s="3">
        <v>14999</v>
      </c>
      <c r="M1533" s="3">
        <v>14999</v>
      </c>
      <c r="N1533" t="s">
        <v>271</v>
      </c>
      <c r="O1533" s="3">
        <f>Table1[[#This Row],[Original Price]]-Table1[[#This Row],[Selling Price]]</f>
        <v>0</v>
      </c>
      <c r="P1533" s="4">
        <f>(Table1[[#This Row],[Discount]]/Table1[[#This Row],[Original Price]])</f>
        <v>0</v>
      </c>
    </row>
    <row r="1534" spans="1:16" x14ac:dyDescent="0.3">
      <c r="A1534" s="1" t="s">
        <v>28</v>
      </c>
      <c r="B1534" s="1" t="s">
        <v>572</v>
      </c>
      <c r="C1534" t="s">
        <v>22</v>
      </c>
      <c r="D1534">
        <v>4</v>
      </c>
      <c r="E1534" t="s">
        <v>1796</v>
      </c>
      <c r="F1534">
        <f>IF(Table1[[#This Row],[Unit]]="GB",Table1[[#This Row],[Memory]],Table1[[#This Row],[Memory]]/1024)</f>
        <v>4</v>
      </c>
      <c r="G1534">
        <v>64</v>
      </c>
      <c r="H1534" t="s">
        <v>1796</v>
      </c>
      <c r="I1534">
        <f xml:space="preserve"> IF(Table1[[#This Row],[Unit  Of Storage]]="TB",Table1[[#This Row],[Storage]]*1024,IF(Table1[[#This Row],[Unit  Of Storage]]="MB",Table1[[#This Row],[Storage]]/1024,Table1[[#This Row],[Storage]]))</f>
        <v>64</v>
      </c>
      <c r="J1534" t="s">
        <v>11</v>
      </c>
      <c r="K1534" s="2">
        <v>4.3</v>
      </c>
      <c r="L1534" s="3">
        <v>10999</v>
      </c>
      <c r="M1534" s="3">
        <v>10999</v>
      </c>
      <c r="N1534" t="s">
        <v>573</v>
      </c>
      <c r="O1534" s="3">
        <f>Table1[[#This Row],[Original Price]]-Table1[[#This Row],[Selling Price]]</f>
        <v>0</v>
      </c>
      <c r="P1534" s="4">
        <f>(Table1[[#This Row],[Discount]]/Table1[[#This Row],[Original Price]])</f>
        <v>0</v>
      </c>
    </row>
    <row r="1535" spans="1:16" x14ac:dyDescent="0.3">
      <c r="A1535" s="1" t="s">
        <v>21</v>
      </c>
      <c r="B1535" s="1" t="s">
        <v>1688</v>
      </c>
      <c r="C1535" t="s">
        <v>33</v>
      </c>
      <c r="D1535">
        <v>4</v>
      </c>
      <c r="E1535" t="s">
        <v>1796</v>
      </c>
      <c r="F1535">
        <f>IF(Table1[[#This Row],[Unit]]="GB",Table1[[#This Row],[Memory]],Table1[[#This Row],[Memory]]/1024)</f>
        <v>4</v>
      </c>
      <c r="G1535">
        <v>256</v>
      </c>
      <c r="H1535" t="s">
        <v>1796</v>
      </c>
      <c r="I1535">
        <f xml:space="preserve"> IF(Table1[[#This Row],[Unit  Of Storage]]="TB",Table1[[#This Row],[Storage]]*1024,IF(Table1[[#This Row],[Unit  Of Storage]]="MB",Table1[[#This Row],[Storage]]/1024,Table1[[#This Row],[Storage]]))</f>
        <v>256</v>
      </c>
      <c r="J1535" t="s">
        <v>11</v>
      </c>
      <c r="K1535" s="2">
        <v>4.5</v>
      </c>
      <c r="L1535" s="3">
        <v>71999</v>
      </c>
      <c r="M1535" s="3">
        <v>74900</v>
      </c>
      <c r="N1535" t="s">
        <v>2146</v>
      </c>
      <c r="O1535" s="3">
        <f>Table1[[#This Row],[Original Price]]-Table1[[#This Row],[Selling Price]]</f>
        <v>2901</v>
      </c>
      <c r="P1535" s="4">
        <f>(Table1[[#This Row],[Discount]]/Table1[[#This Row],[Original Price]])</f>
        <v>3.8731642189586114E-2</v>
      </c>
    </row>
    <row r="1536" spans="1:16" x14ac:dyDescent="0.3">
      <c r="A1536" s="1" t="s">
        <v>44</v>
      </c>
      <c r="B1536" s="1" t="s">
        <v>1100</v>
      </c>
      <c r="C1536" t="s">
        <v>22</v>
      </c>
      <c r="D1536">
        <v>1</v>
      </c>
      <c r="E1536" t="s">
        <v>1796</v>
      </c>
      <c r="F1536">
        <f>IF(Table1[[#This Row],[Unit]]="GB",Table1[[#This Row],[Memory]],Table1[[#This Row],[Memory]]/1024)</f>
        <v>1</v>
      </c>
      <c r="G1536">
        <v>8</v>
      </c>
      <c r="H1536" t="s">
        <v>1796</v>
      </c>
      <c r="I1536">
        <f xml:space="preserve"> IF(Table1[[#This Row],[Unit  Of Storage]]="TB",Table1[[#This Row],[Storage]]*1024,IF(Table1[[#This Row],[Unit  Of Storage]]="MB",Table1[[#This Row],[Storage]]/1024,Table1[[#This Row],[Storage]]))</f>
        <v>8</v>
      </c>
      <c r="J1536" t="s">
        <v>11</v>
      </c>
      <c r="K1536" s="2">
        <v>3.9</v>
      </c>
      <c r="L1536" s="3">
        <v>5490</v>
      </c>
      <c r="M1536" s="3">
        <v>5490</v>
      </c>
      <c r="N1536" t="s">
        <v>1101</v>
      </c>
      <c r="O1536" s="3">
        <f>Table1[[#This Row],[Original Price]]-Table1[[#This Row],[Selling Price]]</f>
        <v>0</v>
      </c>
      <c r="P1536" s="4">
        <f>(Table1[[#This Row],[Discount]]/Table1[[#This Row],[Original Price]])</f>
        <v>0</v>
      </c>
    </row>
    <row r="1537" spans="1:16" x14ac:dyDescent="0.3">
      <c r="A1537" s="1" t="s">
        <v>21</v>
      </c>
      <c r="B1537" s="1" t="s">
        <v>1612</v>
      </c>
      <c r="C1537" t="s">
        <v>807</v>
      </c>
      <c r="D1537">
        <v>6</v>
      </c>
      <c r="E1537" t="s">
        <v>1796</v>
      </c>
      <c r="F1537">
        <f>IF(Table1[[#This Row],[Unit]]="GB",Table1[[#This Row],[Memory]],Table1[[#This Row],[Memory]]/1024)</f>
        <v>6</v>
      </c>
      <c r="G1537">
        <v>512</v>
      </c>
      <c r="H1537" t="s">
        <v>1796</v>
      </c>
      <c r="I1537">
        <f xml:space="preserve"> IF(Table1[[#This Row],[Unit  Of Storage]]="TB",Table1[[#This Row],[Storage]]*1024,IF(Table1[[#This Row],[Unit  Of Storage]]="MB",Table1[[#This Row],[Storage]]/1024,Table1[[#This Row],[Storage]]))</f>
        <v>512</v>
      </c>
      <c r="J1537" t="s">
        <v>11</v>
      </c>
      <c r="K1537" s="2">
        <v>4.2</v>
      </c>
      <c r="L1537" s="3">
        <v>149900</v>
      </c>
      <c r="M1537" s="3">
        <v>149900</v>
      </c>
      <c r="N1537" t="s">
        <v>1945</v>
      </c>
      <c r="O1537" s="3">
        <f>Table1[[#This Row],[Original Price]]-Table1[[#This Row],[Selling Price]]</f>
        <v>0</v>
      </c>
      <c r="P1537" s="4">
        <f>(Table1[[#This Row],[Discount]]/Table1[[#This Row],[Original Price]])</f>
        <v>0</v>
      </c>
    </row>
    <row r="1538" spans="1:16" x14ac:dyDescent="0.3">
      <c r="A1538" s="1" t="s">
        <v>1556</v>
      </c>
      <c r="B1538" s="1" t="s">
        <v>343</v>
      </c>
      <c r="C1538" t="s">
        <v>22</v>
      </c>
      <c r="D1538">
        <v>32</v>
      </c>
      <c r="E1538" t="s">
        <v>1797</v>
      </c>
      <c r="F1538">
        <f>IF(Table1[[#This Row],[Unit]]="GB",Table1[[#This Row],[Memory]],Table1[[#This Row],[Memory]]/1024)</f>
        <v>3.125E-2</v>
      </c>
      <c r="G1538">
        <v>16</v>
      </c>
      <c r="H1538" t="s">
        <v>1796</v>
      </c>
      <c r="I1538">
        <f xml:space="preserve"> IF(Table1[[#This Row],[Unit  Of Storage]]="TB",Table1[[#This Row],[Storage]]*1024,IF(Table1[[#This Row],[Unit  Of Storage]]="MB",Table1[[#This Row],[Storage]]/1024,Table1[[#This Row],[Storage]]))</f>
        <v>16</v>
      </c>
      <c r="J1538" t="s">
        <v>11</v>
      </c>
      <c r="K1538" s="2">
        <v>4.0999999999999996</v>
      </c>
      <c r="L1538" s="3">
        <v>2940</v>
      </c>
      <c r="M1538" s="3">
        <v>2940</v>
      </c>
      <c r="N1538" t="s">
        <v>1980</v>
      </c>
      <c r="O1538" s="3">
        <f>Table1[[#This Row],[Original Price]]-Table1[[#This Row],[Selling Price]]</f>
        <v>0</v>
      </c>
      <c r="P1538" s="4">
        <f>(Table1[[#This Row],[Discount]]/Table1[[#This Row],[Original Price]])</f>
        <v>0</v>
      </c>
    </row>
    <row r="1539" spans="1:16" x14ac:dyDescent="0.3">
      <c r="A1539" s="1" t="s">
        <v>1556</v>
      </c>
      <c r="B1539" s="1" t="s">
        <v>1592</v>
      </c>
      <c r="C1539" t="s">
        <v>1184</v>
      </c>
      <c r="D1539">
        <v>3</v>
      </c>
      <c r="E1539" t="s">
        <v>1796</v>
      </c>
      <c r="F1539">
        <f>IF(Table1[[#This Row],[Unit]]="GB",Table1[[#This Row],[Memory]],Table1[[#This Row],[Memory]]/1024)</f>
        <v>3</v>
      </c>
      <c r="G1539">
        <v>32</v>
      </c>
      <c r="H1539" t="s">
        <v>1796</v>
      </c>
      <c r="I1539">
        <f xml:space="preserve"> IF(Table1[[#This Row],[Unit  Of Storage]]="TB",Table1[[#This Row],[Storage]]*1024,IF(Table1[[#This Row],[Unit  Of Storage]]="MB",Table1[[#This Row],[Storage]]/1024,Table1[[#This Row],[Storage]]))</f>
        <v>32</v>
      </c>
      <c r="J1539" t="s">
        <v>11</v>
      </c>
      <c r="K1539" s="2">
        <v>4.2</v>
      </c>
      <c r="L1539" s="3">
        <v>9499</v>
      </c>
      <c r="M1539" s="3">
        <v>10499</v>
      </c>
      <c r="N1539" t="s">
        <v>1888</v>
      </c>
      <c r="O1539" s="3">
        <f>Table1[[#This Row],[Original Price]]-Table1[[#This Row],[Selling Price]]</f>
        <v>1000</v>
      </c>
      <c r="P1539" s="4">
        <f>(Table1[[#This Row],[Discount]]/Table1[[#This Row],[Original Price]])</f>
        <v>9.5247166396799698E-2</v>
      </c>
    </row>
    <row r="1540" spans="1:16" x14ac:dyDescent="0.3">
      <c r="A1540" s="1" t="s">
        <v>1556</v>
      </c>
      <c r="B1540" s="1" t="s">
        <v>1746</v>
      </c>
      <c r="C1540" t="s">
        <v>1185</v>
      </c>
      <c r="D1540">
        <v>3</v>
      </c>
      <c r="E1540" t="s">
        <v>1796</v>
      </c>
      <c r="F1540">
        <f>IF(Table1[[#This Row],[Unit]]="GB",Table1[[#This Row],[Memory]],Table1[[#This Row],[Memory]]/1024)</f>
        <v>3</v>
      </c>
      <c r="G1540">
        <v>32</v>
      </c>
      <c r="H1540" t="s">
        <v>1796</v>
      </c>
      <c r="I1540">
        <f xml:space="preserve"> IF(Table1[[#This Row],[Unit  Of Storage]]="TB",Table1[[#This Row],[Storage]]*1024,IF(Table1[[#This Row],[Unit  Of Storage]]="MB",Table1[[#This Row],[Storage]]/1024,Table1[[#This Row],[Storage]]))</f>
        <v>32</v>
      </c>
      <c r="J1540" t="s">
        <v>11</v>
      </c>
      <c r="K1540" s="2">
        <v>4.2</v>
      </c>
      <c r="L1540" s="3">
        <v>10999</v>
      </c>
      <c r="M1540" s="3">
        <v>10999</v>
      </c>
      <c r="N1540" t="s">
        <v>2338</v>
      </c>
      <c r="O1540" s="3">
        <f>Table1[[#This Row],[Original Price]]-Table1[[#This Row],[Selling Price]]</f>
        <v>0</v>
      </c>
      <c r="P1540" s="4">
        <f>(Table1[[#This Row],[Discount]]/Table1[[#This Row],[Original Price]])</f>
        <v>0</v>
      </c>
    </row>
    <row r="1541" spans="1:16" x14ac:dyDescent="0.3">
      <c r="A1541" s="1" t="s">
        <v>1557</v>
      </c>
      <c r="B1541" s="1" t="s">
        <v>116</v>
      </c>
      <c r="C1541" t="s">
        <v>375</v>
      </c>
      <c r="D1541">
        <v>4</v>
      </c>
      <c r="E1541" t="s">
        <v>1796</v>
      </c>
      <c r="F1541">
        <f>IF(Table1[[#This Row],[Unit]]="GB",Table1[[#This Row],[Memory]],Table1[[#This Row],[Memory]]/1024)</f>
        <v>4</v>
      </c>
      <c r="G1541">
        <v>64</v>
      </c>
      <c r="H1541" t="s">
        <v>1796</v>
      </c>
      <c r="I1541">
        <f xml:space="preserve"> IF(Table1[[#This Row],[Unit  Of Storage]]="TB",Table1[[#This Row],[Storage]]*1024,IF(Table1[[#This Row],[Unit  Of Storage]]="MB",Table1[[#This Row],[Storage]]/1024,Table1[[#This Row],[Storage]]))</f>
        <v>64</v>
      </c>
      <c r="J1541" t="s">
        <v>11</v>
      </c>
      <c r="K1541" s="2">
        <v>4.4000000000000004</v>
      </c>
      <c r="L1541" s="3">
        <v>9499</v>
      </c>
      <c r="M1541" s="3">
        <v>11999</v>
      </c>
      <c r="N1541" t="s">
        <v>1843</v>
      </c>
      <c r="O1541" s="3">
        <f>Table1[[#This Row],[Original Price]]-Table1[[#This Row],[Selling Price]]</f>
        <v>2500</v>
      </c>
      <c r="P1541" s="4">
        <f>(Table1[[#This Row],[Discount]]/Table1[[#This Row],[Original Price]])</f>
        <v>0.20835069589132427</v>
      </c>
    </row>
    <row r="1542" spans="1:16" x14ac:dyDescent="0.3">
      <c r="A1542" s="1" t="s">
        <v>17</v>
      </c>
      <c r="B1542" s="1" t="s">
        <v>321</v>
      </c>
      <c r="C1542" t="s">
        <v>94</v>
      </c>
      <c r="D1542">
        <v>4</v>
      </c>
      <c r="E1542" t="s">
        <v>1796</v>
      </c>
      <c r="F1542">
        <f>IF(Table1[[#This Row],[Unit]]="GB",Table1[[#This Row],[Memory]],Table1[[#This Row],[Memory]]/1024)</f>
        <v>4</v>
      </c>
      <c r="G1542">
        <v>64</v>
      </c>
      <c r="H1542" t="s">
        <v>1796</v>
      </c>
      <c r="I1542">
        <f xml:space="preserve"> IF(Table1[[#This Row],[Unit  Of Storage]]="TB",Table1[[#This Row],[Storage]]*1024,IF(Table1[[#This Row],[Unit  Of Storage]]="MB",Table1[[#This Row],[Storage]]/1024,Table1[[#This Row],[Storage]]))</f>
        <v>64</v>
      </c>
      <c r="J1542" t="s">
        <v>11</v>
      </c>
      <c r="K1542" s="2">
        <v>4.2</v>
      </c>
      <c r="L1542" s="3">
        <v>10999</v>
      </c>
      <c r="M1542" s="3">
        <v>13999</v>
      </c>
      <c r="N1542" t="s">
        <v>322</v>
      </c>
      <c r="O1542" s="3">
        <f>Table1[[#This Row],[Original Price]]-Table1[[#This Row],[Selling Price]]</f>
        <v>3000</v>
      </c>
      <c r="P1542" s="4">
        <f>(Table1[[#This Row],[Discount]]/Table1[[#This Row],[Original Price]])</f>
        <v>0.21430102150153582</v>
      </c>
    </row>
    <row r="1543" spans="1:16" x14ac:dyDescent="0.3">
      <c r="A1543" s="1" t="s">
        <v>1563</v>
      </c>
      <c r="B1543" s="1" t="s">
        <v>1186</v>
      </c>
      <c r="C1543" t="s">
        <v>55</v>
      </c>
      <c r="D1543">
        <v>1</v>
      </c>
      <c r="E1543" t="s">
        <v>1796</v>
      </c>
      <c r="F1543">
        <f>IF(Table1[[#This Row],[Unit]]="GB",Table1[[#This Row],[Memory]],Table1[[#This Row],[Memory]]/1024)</f>
        <v>1</v>
      </c>
      <c r="G1543">
        <v>8</v>
      </c>
      <c r="H1543" t="s">
        <v>1796</v>
      </c>
      <c r="I1543">
        <f xml:space="preserve"> IF(Table1[[#This Row],[Unit  Of Storage]]="TB",Table1[[#This Row],[Storage]]*1024,IF(Table1[[#This Row],[Unit  Of Storage]]="MB",Table1[[#This Row],[Storage]]/1024,Table1[[#This Row],[Storage]]))</f>
        <v>8</v>
      </c>
      <c r="J1543" t="s">
        <v>11</v>
      </c>
      <c r="K1543" s="2">
        <v>3.8</v>
      </c>
      <c r="L1543" s="3">
        <v>15999</v>
      </c>
      <c r="M1543" s="3">
        <v>15999</v>
      </c>
      <c r="N1543" t="s">
        <v>2339</v>
      </c>
      <c r="O1543" s="3">
        <f>Table1[[#This Row],[Original Price]]-Table1[[#This Row],[Selling Price]]</f>
        <v>0</v>
      </c>
      <c r="P1543" s="4">
        <f>(Table1[[#This Row],[Discount]]/Table1[[#This Row],[Original Price]])</f>
        <v>0</v>
      </c>
    </row>
    <row r="1544" spans="1:16" x14ac:dyDescent="0.3">
      <c r="A1544" s="1" t="s">
        <v>17</v>
      </c>
      <c r="B1544" s="1" t="s">
        <v>691</v>
      </c>
      <c r="C1544" t="s">
        <v>922</v>
      </c>
      <c r="D1544">
        <v>3</v>
      </c>
      <c r="E1544" t="s">
        <v>1796</v>
      </c>
      <c r="F1544">
        <f>IF(Table1[[#This Row],[Unit]]="GB",Table1[[#This Row],[Memory]],Table1[[#This Row],[Memory]]/1024)</f>
        <v>3</v>
      </c>
      <c r="G1544">
        <v>32</v>
      </c>
      <c r="H1544" t="s">
        <v>1796</v>
      </c>
      <c r="I1544">
        <f xml:space="preserve"> IF(Table1[[#This Row],[Unit  Of Storage]]="TB",Table1[[#This Row],[Storage]]*1024,IF(Table1[[#This Row],[Unit  Of Storage]]="MB",Table1[[#This Row],[Storage]]/1024,Table1[[#This Row],[Storage]]))</f>
        <v>32</v>
      </c>
      <c r="J1544" t="s">
        <v>11</v>
      </c>
      <c r="K1544" s="2">
        <v>4.2</v>
      </c>
      <c r="L1544" s="3">
        <v>8999</v>
      </c>
      <c r="M1544" s="3">
        <v>8999</v>
      </c>
      <c r="N1544" t="s">
        <v>693</v>
      </c>
      <c r="O1544" s="3">
        <f>Table1[[#This Row],[Original Price]]-Table1[[#This Row],[Selling Price]]</f>
        <v>0</v>
      </c>
      <c r="P1544" s="4">
        <f>(Table1[[#This Row],[Discount]]/Table1[[#This Row],[Original Price]])</f>
        <v>0</v>
      </c>
    </row>
    <row r="1545" spans="1:16" x14ac:dyDescent="0.3">
      <c r="A1545" s="1" t="s">
        <v>1560</v>
      </c>
      <c r="B1545" s="1" t="s">
        <v>1187</v>
      </c>
      <c r="C1545" t="s">
        <v>223</v>
      </c>
      <c r="D1545">
        <v>6</v>
      </c>
      <c r="E1545" t="s">
        <v>1796</v>
      </c>
      <c r="F1545">
        <f>IF(Table1[[#This Row],[Unit]]="GB",Table1[[#This Row],[Memory]],Table1[[#This Row],[Memory]]/1024)</f>
        <v>6</v>
      </c>
      <c r="G1545">
        <v>128</v>
      </c>
      <c r="H1545" t="s">
        <v>1796</v>
      </c>
      <c r="I1545">
        <f xml:space="preserve"> IF(Table1[[#This Row],[Unit  Of Storage]]="TB",Table1[[#This Row],[Storage]]*1024,IF(Table1[[#This Row],[Unit  Of Storage]]="MB",Table1[[#This Row],[Storage]]/1024,Table1[[#This Row],[Storage]]))</f>
        <v>128</v>
      </c>
      <c r="J1545" t="s">
        <v>11</v>
      </c>
      <c r="K1545" s="2">
        <v>4.3</v>
      </c>
      <c r="L1545" s="3">
        <v>29990</v>
      </c>
      <c r="M1545" s="3">
        <v>34990</v>
      </c>
      <c r="N1545" t="s">
        <v>2340</v>
      </c>
      <c r="O1545" s="3">
        <f>Table1[[#This Row],[Original Price]]-Table1[[#This Row],[Selling Price]]</f>
        <v>5000</v>
      </c>
      <c r="P1545" s="4">
        <f>(Table1[[#This Row],[Discount]]/Table1[[#This Row],[Original Price]])</f>
        <v>0.14289797084881395</v>
      </c>
    </row>
    <row r="1546" spans="1:16" x14ac:dyDescent="0.3">
      <c r="A1546" s="1" t="s">
        <v>28</v>
      </c>
      <c r="B1546" s="1" t="s">
        <v>662</v>
      </c>
      <c r="C1546" t="s">
        <v>440</v>
      </c>
      <c r="D1546">
        <v>3</v>
      </c>
      <c r="E1546" t="s">
        <v>1796</v>
      </c>
      <c r="F1546">
        <f>IF(Table1[[#This Row],[Unit]]="GB",Table1[[#This Row],[Memory]],Table1[[#This Row],[Memory]]/1024)</f>
        <v>3</v>
      </c>
      <c r="G1546">
        <v>32</v>
      </c>
      <c r="H1546" t="s">
        <v>1796</v>
      </c>
      <c r="I1546">
        <f xml:space="preserve"> IF(Table1[[#This Row],[Unit  Of Storage]]="TB",Table1[[#This Row],[Storage]]*1024,IF(Table1[[#This Row],[Unit  Of Storage]]="MB",Table1[[#This Row],[Storage]]/1024,Table1[[#This Row],[Storage]]))</f>
        <v>32</v>
      </c>
      <c r="J1546" t="s">
        <v>11</v>
      </c>
      <c r="K1546" s="2">
        <v>4.2</v>
      </c>
      <c r="L1546" s="3">
        <v>8990</v>
      </c>
      <c r="M1546" s="3">
        <v>8990</v>
      </c>
      <c r="N1546" t="s">
        <v>663</v>
      </c>
      <c r="O1546" s="3">
        <f>Table1[[#This Row],[Original Price]]-Table1[[#This Row],[Selling Price]]</f>
        <v>0</v>
      </c>
      <c r="P1546" s="4">
        <f>(Table1[[#This Row],[Discount]]/Table1[[#This Row],[Original Price]])</f>
        <v>0</v>
      </c>
    </row>
    <row r="1547" spans="1:16" x14ac:dyDescent="0.3">
      <c r="A1547" s="1" t="s">
        <v>28</v>
      </c>
      <c r="B1547" s="1" t="s">
        <v>1594</v>
      </c>
      <c r="C1547" t="s">
        <v>1119</v>
      </c>
      <c r="D1547">
        <v>8</v>
      </c>
      <c r="E1547" t="s">
        <v>1796</v>
      </c>
      <c r="F1547">
        <f>IF(Table1[[#This Row],[Unit]]="GB",Table1[[#This Row],[Memory]],Table1[[#This Row],[Memory]]/1024)</f>
        <v>8</v>
      </c>
      <c r="G1547">
        <v>128</v>
      </c>
      <c r="H1547" t="s">
        <v>1796</v>
      </c>
      <c r="I1547">
        <f xml:space="preserve"> IF(Table1[[#This Row],[Unit  Of Storage]]="TB",Table1[[#This Row],[Storage]]*1024,IF(Table1[[#This Row],[Unit  Of Storage]]="MB",Table1[[#This Row],[Storage]]/1024,Table1[[#This Row],[Storage]]))</f>
        <v>128</v>
      </c>
      <c r="J1547" t="s">
        <v>11</v>
      </c>
      <c r="K1547" s="2">
        <v>4.3</v>
      </c>
      <c r="L1547" s="3">
        <v>28999</v>
      </c>
      <c r="M1547" s="3">
        <v>33999</v>
      </c>
      <c r="N1547" t="s">
        <v>1902</v>
      </c>
      <c r="O1547" s="3">
        <f>Table1[[#This Row],[Original Price]]-Table1[[#This Row],[Selling Price]]</f>
        <v>5000</v>
      </c>
      <c r="P1547" s="4">
        <f>(Table1[[#This Row],[Discount]]/Table1[[#This Row],[Original Price]])</f>
        <v>0.14706314891614458</v>
      </c>
    </row>
    <row r="1548" spans="1:16" x14ac:dyDescent="0.3">
      <c r="A1548" s="1" t="s">
        <v>21</v>
      </c>
      <c r="B1548" s="1" t="s">
        <v>1688</v>
      </c>
      <c r="C1548" t="s">
        <v>55</v>
      </c>
      <c r="D1548">
        <v>4</v>
      </c>
      <c r="E1548" t="s">
        <v>1796</v>
      </c>
      <c r="F1548">
        <f>IF(Table1[[#This Row],[Unit]]="GB",Table1[[#This Row],[Memory]],Table1[[#This Row],[Memory]]/1024)</f>
        <v>4</v>
      </c>
      <c r="G1548">
        <v>64</v>
      </c>
      <c r="H1548" t="s">
        <v>1796</v>
      </c>
      <c r="I1548">
        <f xml:space="preserve"> IF(Table1[[#This Row],[Unit  Of Storage]]="TB",Table1[[#This Row],[Storage]]*1024,IF(Table1[[#This Row],[Unit  Of Storage]]="MB",Table1[[#This Row],[Storage]]/1024,Table1[[#This Row],[Storage]]))</f>
        <v>64</v>
      </c>
      <c r="J1548" t="s">
        <v>11</v>
      </c>
      <c r="K1548" s="2">
        <v>4.5</v>
      </c>
      <c r="L1548" s="3">
        <v>56999</v>
      </c>
      <c r="M1548" s="3">
        <v>59900</v>
      </c>
      <c r="N1548" t="s">
        <v>2146</v>
      </c>
      <c r="O1548" s="3">
        <f>Table1[[#This Row],[Original Price]]-Table1[[#This Row],[Selling Price]]</f>
        <v>2901</v>
      </c>
      <c r="P1548" s="4">
        <f>(Table1[[#This Row],[Discount]]/Table1[[#This Row],[Original Price]])</f>
        <v>4.8430717863105176E-2</v>
      </c>
    </row>
    <row r="1549" spans="1:16" x14ac:dyDescent="0.3">
      <c r="A1549" s="1" t="s">
        <v>1556</v>
      </c>
      <c r="B1549" s="1" t="s">
        <v>845</v>
      </c>
      <c r="C1549" t="s">
        <v>1046</v>
      </c>
      <c r="D1549">
        <v>4</v>
      </c>
      <c r="E1549" t="s">
        <v>1796</v>
      </c>
      <c r="F1549">
        <f>IF(Table1[[#This Row],[Unit]]="GB",Table1[[#This Row],[Memory]],Table1[[#This Row],[Memory]]/1024)</f>
        <v>4</v>
      </c>
      <c r="G1549">
        <v>128</v>
      </c>
      <c r="H1549" t="s">
        <v>1796</v>
      </c>
      <c r="I1549">
        <f xml:space="preserve"> IF(Table1[[#This Row],[Unit  Of Storage]]="TB",Table1[[#This Row],[Storage]]*1024,IF(Table1[[#This Row],[Unit  Of Storage]]="MB",Table1[[#This Row],[Storage]]/1024,Table1[[#This Row],[Storage]]))</f>
        <v>128</v>
      </c>
      <c r="J1549" t="s">
        <v>11</v>
      </c>
      <c r="K1549" s="2">
        <v>4.4000000000000004</v>
      </c>
      <c r="L1549" s="3">
        <v>39900</v>
      </c>
      <c r="M1549" s="3">
        <v>39900</v>
      </c>
      <c r="N1549" t="s">
        <v>2185</v>
      </c>
      <c r="O1549" s="3">
        <f>Table1[[#This Row],[Original Price]]-Table1[[#This Row],[Selling Price]]</f>
        <v>0</v>
      </c>
      <c r="P1549" s="4">
        <f>(Table1[[#This Row],[Discount]]/Table1[[#This Row],[Original Price]])</f>
        <v>0</v>
      </c>
    </row>
    <row r="1550" spans="1:16" x14ac:dyDescent="0.3">
      <c r="A1550" s="1" t="s">
        <v>21</v>
      </c>
      <c r="B1550" s="1" t="s">
        <v>1598</v>
      </c>
      <c r="C1550" t="s">
        <v>73</v>
      </c>
      <c r="D1550">
        <v>4</v>
      </c>
      <c r="E1550" t="s">
        <v>1796</v>
      </c>
      <c r="F1550">
        <f>IF(Table1[[#This Row],[Unit]]="GB",Table1[[#This Row],[Memory]],Table1[[#This Row],[Memory]]/1024)</f>
        <v>4</v>
      </c>
      <c r="G1550">
        <v>512</v>
      </c>
      <c r="H1550" t="s">
        <v>1796</v>
      </c>
      <c r="I1550">
        <f xml:space="preserve"> IF(Table1[[#This Row],[Unit  Of Storage]]="TB",Table1[[#This Row],[Storage]]*1024,IF(Table1[[#This Row],[Unit  Of Storage]]="MB",Table1[[#This Row],[Storage]]/1024,Table1[[#This Row],[Storage]]))</f>
        <v>512</v>
      </c>
      <c r="J1550" t="s">
        <v>11</v>
      </c>
      <c r="K1550" s="2">
        <v>4.7</v>
      </c>
      <c r="L1550" s="3">
        <v>104900</v>
      </c>
      <c r="M1550" s="3">
        <v>109900</v>
      </c>
      <c r="N1550" t="s">
        <v>1907</v>
      </c>
      <c r="O1550" s="3">
        <f>Table1[[#This Row],[Original Price]]-Table1[[#This Row],[Selling Price]]</f>
        <v>5000</v>
      </c>
      <c r="P1550" s="4">
        <f>(Table1[[#This Row],[Discount]]/Table1[[#This Row],[Original Price]])</f>
        <v>4.5495905368516831E-2</v>
      </c>
    </row>
    <row r="1551" spans="1:16" x14ac:dyDescent="0.3">
      <c r="A1551" s="1" t="s">
        <v>17</v>
      </c>
      <c r="B1551" s="1" t="s">
        <v>1188</v>
      </c>
      <c r="C1551" t="s">
        <v>69</v>
      </c>
      <c r="D1551">
        <v>3</v>
      </c>
      <c r="E1551" t="s">
        <v>1796</v>
      </c>
      <c r="F1551">
        <f>IF(Table1[[#This Row],[Unit]]="GB",Table1[[#This Row],[Memory]],Table1[[#This Row],[Memory]]/1024)</f>
        <v>3</v>
      </c>
      <c r="G1551">
        <v>32</v>
      </c>
      <c r="H1551" t="s">
        <v>1796</v>
      </c>
      <c r="I1551">
        <f xml:space="preserve"> IF(Table1[[#This Row],[Unit  Of Storage]]="TB",Table1[[#This Row],[Storage]]*1024,IF(Table1[[#This Row],[Unit  Of Storage]]="MB",Table1[[#This Row],[Storage]]/1024,Table1[[#This Row],[Storage]]))</f>
        <v>32</v>
      </c>
      <c r="J1551" t="s">
        <v>11</v>
      </c>
      <c r="K1551" s="2">
        <v>4.4000000000000004</v>
      </c>
      <c r="L1551" s="3">
        <v>9999</v>
      </c>
      <c r="M1551" s="3">
        <v>9999</v>
      </c>
      <c r="N1551" t="s">
        <v>1189</v>
      </c>
      <c r="O1551" s="3">
        <f>Table1[[#This Row],[Original Price]]-Table1[[#This Row],[Selling Price]]</f>
        <v>0</v>
      </c>
      <c r="P1551" s="4">
        <f>(Table1[[#This Row],[Discount]]/Table1[[#This Row],[Original Price]])</f>
        <v>0</v>
      </c>
    </row>
    <row r="1552" spans="1:16" x14ac:dyDescent="0.3">
      <c r="A1552" s="1" t="s">
        <v>17</v>
      </c>
      <c r="B1552" s="1" t="s">
        <v>858</v>
      </c>
      <c r="C1552" t="s">
        <v>22</v>
      </c>
      <c r="D1552">
        <v>4</v>
      </c>
      <c r="E1552" t="s">
        <v>1796</v>
      </c>
      <c r="F1552">
        <f>IF(Table1[[#This Row],[Unit]]="GB",Table1[[#This Row],[Memory]],Table1[[#This Row],[Memory]]/1024)</f>
        <v>4</v>
      </c>
      <c r="G1552">
        <v>64</v>
      </c>
      <c r="H1552" t="s">
        <v>1796</v>
      </c>
      <c r="I1552">
        <f xml:space="preserve"> IF(Table1[[#This Row],[Unit  Of Storage]]="TB",Table1[[#This Row],[Storage]]*1024,IF(Table1[[#This Row],[Unit  Of Storage]]="MB",Table1[[#This Row],[Storage]]/1024,Table1[[#This Row],[Storage]]))</f>
        <v>64</v>
      </c>
      <c r="J1552" t="s">
        <v>11</v>
      </c>
      <c r="K1552" s="2">
        <v>4.3</v>
      </c>
      <c r="L1552" s="3">
        <v>9999</v>
      </c>
      <c r="M1552" s="3">
        <v>12999</v>
      </c>
      <c r="N1552" t="s">
        <v>859</v>
      </c>
      <c r="O1552" s="3">
        <f>Table1[[#This Row],[Original Price]]-Table1[[#This Row],[Selling Price]]</f>
        <v>3000</v>
      </c>
      <c r="P1552" s="4">
        <f>(Table1[[#This Row],[Discount]]/Table1[[#This Row],[Original Price]])</f>
        <v>0.23078698361412417</v>
      </c>
    </row>
    <row r="1553" spans="1:16" x14ac:dyDescent="0.3">
      <c r="A1553" s="1" t="s">
        <v>21</v>
      </c>
      <c r="B1553" s="1" t="s">
        <v>1604</v>
      </c>
      <c r="C1553" t="s">
        <v>43</v>
      </c>
      <c r="D1553">
        <v>2</v>
      </c>
      <c r="E1553" t="s">
        <v>1796</v>
      </c>
      <c r="F1553">
        <f>IF(Table1[[#This Row],[Unit]]="GB",Table1[[#This Row],[Memory]],Table1[[#This Row],[Memory]]/1024)</f>
        <v>2</v>
      </c>
      <c r="G1553">
        <v>16</v>
      </c>
      <c r="H1553" t="s">
        <v>1796</v>
      </c>
      <c r="I1553">
        <f xml:space="preserve"> IF(Table1[[#This Row],[Unit  Of Storage]]="TB",Table1[[#This Row],[Storage]]*1024,IF(Table1[[#This Row],[Unit  Of Storage]]="MB",Table1[[#This Row],[Storage]]/1024,Table1[[#This Row],[Storage]]))</f>
        <v>16</v>
      </c>
      <c r="J1553" t="s">
        <v>11</v>
      </c>
      <c r="K1553" s="2">
        <v>4.4000000000000004</v>
      </c>
      <c r="L1553" s="3">
        <v>49999</v>
      </c>
      <c r="M1553" s="3">
        <v>49999</v>
      </c>
      <c r="N1553" t="s">
        <v>1921</v>
      </c>
      <c r="O1553" s="3">
        <f>Table1[[#This Row],[Original Price]]-Table1[[#This Row],[Selling Price]]</f>
        <v>0</v>
      </c>
      <c r="P1553" s="4">
        <f>(Table1[[#This Row],[Discount]]/Table1[[#This Row],[Original Price]])</f>
        <v>0</v>
      </c>
    </row>
    <row r="1554" spans="1:16" x14ac:dyDescent="0.3">
      <c r="A1554" s="1" t="s">
        <v>28</v>
      </c>
      <c r="B1554" s="1" t="s">
        <v>148</v>
      </c>
      <c r="C1554" t="s">
        <v>230</v>
      </c>
      <c r="D1554">
        <v>3</v>
      </c>
      <c r="E1554" t="s">
        <v>1796</v>
      </c>
      <c r="F1554">
        <f>IF(Table1[[#This Row],[Unit]]="GB",Table1[[#This Row],[Memory]],Table1[[#This Row],[Memory]]/1024)</f>
        <v>3</v>
      </c>
      <c r="G1554">
        <v>32</v>
      </c>
      <c r="H1554" t="s">
        <v>1796</v>
      </c>
      <c r="I1554">
        <f xml:space="preserve"> IF(Table1[[#This Row],[Unit  Of Storage]]="TB",Table1[[#This Row],[Storage]]*1024,IF(Table1[[#This Row],[Unit  Of Storage]]="MB",Table1[[#This Row],[Storage]]/1024,Table1[[#This Row],[Storage]]))</f>
        <v>32</v>
      </c>
      <c r="J1554" t="s">
        <v>11</v>
      </c>
      <c r="K1554" s="2">
        <v>4.4000000000000004</v>
      </c>
      <c r="L1554" s="3">
        <v>9998</v>
      </c>
      <c r="M1554" s="3">
        <v>9998</v>
      </c>
      <c r="N1554" t="s">
        <v>149</v>
      </c>
      <c r="O1554" s="3">
        <f>Table1[[#This Row],[Original Price]]-Table1[[#This Row],[Selling Price]]</f>
        <v>0</v>
      </c>
      <c r="P1554" s="4">
        <f>(Table1[[#This Row],[Discount]]/Table1[[#This Row],[Original Price]])</f>
        <v>0</v>
      </c>
    </row>
    <row r="1555" spans="1:16" x14ac:dyDescent="0.3">
      <c r="A1555" s="1" t="s">
        <v>1561</v>
      </c>
      <c r="B1555" s="1" t="s">
        <v>287</v>
      </c>
      <c r="C1555" t="s">
        <v>43</v>
      </c>
      <c r="D1555">
        <v>3</v>
      </c>
      <c r="E1555" t="s">
        <v>1796</v>
      </c>
      <c r="F1555">
        <f>IF(Table1[[#This Row],[Unit]]="GB",Table1[[#This Row],[Memory]],Table1[[#This Row],[Memory]]/1024)</f>
        <v>3</v>
      </c>
      <c r="G1555">
        <v>16</v>
      </c>
      <c r="H1555" t="s">
        <v>1796</v>
      </c>
      <c r="I1555">
        <f xml:space="preserve"> IF(Table1[[#This Row],[Unit  Of Storage]]="TB",Table1[[#This Row],[Storage]]*1024,IF(Table1[[#This Row],[Unit  Of Storage]]="MB",Table1[[#This Row],[Storage]]/1024,Table1[[#This Row],[Storage]]))</f>
        <v>16</v>
      </c>
      <c r="J1555" t="s">
        <v>11</v>
      </c>
      <c r="K1555" s="2">
        <v>4</v>
      </c>
      <c r="L1555" s="3">
        <v>9999</v>
      </c>
      <c r="M1555" s="3">
        <v>9999</v>
      </c>
      <c r="N1555" t="s">
        <v>1951</v>
      </c>
      <c r="O1555" s="3">
        <f>Table1[[#This Row],[Original Price]]-Table1[[#This Row],[Selling Price]]</f>
        <v>0</v>
      </c>
      <c r="P1555" s="4">
        <f>(Table1[[#This Row],[Discount]]/Table1[[#This Row],[Original Price]])</f>
        <v>0</v>
      </c>
    </row>
    <row r="1556" spans="1:16" x14ac:dyDescent="0.3">
      <c r="A1556" s="1" t="s">
        <v>12</v>
      </c>
      <c r="B1556" s="1" t="s">
        <v>1674</v>
      </c>
      <c r="C1556" t="s">
        <v>22</v>
      </c>
      <c r="D1556">
        <v>4</v>
      </c>
      <c r="E1556" t="s">
        <v>1797</v>
      </c>
      <c r="F1556">
        <f>IF(Table1[[#This Row],[Unit]]="GB",Table1[[#This Row],[Memory]],Table1[[#This Row],[Memory]]/1024)</f>
        <v>3.90625E-3</v>
      </c>
      <c r="G1556">
        <v>4</v>
      </c>
      <c r="H1556" t="s">
        <v>1797</v>
      </c>
      <c r="I1556">
        <f xml:space="preserve"> IF(Table1[[#This Row],[Unit  Of Storage]]="TB",Table1[[#This Row],[Storage]]*1024,IF(Table1[[#This Row],[Unit  Of Storage]]="MB",Table1[[#This Row],[Storage]]/1024,Table1[[#This Row],[Storage]]))</f>
        <v>3.90625E-3</v>
      </c>
      <c r="J1556" t="s">
        <v>11</v>
      </c>
      <c r="K1556" s="2">
        <v>4.0999999999999996</v>
      </c>
      <c r="L1556" s="3">
        <v>1695</v>
      </c>
      <c r="M1556" s="3">
        <v>1695</v>
      </c>
      <c r="N1556" t="s">
        <v>2108</v>
      </c>
      <c r="O1556" s="3">
        <f>Table1[[#This Row],[Original Price]]-Table1[[#This Row],[Selling Price]]</f>
        <v>0</v>
      </c>
      <c r="P1556" s="4">
        <f>(Table1[[#This Row],[Discount]]/Table1[[#This Row],[Original Price]])</f>
        <v>0</v>
      </c>
    </row>
    <row r="1557" spans="1:16" x14ac:dyDescent="0.3">
      <c r="A1557" s="1" t="s">
        <v>21</v>
      </c>
      <c r="B1557" s="1" t="s">
        <v>1648</v>
      </c>
      <c r="C1557" t="s">
        <v>33</v>
      </c>
      <c r="D1557">
        <v>3</v>
      </c>
      <c r="E1557" t="s">
        <v>1796</v>
      </c>
      <c r="F1557">
        <f>IF(Table1[[#This Row],[Unit]]="GB",Table1[[#This Row],[Memory]],Table1[[#This Row],[Memory]]/1024)</f>
        <v>3</v>
      </c>
      <c r="G1557">
        <v>256</v>
      </c>
      <c r="H1557" t="s">
        <v>1796</v>
      </c>
      <c r="I1557">
        <f xml:space="preserve"> IF(Table1[[#This Row],[Unit  Of Storage]]="TB",Table1[[#This Row],[Storage]]*1024,IF(Table1[[#This Row],[Unit  Of Storage]]="MB",Table1[[#This Row],[Storage]]/1024,Table1[[#This Row],[Storage]]))</f>
        <v>256</v>
      </c>
      <c r="J1557" t="s">
        <v>11</v>
      </c>
      <c r="K1557" s="2">
        <v>4.5999999999999996</v>
      </c>
      <c r="L1557" s="3">
        <v>59900</v>
      </c>
      <c r="M1557" s="3">
        <v>59900</v>
      </c>
      <c r="N1557" t="s">
        <v>2035</v>
      </c>
      <c r="O1557" s="3">
        <f>Table1[[#This Row],[Original Price]]-Table1[[#This Row],[Selling Price]]</f>
        <v>0</v>
      </c>
      <c r="P1557" s="4">
        <f>(Table1[[#This Row],[Discount]]/Table1[[#This Row],[Original Price]])</f>
        <v>0</v>
      </c>
    </row>
    <row r="1558" spans="1:16" x14ac:dyDescent="0.3">
      <c r="A1558" s="1" t="s">
        <v>44</v>
      </c>
      <c r="B1558" s="1" t="s">
        <v>1190</v>
      </c>
      <c r="C1558" t="s">
        <v>43</v>
      </c>
      <c r="D1558">
        <v>1</v>
      </c>
      <c r="E1558" t="s">
        <v>1796</v>
      </c>
      <c r="F1558">
        <f>IF(Table1[[#This Row],[Unit]]="GB",Table1[[#This Row],[Memory]],Table1[[#This Row],[Memory]]/1024)</f>
        <v>1</v>
      </c>
      <c r="G1558">
        <v>8</v>
      </c>
      <c r="H1558" t="s">
        <v>1796</v>
      </c>
      <c r="I1558">
        <f xml:space="preserve"> IF(Table1[[#This Row],[Unit  Of Storage]]="TB",Table1[[#This Row],[Storage]]*1024,IF(Table1[[#This Row],[Unit  Of Storage]]="MB",Table1[[#This Row],[Storage]]/1024,Table1[[#This Row],[Storage]]))</f>
        <v>8</v>
      </c>
      <c r="J1558" t="s">
        <v>11</v>
      </c>
      <c r="K1558" s="2">
        <v>4</v>
      </c>
      <c r="L1558" s="3">
        <v>14999</v>
      </c>
      <c r="M1558" s="3">
        <v>14999</v>
      </c>
      <c r="N1558" t="s">
        <v>1191</v>
      </c>
      <c r="O1558" s="3">
        <f>Table1[[#This Row],[Original Price]]-Table1[[#This Row],[Selling Price]]</f>
        <v>0</v>
      </c>
      <c r="P1558" s="4">
        <f>(Table1[[#This Row],[Discount]]/Table1[[#This Row],[Original Price]])</f>
        <v>0</v>
      </c>
    </row>
    <row r="1559" spans="1:16" x14ac:dyDescent="0.3">
      <c r="A1559" s="1" t="s">
        <v>1559</v>
      </c>
      <c r="B1559" s="1" t="s">
        <v>1013</v>
      </c>
      <c r="C1559" t="s">
        <v>299</v>
      </c>
      <c r="D1559">
        <v>4</v>
      </c>
      <c r="E1559" t="s">
        <v>1796</v>
      </c>
      <c r="F1559">
        <f>IF(Table1[[#This Row],[Unit]]="GB",Table1[[#This Row],[Memory]],Table1[[#This Row],[Memory]]/1024)</f>
        <v>4</v>
      </c>
      <c r="G1559">
        <v>64</v>
      </c>
      <c r="H1559" t="s">
        <v>1796</v>
      </c>
      <c r="I1559">
        <f xml:space="preserve"> IF(Table1[[#This Row],[Unit  Of Storage]]="TB",Table1[[#This Row],[Storage]]*1024,IF(Table1[[#This Row],[Unit  Of Storage]]="MB",Table1[[#This Row],[Storage]]/1024,Table1[[#This Row],[Storage]]))</f>
        <v>64</v>
      </c>
      <c r="J1559" t="s">
        <v>11</v>
      </c>
      <c r="K1559" s="2">
        <v>4.2</v>
      </c>
      <c r="L1559" s="3">
        <v>13850</v>
      </c>
      <c r="M1559" s="3">
        <v>13850</v>
      </c>
      <c r="N1559" t="s">
        <v>2260</v>
      </c>
      <c r="O1559" s="3">
        <f>Table1[[#This Row],[Original Price]]-Table1[[#This Row],[Selling Price]]</f>
        <v>0</v>
      </c>
      <c r="P1559" s="4">
        <f>(Table1[[#This Row],[Discount]]/Table1[[#This Row],[Original Price]])</f>
        <v>0</v>
      </c>
    </row>
    <row r="1560" spans="1:16" x14ac:dyDescent="0.3">
      <c r="A1560" s="1" t="s">
        <v>12</v>
      </c>
      <c r="B1560" s="1" t="s">
        <v>1724</v>
      </c>
      <c r="C1560" t="s">
        <v>22</v>
      </c>
      <c r="D1560">
        <v>4</v>
      </c>
      <c r="E1560" t="s">
        <v>1797</v>
      </c>
      <c r="F1560">
        <f>IF(Table1[[#This Row],[Unit]]="GB",Table1[[#This Row],[Memory]],Table1[[#This Row],[Memory]]/1024)</f>
        <v>3.90625E-3</v>
      </c>
      <c r="G1560">
        <v>2</v>
      </c>
      <c r="H1560" t="s">
        <v>1797</v>
      </c>
      <c r="I1560">
        <f xml:space="preserve"> IF(Table1[[#This Row],[Unit  Of Storage]]="TB",Table1[[#This Row],[Storage]]*1024,IF(Table1[[#This Row],[Unit  Of Storage]]="MB",Table1[[#This Row],[Storage]]/1024,Table1[[#This Row],[Storage]]))</f>
        <v>1.953125E-3</v>
      </c>
      <c r="J1560" t="s">
        <v>11</v>
      </c>
      <c r="K1560" s="2">
        <v>4.2</v>
      </c>
      <c r="L1560" s="3">
        <v>1600</v>
      </c>
      <c r="M1560" s="3">
        <v>1600</v>
      </c>
      <c r="N1560" t="s">
        <v>1006</v>
      </c>
      <c r="O1560" s="3">
        <f>Table1[[#This Row],[Original Price]]-Table1[[#This Row],[Selling Price]]</f>
        <v>0</v>
      </c>
      <c r="P1560" s="4">
        <f>(Table1[[#This Row],[Discount]]/Table1[[#This Row],[Original Price]])</f>
        <v>0</v>
      </c>
    </row>
    <row r="1561" spans="1:16" x14ac:dyDescent="0.3">
      <c r="A1561" s="1" t="s">
        <v>17</v>
      </c>
      <c r="B1561" s="1" t="s">
        <v>923</v>
      </c>
      <c r="C1561" t="s">
        <v>354</v>
      </c>
      <c r="D1561">
        <v>2</v>
      </c>
      <c r="E1561" t="s">
        <v>1796</v>
      </c>
      <c r="F1561">
        <f>IF(Table1[[#This Row],[Unit]]="GB",Table1[[#This Row],[Memory]],Table1[[#This Row],[Memory]]/1024)</f>
        <v>2</v>
      </c>
      <c r="G1561">
        <v>32</v>
      </c>
      <c r="H1561" t="s">
        <v>1796</v>
      </c>
      <c r="I1561">
        <f xml:space="preserve"> IF(Table1[[#This Row],[Unit  Of Storage]]="TB",Table1[[#This Row],[Storage]]*1024,IF(Table1[[#This Row],[Unit  Of Storage]]="MB",Table1[[#This Row],[Storage]]/1024,Table1[[#This Row],[Storage]]))</f>
        <v>32</v>
      </c>
      <c r="J1561" t="s">
        <v>11</v>
      </c>
      <c r="K1561" s="2">
        <v>4.4000000000000004</v>
      </c>
      <c r="L1561" s="3">
        <v>7199</v>
      </c>
      <c r="M1561" s="3">
        <v>7999</v>
      </c>
      <c r="N1561" t="s">
        <v>924</v>
      </c>
      <c r="O1561" s="3">
        <f>Table1[[#This Row],[Original Price]]-Table1[[#This Row],[Selling Price]]</f>
        <v>800</v>
      </c>
      <c r="P1561" s="4">
        <f>(Table1[[#This Row],[Discount]]/Table1[[#This Row],[Original Price]])</f>
        <v>0.10001250156269534</v>
      </c>
    </row>
    <row r="1562" spans="1:16" x14ac:dyDescent="0.3">
      <c r="A1562" s="1" t="s">
        <v>1556</v>
      </c>
      <c r="B1562" s="1" t="s">
        <v>1192</v>
      </c>
      <c r="C1562" t="s">
        <v>22</v>
      </c>
      <c r="D1562">
        <v>4</v>
      </c>
      <c r="E1562" t="s">
        <v>1796</v>
      </c>
      <c r="F1562">
        <f>IF(Table1[[#This Row],[Unit]]="GB",Table1[[#This Row],[Memory]],Table1[[#This Row],[Memory]]/1024)</f>
        <v>4</v>
      </c>
      <c r="G1562">
        <v>64</v>
      </c>
      <c r="H1562" t="s">
        <v>1796</v>
      </c>
      <c r="I1562">
        <f xml:space="preserve"> IF(Table1[[#This Row],[Unit  Of Storage]]="TB",Table1[[#This Row],[Storage]]*1024,IF(Table1[[#This Row],[Unit  Of Storage]]="MB",Table1[[#This Row],[Storage]]/1024,Table1[[#This Row],[Storage]]))</f>
        <v>64</v>
      </c>
      <c r="J1562" t="s">
        <v>11</v>
      </c>
      <c r="K1562" s="2">
        <v>4.3</v>
      </c>
      <c r="L1562" s="3">
        <v>17600</v>
      </c>
      <c r="M1562" s="3">
        <v>17600</v>
      </c>
      <c r="N1562" t="s">
        <v>2341</v>
      </c>
      <c r="O1562" s="3">
        <f>Table1[[#This Row],[Original Price]]-Table1[[#This Row],[Selling Price]]</f>
        <v>0</v>
      </c>
      <c r="P1562" s="4">
        <f>(Table1[[#This Row],[Discount]]/Table1[[#This Row],[Original Price]])</f>
        <v>0</v>
      </c>
    </row>
    <row r="1563" spans="1:16" x14ac:dyDescent="0.3">
      <c r="A1563" s="1" t="s">
        <v>1556</v>
      </c>
      <c r="B1563" s="1" t="s">
        <v>1001</v>
      </c>
      <c r="C1563" t="s">
        <v>69</v>
      </c>
      <c r="D1563">
        <v>1</v>
      </c>
      <c r="E1563" t="s">
        <v>1796</v>
      </c>
      <c r="F1563">
        <f>IF(Table1[[#This Row],[Unit]]="GB",Table1[[#This Row],[Memory]],Table1[[#This Row],[Memory]]/1024)</f>
        <v>1</v>
      </c>
      <c r="G1563">
        <v>8</v>
      </c>
      <c r="H1563" t="s">
        <v>1796</v>
      </c>
      <c r="I1563">
        <f xml:space="preserve"> IF(Table1[[#This Row],[Unit  Of Storage]]="TB",Table1[[#This Row],[Storage]]*1024,IF(Table1[[#This Row],[Unit  Of Storage]]="MB",Table1[[#This Row],[Storage]]/1024,Table1[[#This Row],[Storage]]))</f>
        <v>8</v>
      </c>
      <c r="J1563" t="s">
        <v>11</v>
      </c>
      <c r="K1563" s="2">
        <v>4</v>
      </c>
      <c r="L1563" s="3">
        <v>5999</v>
      </c>
      <c r="M1563" s="3">
        <v>5999</v>
      </c>
      <c r="N1563" t="s">
        <v>2253</v>
      </c>
      <c r="O1563" s="3">
        <f>Table1[[#This Row],[Original Price]]-Table1[[#This Row],[Selling Price]]</f>
        <v>0</v>
      </c>
      <c r="P1563" s="4">
        <f>(Table1[[#This Row],[Discount]]/Table1[[#This Row],[Original Price]])</f>
        <v>0</v>
      </c>
    </row>
    <row r="1564" spans="1:16" x14ac:dyDescent="0.3">
      <c r="A1564" s="1" t="s">
        <v>21</v>
      </c>
      <c r="B1564" s="1" t="s">
        <v>1671</v>
      </c>
      <c r="C1564" t="s">
        <v>286</v>
      </c>
      <c r="D1564">
        <v>1</v>
      </c>
      <c r="E1564" t="s">
        <v>1796</v>
      </c>
      <c r="F1564">
        <f>IF(Table1[[#This Row],[Unit]]="GB",Table1[[#This Row],[Memory]],Table1[[#This Row],[Memory]]/1024)</f>
        <v>1</v>
      </c>
      <c r="G1564">
        <v>32</v>
      </c>
      <c r="H1564" t="s">
        <v>1796</v>
      </c>
      <c r="I1564">
        <f xml:space="preserve"> IF(Table1[[#This Row],[Unit  Of Storage]]="TB",Table1[[#This Row],[Storage]]*1024,IF(Table1[[#This Row],[Unit  Of Storage]]="MB",Table1[[#This Row],[Storage]]/1024,Table1[[#This Row],[Storage]]))</f>
        <v>32</v>
      </c>
      <c r="J1564" t="s">
        <v>11</v>
      </c>
      <c r="K1564" s="2">
        <v>4.4000000000000004</v>
      </c>
      <c r="L1564" s="3">
        <v>30780</v>
      </c>
      <c r="M1564" s="3">
        <v>30780</v>
      </c>
      <c r="N1564" t="s">
        <v>2099</v>
      </c>
      <c r="O1564" s="3">
        <f>Table1[[#This Row],[Original Price]]-Table1[[#This Row],[Selling Price]]</f>
        <v>0</v>
      </c>
      <c r="P1564" s="4">
        <f>(Table1[[#This Row],[Discount]]/Table1[[#This Row],[Original Price]])</f>
        <v>0</v>
      </c>
    </row>
    <row r="1565" spans="1:16" x14ac:dyDescent="0.3">
      <c r="A1565" s="1" t="s">
        <v>21</v>
      </c>
      <c r="B1565" s="1" t="s">
        <v>1568</v>
      </c>
      <c r="C1565" t="s">
        <v>33</v>
      </c>
      <c r="D1565">
        <v>4</v>
      </c>
      <c r="E1565" t="s">
        <v>1796</v>
      </c>
      <c r="F1565">
        <f>IF(Table1[[#This Row],[Unit]]="GB",Table1[[#This Row],[Memory]],Table1[[#This Row],[Memory]]/1024)</f>
        <v>4</v>
      </c>
      <c r="G1565">
        <v>64</v>
      </c>
      <c r="H1565" t="s">
        <v>1796</v>
      </c>
      <c r="I1565">
        <f xml:space="preserve"> IF(Table1[[#This Row],[Unit  Of Storage]]="TB",Table1[[#This Row],[Storage]]*1024,IF(Table1[[#This Row],[Unit  Of Storage]]="MB",Table1[[#This Row],[Storage]]/1024,Table1[[#This Row],[Storage]]))</f>
        <v>64</v>
      </c>
      <c r="J1565" t="s">
        <v>11</v>
      </c>
      <c r="K1565" s="2">
        <v>4.5999999999999996</v>
      </c>
      <c r="L1565" s="3">
        <v>49900</v>
      </c>
      <c r="M1565" s="3">
        <v>49900</v>
      </c>
      <c r="N1565" t="s">
        <v>1800</v>
      </c>
      <c r="O1565" s="3">
        <f>Table1[[#This Row],[Original Price]]-Table1[[#This Row],[Selling Price]]</f>
        <v>0</v>
      </c>
      <c r="P1565" s="4">
        <f>(Table1[[#This Row],[Discount]]/Table1[[#This Row],[Original Price]])</f>
        <v>0</v>
      </c>
    </row>
    <row r="1566" spans="1:16" x14ac:dyDescent="0.3">
      <c r="A1566" s="1" t="s">
        <v>1556</v>
      </c>
      <c r="B1566" s="1" t="s">
        <v>1193</v>
      </c>
      <c r="C1566" t="s">
        <v>843</v>
      </c>
      <c r="D1566">
        <v>12</v>
      </c>
      <c r="E1566" t="s">
        <v>1796</v>
      </c>
      <c r="F1566">
        <f>IF(Table1[[#This Row],[Unit]]="GB",Table1[[#This Row],[Memory]],Table1[[#This Row],[Memory]]/1024)</f>
        <v>12</v>
      </c>
      <c r="G1566">
        <v>256</v>
      </c>
      <c r="H1566" t="s">
        <v>1796</v>
      </c>
      <c r="I1566">
        <f xml:space="preserve"> IF(Table1[[#This Row],[Unit  Of Storage]]="TB",Table1[[#This Row],[Storage]]*1024,IF(Table1[[#This Row],[Unit  Of Storage]]="MB",Table1[[#This Row],[Storage]]/1024,Table1[[#This Row],[Storage]]))</f>
        <v>256</v>
      </c>
      <c r="J1566" t="s">
        <v>11</v>
      </c>
      <c r="K1566" s="2">
        <v>3</v>
      </c>
      <c r="L1566" s="3">
        <v>149999</v>
      </c>
      <c r="M1566" s="3">
        <v>189999</v>
      </c>
      <c r="N1566" t="s">
        <v>2342</v>
      </c>
      <c r="O1566" s="3">
        <f>Table1[[#This Row],[Original Price]]-Table1[[#This Row],[Selling Price]]</f>
        <v>40000</v>
      </c>
      <c r="P1566" s="4">
        <f>(Table1[[#This Row],[Discount]]/Table1[[#This Row],[Original Price]])</f>
        <v>0.21052742382854647</v>
      </c>
    </row>
    <row r="1567" spans="1:16" x14ac:dyDescent="0.3">
      <c r="A1567" s="1" t="s">
        <v>1559</v>
      </c>
      <c r="B1567" s="1" t="s">
        <v>249</v>
      </c>
      <c r="C1567" t="s">
        <v>250</v>
      </c>
      <c r="D1567">
        <v>4</v>
      </c>
      <c r="E1567" t="s">
        <v>1796</v>
      </c>
      <c r="F1567">
        <f>IF(Table1[[#This Row],[Unit]]="GB",Table1[[#This Row],[Memory]],Table1[[#This Row],[Memory]]/1024)</f>
        <v>4</v>
      </c>
      <c r="G1567">
        <v>128</v>
      </c>
      <c r="H1567" t="s">
        <v>1796</v>
      </c>
      <c r="I1567">
        <f xml:space="preserve"> IF(Table1[[#This Row],[Unit  Of Storage]]="TB",Table1[[#This Row],[Storage]]*1024,IF(Table1[[#This Row],[Unit  Of Storage]]="MB",Table1[[#This Row],[Storage]]/1024,Table1[[#This Row],[Storage]]))</f>
        <v>128</v>
      </c>
      <c r="J1567" t="s">
        <v>11</v>
      </c>
      <c r="K1567" s="2">
        <v>4.3</v>
      </c>
      <c r="L1567" s="3">
        <v>15990</v>
      </c>
      <c r="M1567" s="3">
        <v>15990</v>
      </c>
      <c r="N1567" t="s">
        <v>1932</v>
      </c>
      <c r="O1567" s="3">
        <f>Table1[[#This Row],[Original Price]]-Table1[[#This Row],[Selling Price]]</f>
        <v>0</v>
      </c>
      <c r="P1567" s="4">
        <f>(Table1[[#This Row],[Discount]]/Table1[[#This Row],[Original Price]])</f>
        <v>0</v>
      </c>
    </row>
    <row r="1568" spans="1:16" x14ac:dyDescent="0.3">
      <c r="A1568" s="1" t="s">
        <v>1556</v>
      </c>
      <c r="B1568" s="1" t="s">
        <v>629</v>
      </c>
      <c r="C1568" t="s">
        <v>630</v>
      </c>
      <c r="D1568">
        <v>6</v>
      </c>
      <c r="E1568" t="s">
        <v>1796</v>
      </c>
      <c r="F1568">
        <f>IF(Table1[[#This Row],[Unit]]="GB",Table1[[#This Row],[Memory]],Table1[[#This Row],[Memory]]/1024)</f>
        <v>6</v>
      </c>
      <c r="G1568">
        <v>128</v>
      </c>
      <c r="H1568" t="s">
        <v>1796</v>
      </c>
      <c r="I1568">
        <f xml:space="preserve"> IF(Table1[[#This Row],[Unit  Of Storage]]="TB",Table1[[#This Row],[Storage]]*1024,IF(Table1[[#This Row],[Unit  Of Storage]]="MB",Table1[[#This Row],[Storage]]/1024,Table1[[#This Row],[Storage]]))</f>
        <v>128</v>
      </c>
      <c r="J1568" t="s">
        <v>11</v>
      </c>
      <c r="K1568" s="2">
        <v>4.3</v>
      </c>
      <c r="L1568" s="3">
        <v>14999</v>
      </c>
      <c r="M1568" s="3">
        <v>16999</v>
      </c>
      <c r="N1568" t="s">
        <v>2098</v>
      </c>
      <c r="O1568" s="3">
        <f>Table1[[#This Row],[Original Price]]-Table1[[#This Row],[Selling Price]]</f>
        <v>2000</v>
      </c>
      <c r="P1568" s="4">
        <f>(Table1[[#This Row],[Discount]]/Table1[[#This Row],[Original Price]])</f>
        <v>0.11765397964586152</v>
      </c>
    </row>
    <row r="1569" spans="1:16" x14ac:dyDescent="0.3">
      <c r="A1569" s="1" t="s">
        <v>1556</v>
      </c>
      <c r="B1569" s="1" t="s">
        <v>526</v>
      </c>
      <c r="C1569" t="s">
        <v>133</v>
      </c>
      <c r="D1569">
        <v>8</v>
      </c>
      <c r="E1569" t="s">
        <v>1796</v>
      </c>
      <c r="F1569">
        <f>IF(Table1[[#This Row],[Unit]]="GB",Table1[[#This Row],[Memory]],Table1[[#This Row],[Memory]]/1024)</f>
        <v>8</v>
      </c>
      <c r="G1569">
        <v>128</v>
      </c>
      <c r="H1569" t="s">
        <v>1796</v>
      </c>
      <c r="I1569">
        <f xml:space="preserve"> IF(Table1[[#This Row],[Unit  Of Storage]]="TB",Table1[[#This Row],[Storage]]*1024,IF(Table1[[#This Row],[Unit  Of Storage]]="MB",Table1[[#This Row],[Storage]]/1024,Table1[[#This Row],[Storage]]))</f>
        <v>128</v>
      </c>
      <c r="J1569" t="s">
        <v>11</v>
      </c>
      <c r="K1569" s="2">
        <v>4.5</v>
      </c>
      <c r="L1569" s="3">
        <v>40999</v>
      </c>
      <c r="M1569" s="3">
        <v>43999</v>
      </c>
      <c r="N1569" t="s">
        <v>2057</v>
      </c>
      <c r="O1569" s="3">
        <f>Table1[[#This Row],[Original Price]]-Table1[[#This Row],[Selling Price]]</f>
        <v>3000</v>
      </c>
      <c r="P1569" s="4">
        <f>(Table1[[#This Row],[Discount]]/Table1[[#This Row],[Original Price]])</f>
        <v>6.8183367803813719E-2</v>
      </c>
    </row>
    <row r="1570" spans="1:16" x14ac:dyDescent="0.3">
      <c r="A1570" s="1" t="s">
        <v>1559</v>
      </c>
      <c r="B1570" s="1" t="s">
        <v>739</v>
      </c>
      <c r="C1570" t="s">
        <v>722</v>
      </c>
      <c r="D1570">
        <v>3</v>
      </c>
      <c r="E1570" t="s">
        <v>1796</v>
      </c>
      <c r="F1570">
        <f>IF(Table1[[#This Row],[Unit]]="GB",Table1[[#This Row],[Memory]],Table1[[#This Row],[Memory]]/1024)</f>
        <v>3</v>
      </c>
      <c r="G1570">
        <v>64</v>
      </c>
      <c r="H1570" t="s">
        <v>1796</v>
      </c>
      <c r="I1570">
        <f xml:space="preserve"> IF(Table1[[#This Row],[Unit  Of Storage]]="TB",Table1[[#This Row],[Storage]]*1024,IF(Table1[[#This Row],[Unit  Of Storage]]="MB",Table1[[#This Row],[Storage]]/1024,Table1[[#This Row],[Storage]]))</f>
        <v>64</v>
      </c>
      <c r="J1570" t="s">
        <v>11</v>
      </c>
      <c r="K1570" s="2">
        <v>4.4000000000000004</v>
      </c>
      <c r="L1570" s="3">
        <v>14990</v>
      </c>
      <c r="M1570" s="3">
        <v>14990</v>
      </c>
      <c r="N1570" t="s">
        <v>2139</v>
      </c>
      <c r="O1570" s="3">
        <f>Table1[[#This Row],[Original Price]]-Table1[[#This Row],[Selling Price]]</f>
        <v>0</v>
      </c>
      <c r="P1570" s="4">
        <f>(Table1[[#This Row],[Discount]]/Table1[[#This Row],[Original Price]])</f>
        <v>0</v>
      </c>
    </row>
    <row r="1571" spans="1:16" x14ac:dyDescent="0.3">
      <c r="A1571" s="1" t="s">
        <v>1557</v>
      </c>
      <c r="B1571" s="1" t="s">
        <v>123</v>
      </c>
      <c r="C1571" t="s">
        <v>1194</v>
      </c>
      <c r="D1571">
        <v>6</v>
      </c>
      <c r="E1571" t="s">
        <v>1796</v>
      </c>
      <c r="F1571">
        <f>IF(Table1[[#This Row],[Unit]]="GB",Table1[[#This Row],[Memory]],Table1[[#This Row],[Memory]]/1024)</f>
        <v>6</v>
      </c>
      <c r="G1571">
        <v>128</v>
      </c>
      <c r="H1571" t="s">
        <v>1796</v>
      </c>
      <c r="I1571">
        <f xml:space="preserve"> IF(Table1[[#This Row],[Unit  Of Storage]]="TB",Table1[[#This Row],[Storage]]*1024,IF(Table1[[#This Row],[Unit  Of Storage]]="MB",Table1[[#This Row],[Storage]]/1024,Table1[[#This Row],[Storage]]))</f>
        <v>128</v>
      </c>
      <c r="J1571" t="s">
        <v>11</v>
      </c>
      <c r="K1571" s="2">
        <v>4.4000000000000004</v>
      </c>
      <c r="L1571" s="3">
        <v>18999</v>
      </c>
      <c r="M1571" s="3">
        <v>18999</v>
      </c>
      <c r="N1571" t="s">
        <v>1846</v>
      </c>
      <c r="O1571" s="3">
        <f>Table1[[#This Row],[Original Price]]-Table1[[#This Row],[Selling Price]]</f>
        <v>0</v>
      </c>
      <c r="P1571" s="4">
        <f>(Table1[[#This Row],[Discount]]/Table1[[#This Row],[Original Price]])</f>
        <v>0</v>
      </c>
    </row>
    <row r="1572" spans="1:16" x14ac:dyDescent="0.3">
      <c r="A1572" s="1" t="s">
        <v>1556</v>
      </c>
      <c r="B1572" s="1" t="s">
        <v>1195</v>
      </c>
      <c r="C1572" t="s">
        <v>675</v>
      </c>
      <c r="D1572">
        <v>12</v>
      </c>
      <c r="E1572" t="s">
        <v>1796</v>
      </c>
      <c r="F1572">
        <f>IF(Table1[[#This Row],[Unit]]="GB",Table1[[#This Row],[Memory]],Table1[[#This Row],[Memory]]/1024)</f>
        <v>12</v>
      </c>
      <c r="G1572">
        <v>128</v>
      </c>
      <c r="H1572" t="s">
        <v>1796</v>
      </c>
      <c r="I1572">
        <f xml:space="preserve"> IF(Table1[[#This Row],[Unit  Of Storage]]="TB",Table1[[#This Row],[Storage]]*1024,IF(Table1[[#This Row],[Unit  Of Storage]]="MB",Table1[[#This Row],[Storage]]/1024,Table1[[#This Row],[Storage]]))</f>
        <v>128</v>
      </c>
      <c r="J1572" t="s">
        <v>11</v>
      </c>
      <c r="K1572" s="2">
        <v>4.2</v>
      </c>
      <c r="L1572" s="3">
        <v>103000</v>
      </c>
      <c r="M1572" s="3">
        <v>103000</v>
      </c>
      <c r="N1572" t="s">
        <v>2343</v>
      </c>
      <c r="O1572" s="3">
        <f>Table1[[#This Row],[Original Price]]-Table1[[#This Row],[Selling Price]]</f>
        <v>0</v>
      </c>
      <c r="P1572" s="4">
        <f>(Table1[[#This Row],[Discount]]/Table1[[#This Row],[Original Price]])</f>
        <v>0</v>
      </c>
    </row>
    <row r="1573" spans="1:16" x14ac:dyDescent="0.3">
      <c r="A1573" s="1" t="s">
        <v>1560</v>
      </c>
      <c r="B1573" s="1" t="s">
        <v>973</v>
      </c>
      <c r="C1573" t="s">
        <v>16</v>
      </c>
      <c r="D1573">
        <v>6</v>
      </c>
      <c r="E1573" t="s">
        <v>1796</v>
      </c>
      <c r="F1573">
        <f>IF(Table1[[#This Row],[Unit]]="GB",Table1[[#This Row],[Memory]],Table1[[#This Row],[Memory]]/1024)</f>
        <v>6</v>
      </c>
      <c r="G1573">
        <v>128</v>
      </c>
      <c r="H1573" t="s">
        <v>1796</v>
      </c>
      <c r="I1573">
        <f xml:space="preserve"> IF(Table1[[#This Row],[Unit  Of Storage]]="TB",Table1[[#This Row],[Storage]]*1024,IF(Table1[[#This Row],[Unit  Of Storage]]="MB",Table1[[#This Row],[Storage]]/1024,Table1[[#This Row],[Storage]]))</f>
        <v>128</v>
      </c>
      <c r="J1573" t="s">
        <v>11</v>
      </c>
      <c r="K1573" s="2">
        <v>4.4000000000000004</v>
      </c>
      <c r="L1573" s="3">
        <v>22990</v>
      </c>
      <c r="M1573" s="3">
        <v>22990</v>
      </c>
      <c r="N1573" t="s">
        <v>2242</v>
      </c>
      <c r="O1573" s="3">
        <f>Table1[[#This Row],[Original Price]]-Table1[[#This Row],[Selling Price]]</f>
        <v>0</v>
      </c>
      <c r="P1573" s="4">
        <f>(Table1[[#This Row],[Discount]]/Table1[[#This Row],[Original Price]])</f>
        <v>0</v>
      </c>
    </row>
    <row r="1574" spans="1:16" x14ac:dyDescent="0.3">
      <c r="A1574" s="1" t="s">
        <v>1556</v>
      </c>
      <c r="B1574" s="1" t="s">
        <v>1597</v>
      </c>
      <c r="C1574" t="s">
        <v>22</v>
      </c>
      <c r="D1574">
        <v>6</v>
      </c>
      <c r="E1574" t="s">
        <v>1796</v>
      </c>
      <c r="F1574">
        <f>IF(Table1[[#This Row],[Unit]]="GB",Table1[[#This Row],[Memory]],Table1[[#This Row],[Memory]]/1024)</f>
        <v>6</v>
      </c>
      <c r="G1574">
        <v>64</v>
      </c>
      <c r="H1574" t="s">
        <v>1796</v>
      </c>
      <c r="I1574">
        <f xml:space="preserve"> IF(Table1[[#This Row],[Unit  Of Storage]]="TB",Table1[[#This Row],[Storage]]*1024,IF(Table1[[#This Row],[Unit  Of Storage]]="MB",Table1[[#This Row],[Storage]]/1024,Table1[[#This Row],[Storage]]))</f>
        <v>64</v>
      </c>
      <c r="J1574" t="s">
        <v>11</v>
      </c>
      <c r="K1574" s="2">
        <v>4.2</v>
      </c>
      <c r="L1574" s="3">
        <v>15199</v>
      </c>
      <c r="M1574" s="3">
        <v>15380</v>
      </c>
      <c r="N1574" t="s">
        <v>1906</v>
      </c>
      <c r="O1574" s="3">
        <f>Table1[[#This Row],[Original Price]]-Table1[[#This Row],[Selling Price]]</f>
        <v>181</v>
      </c>
      <c r="P1574" s="4">
        <f>(Table1[[#This Row],[Discount]]/Table1[[#This Row],[Original Price]])</f>
        <v>1.176853055916775E-2</v>
      </c>
    </row>
    <row r="1575" spans="1:16" x14ac:dyDescent="0.3">
      <c r="A1575" s="1" t="s">
        <v>1556</v>
      </c>
      <c r="B1575" s="1" t="s">
        <v>682</v>
      </c>
      <c r="C1575" t="s">
        <v>654</v>
      </c>
      <c r="D1575">
        <v>6</v>
      </c>
      <c r="E1575" t="s">
        <v>1796</v>
      </c>
      <c r="F1575">
        <f>IF(Table1[[#This Row],[Unit]]="GB",Table1[[#This Row],[Memory]],Table1[[#This Row],[Memory]]/1024)</f>
        <v>6</v>
      </c>
      <c r="G1575">
        <v>128</v>
      </c>
      <c r="H1575" t="s">
        <v>1796</v>
      </c>
      <c r="I1575">
        <f xml:space="preserve"> IF(Table1[[#This Row],[Unit  Of Storage]]="TB",Table1[[#This Row],[Storage]]*1024,IF(Table1[[#This Row],[Unit  Of Storage]]="MB",Table1[[#This Row],[Storage]]/1024,Table1[[#This Row],[Storage]]))</f>
        <v>128</v>
      </c>
      <c r="J1575" t="s">
        <v>11</v>
      </c>
      <c r="K1575" s="2">
        <v>4.3</v>
      </c>
      <c r="L1575" s="3">
        <v>37999</v>
      </c>
      <c r="M1575" s="3">
        <v>43000</v>
      </c>
      <c r="N1575" t="s">
        <v>2113</v>
      </c>
      <c r="O1575" s="3">
        <f>Table1[[#This Row],[Original Price]]-Table1[[#This Row],[Selling Price]]</f>
        <v>5001</v>
      </c>
      <c r="P1575" s="4">
        <f>(Table1[[#This Row],[Discount]]/Table1[[#This Row],[Original Price]])</f>
        <v>0.11630232558139535</v>
      </c>
    </row>
    <row r="1576" spans="1:16" x14ac:dyDescent="0.3">
      <c r="A1576" s="1" t="s">
        <v>1557</v>
      </c>
      <c r="B1576" s="1" t="s">
        <v>1747</v>
      </c>
      <c r="C1576" t="s">
        <v>1196</v>
      </c>
      <c r="D1576">
        <v>6</v>
      </c>
      <c r="E1576" t="s">
        <v>1796</v>
      </c>
      <c r="F1576">
        <f>IF(Table1[[#This Row],[Unit]]="GB",Table1[[#This Row],[Memory]],Table1[[#This Row],[Memory]]/1024)</f>
        <v>6</v>
      </c>
      <c r="G1576">
        <v>128</v>
      </c>
      <c r="H1576" t="s">
        <v>1796</v>
      </c>
      <c r="I1576">
        <f xml:space="preserve"> IF(Table1[[#This Row],[Unit  Of Storage]]="TB",Table1[[#This Row],[Storage]]*1024,IF(Table1[[#This Row],[Unit  Of Storage]]="MB",Table1[[#This Row],[Storage]]/1024,Table1[[#This Row],[Storage]]))</f>
        <v>128</v>
      </c>
      <c r="J1576" t="s">
        <v>11</v>
      </c>
      <c r="K1576" s="2">
        <v>4.0999999999999996</v>
      </c>
      <c r="L1576" s="3">
        <v>25999</v>
      </c>
      <c r="M1576" s="3">
        <v>26999</v>
      </c>
      <c r="N1576" t="s">
        <v>2344</v>
      </c>
      <c r="O1576" s="3">
        <f>Table1[[#This Row],[Original Price]]-Table1[[#This Row],[Selling Price]]</f>
        <v>1000</v>
      </c>
      <c r="P1576" s="4">
        <f>(Table1[[#This Row],[Discount]]/Table1[[#This Row],[Original Price]])</f>
        <v>3.7038408829956668E-2</v>
      </c>
    </row>
    <row r="1577" spans="1:16" x14ac:dyDescent="0.3">
      <c r="A1577" s="1" t="s">
        <v>1557</v>
      </c>
      <c r="B1577" s="1" t="s">
        <v>1576</v>
      </c>
      <c r="C1577" t="s">
        <v>1197</v>
      </c>
      <c r="D1577">
        <v>8</v>
      </c>
      <c r="E1577" t="s">
        <v>1796</v>
      </c>
      <c r="F1577">
        <f>IF(Table1[[#This Row],[Unit]]="GB",Table1[[#This Row],[Memory]],Table1[[#This Row],[Memory]]/1024)</f>
        <v>8</v>
      </c>
      <c r="G1577">
        <v>128</v>
      </c>
      <c r="H1577" t="s">
        <v>1796</v>
      </c>
      <c r="I1577">
        <f xml:space="preserve"> IF(Table1[[#This Row],[Unit  Of Storage]]="TB",Table1[[#This Row],[Storage]]*1024,IF(Table1[[#This Row],[Unit  Of Storage]]="MB",Table1[[#This Row],[Storage]]/1024,Table1[[#This Row],[Storage]]))</f>
        <v>128</v>
      </c>
      <c r="J1577" t="s">
        <v>11</v>
      </c>
      <c r="K1577" s="2">
        <v>4.4000000000000004</v>
      </c>
      <c r="L1577" s="3">
        <v>31999</v>
      </c>
      <c r="M1577" s="3">
        <v>34999</v>
      </c>
      <c r="N1577" t="s">
        <v>1833</v>
      </c>
      <c r="O1577" s="3">
        <f>Table1[[#This Row],[Original Price]]-Table1[[#This Row],[Selling Price]]</f>
        <v>3000</v>
      </c>
      <c r="P1577" s="4">
        <f>(Table1[[#This Row],[Discount]]/Table1[[#This Row],[Original Price]])</f>
        <v>8.5716734763850402E-2</v>
      </c>
    </row>
    <row r="1578" spans="1:16" x14ac:dyDescent="0.3">
      <c r="A1578" s="1" t="s">
        <v>21</v>
      </c>
      <c r="B1578" s="1" t="s">
        <v>1603</v>
      </c>
      <c r="C1578" t="s">
        <v>433</v>
      </c>
      <c r="D1578">
        <v>4</v>
      </c>
      <c r="E1578" t="s">
        <v>1796</v>
      </c>
      <c r="F1578">
        <f>IF(Table1[[#This Row],[Unit]]="GB",Table1[[#This Row],[Memory]],Table1[[#This Row],[Memory]]/1024)</f>
        <v>4</v>
      </c>
      <c r="G1578">
        <v>256</v>
      </c>
      <c r="H1578" t="s">
        <v>1796</v>
      </c>
      <c r="I1578">
        <f xml:space="preserve"> IF(Table1[[#This Row],[Unit  Of Storage]]="TB",Table1[[#This Row],[Storage]]*1024,IF(Table1[[#This Row],[Unit  Of Storage]]="MB",Table1[[#This Row],[Storage]]/1024,Table1[[#This Row],[Storage]]))</f>
        <v>256</v>
      </c>
      <c r="J1578" t="s">
        <v>11</v>
      </c>
      <c r="K1578" s="2">
        <v>4.7</v>
      </c>
      <c r="L1578" s="3">
        <v>139900</v>
      </c>
      <c r="M1578" s="3">
        <v>139900</v>
      </c>
      <c r="N1578" t="s">
        <v>1918</v>
      </c>
      <c r="O1578" s="3">
        <f>Table1[[#This Row],[Original Price]]-Table1[[#This Row],[Selling Price]]</f>
        <v>0</v>
      </c>
      <c r="P1578" s="4">
        <f>(Table1[[#This Row],[Discount]]/Table1[[#This Row],[Original Price]])</f>
        <v>0</v>
      </c>
    </row>
    <row r="1579" spans="1:16" x14ac:dyDescent="0.3">
      <c r="A1579" s="1" t="s">
        <v>21</v>
      </c>
      <c r="B1579" s="1" t="s">
        <v>1586</v>
      </c>
      <c r="C1579" t="s">
        <v>94</v>
      </c>
      <c r="D1579">
        <v>4</v>
      </c>
      <c r="E1579" t="s">
        <v>1796</v>
      </c>
      <c r="F1579">
        <f>IF(Table1[[#This Row],[Unit]]="GB",Table1[[#This Row],[Memory]],Table1[[#This Row],[Memory]]/1024)</f>
        <v>4</v>
      </c>
      <c r="G1579">
        <v>64</v>
      </c>
      <c r="H1579" t="s">
        <v>1796</v>
      </c>
      <c r="I1579">
        <f xml:space="preserve"> IF(Table1[[#This Row],[Unit  Of Storage]]="TB",Table1[[#This Row],[Storage]]*1024,IF(Table1[[#This Row],[Unit  Of Storage]]="MB",Table1[[#This Row],[Storage]]/1024,Table1[[#This Row],[Storage]]))</f>
        <v>64</v>
      </c>
      <c r="J1579" t="s">
        <v>11</v>
      </c>
      <c r="K1579" s="2">
        <v>4.5999999999999996</v>
      </c>
      <c r="L1579" s="3">
        <v>63999</v>
      </c>
      <c r="M1579" s="3">
        <v>79900</v>
      </c>
      <c r="N1579" t="s">
        <v>1866</v>
      </c>
      <c r="O1579" s="3">
        <f>Table1[[#This Row],[Original Price]]-Table1[[#This Row],[Selling Price]]</f>
        <v>15901</v>
      </c>
      <c r="P1579" s="4">
        <f>(Table1[[#This Row],[Discount]]/Table1[[#This Row],[Original Price]])</f>
        <v>0.19901126408010011</v>
      </c>
    </row>
    <row r="1580" spans="1:16" x14ac:dyDescent="0.3">
      <c r="A1580" s="1" t="s">
        <v>21</v>
      </c>
      <c r="B1580" s="1" t="s">
        <v>1671</v>
      </c>
      <c r="C1580" t="s">
        <v>43</v>
      </c>
      <c r="D1580">
        <v>1</v>
      </c>
      <c r="E1580" t="s">
        <v>1796</v>
      </c>
      <c r="F1580">
        <f>IF(Table1[[#This Row],[Unit]]="GB",Table1[[#This Row],[Memory]],Table1[[#This Row],[Memory]]/1024)</f>
        <v>1</v>
      </c>
      <c r="G1580">
        <v>128</v>
      </c>
      <c r="H1580" t="s">
        <v>1796</v>
      </c>
      <c r="I1580">
        <f xml:space="preserve"> IF(Table1[[#This Row],[Unit  Of Storage]]="TB",Table1[[#This Row],[Storage]]*1024,IF(Table1[[#This Row],[Unit  Of Storage]]="MB",Table1[[#This Row],[Storage]]/1024,Table1[[#This Row],[Storage]]))</f>
        <v>128</v>
      </c>
      <c r="J1580" t="s">
        <v>11</v>
      </c>
      <c r="K1580" s="2">
        <v>4.4000000000000004</v>
      </c>
      <c r="L1580" s="3">
        <v>49999</v>
      </c>
      <c r="M1580" s="3">
        <v>49999</v>
      </c>
      <c r="N1580" t="s">
        <v>2099</v>
      </c>
      <c r="O1580" s="3">
        <f>Table1[[#This Row],[Original Price]]-Table1[[#This Row],[Selling Price]]</f>
        <v>0</v>
      </c>
      <c r="P1580" s="4">
        <f>(Table1[[#This Row],[Discount]]/Table1[[#This Row],[Original Price]])</f>
        <v>0</v>
      </c>
    </row>
    <row r="1581" spans="1:16" x14ac:dyDescent="0.3">
      <c r="A1581" s="1" t="s">
        <v>1557</v>
      </c>
      <c r="B1581" s="1" t="s">
        <v>1571</v>
      </c>
      <c r="C1581" t="s">
        <v>22</v>
      </c>
      <c r="D1581">
        <v>4</v>
      </c>
      <c r="E1581" t="s">
        <v>1796</v>
      </c>
      <c r="F1581">
        <f>IF(Table1[[#This Row],[Unit]]="GB",Table1[[#This Row],[Memory]],Table1[[#This Row],[Memory]]/1024)</f>
        <v>4</v>
      </c>
      <c r="G1581">
        <v>16</v>
      </c>
      <c r="H1581" t="s">
        <v>1796</v>
      </c>
      <c r="I1581">
        <f xml:space="preserve"> IF(Table1[[#This Row],[Unit  Of Storage]]="TB",Table1[[#This Row],[Storage]]*1024,IF(Table1[[#This Row],[Unit  Of Storage]]="MB",Table1[[#This Row],[Storage]]/1024,Table1[[#This Row],[Storage]]))</f>
        <v>16</v>
      </c>
      <c r="J1581" t="s">
        <v>11</v>
      </c>
      <c r="K1581" s="2">
        <v>4.4000000000000004</v>
      </c>
      <c r="L1581" s="3">
        <v>10990</v>
      </c>
      <c r="M1581" s="3">
        <v>14990</v>
      </c>
      <c r="N1581" t="s">
        <v>1812</v>
      </c>
      <c r="O1581" s="3">
        <f>Table1[[#This Row],[Original Price]]-Table1[[#This Row],[Selling Price]]</f>
        <v>4000</v>
      </c>
      <c r="P1581" s="4">
        <f>(Table1[[#This Row],[Discount]]/Table1[[#This Row],[Original Price]])</f>
        <v>0.26684456304202803</v>
      </c>
    </row>
    <row r="1582" spans="1:16" x14ac:dyDescent="0.3">
      <c r="A1582" s="1" t="s">
        <v>1563</v>
      </c>
      <c r="B1582" s="1" t="s">
        <v>1198</v>
      </c>
      <c r="C1582" t="s">
        <v>22</v>
      </c>
      <c r="D1582">
        <v>4</v>
      </c>
      <c r="E1582" t="s">
        <v>1796</v>
      </c>
      <c r="F1582">
        <f>IF(Table1[[#This Row],[Unit]]="GB",Table1[[#This Row],[Memory]],Table1[[#This Row],[Memory]]/1024)</f>
        <v>4</v>
      </c>
      <c r="G1582">
        <v>128</v>
      </c>
      <c r="H1582" t="s">
        <v>1796</v>
      </c>
      <c r="I1582">
        <f xml:space="preserve"> IF(Table1[[#This Row],[Unit  Of Storage]]="TB",Table1[[#This Row],[Storage]]*1024,IF(Table1[[#This Row],[Unit  Of Storage]]="MB",Table1[[#This Row],[Storage]]/1024,Table1[[#This Row],[Storage]]))</f>
        <v>128</v>
      </c>
      <c r="J1582" t="s">
        <v>11</v>
      </c>
      <c r="K1582" s="2">
        <v>4.3</v>
      </c>
      <c r="L1582" s="3">
        <v>29999</v>
      </c>
      <c r="M1582" s="3">
        <v>29999</v>
      </c>
      <c r="N1582" t="s">
        <v>2345</v>
      </c>
      <c r="O1582" s="3">
        <f>Table1[[#This Row],[Original Price]]-Table1[[#This Row],[Selling Price]]</f>
        <v>0</v>
      </c>
      <c r="P1582" s="4">
        <f>(Table1[[#This Row],[Discount]]/Table1[[#This Row],[Original Price]])</f>
        <v>0</v>
      </c>
    </row>
    <row r="1583" spans="1:16" x14ac:dyDescent="0.3">
      <c r="A1583" s="1" t="s">
        <v>28</v>
      </c>
      <c r="B1583" s="1" t="s">
        <v>572</v>
      </c>
      <c r="C1583" t="s">
        <v>22</v>
      </c>
      <c r="D1583">
        <v>3</v>
      </c>
      <c r="E1583" t="s">
        <v>1796</v>
      </c>
      <c r="F1583">
        <f>IF(Table1[[#This Row],[Unit]]="GB",Table1[[#This Row],[Memory]],Table1[[#This Row],[Memory]]/1024)</f>
        <v>3</v>
      </c>
      <c r="G1583">
        <v>32</v>
      </c>
      <c r="H1583" t="s">
        <v>1796</v>
      </c>
      <c r="I1583">
        <f xml:space="preserve"> IF(Table1[[#This Row],[Unit  Of Storage]]="TB",Table1[[#This Row],[Storage]]*1024,IF(Table1[[#This Row],[Unit  Of Storage]]="MB",Table1[[#This Row],[Storage]]/1024,Table1[[#This Row],[Storage]]))</f>
        <v>32</v>
      </c>
      <c r="J1583" t="s">
        <v>11</v>
      </c>
      <c r="K1583" s="2">
        <v>4.3</v>
      </c>
      <c r="L1583" s="3">
        <v>9478</v>
      </c>
      <c r="M1583" s="3">
        <v>9478</v>
      </c>
      <c r="N1583" t="s">
        <v>573</v>
      </c>
      <c r="O1583" s="3">
        <f>Table1[[#This Row],[Original Price]]-Table1[[#This Row],[Selling Price]]</f>
        <v>0</v>
      </c>
      <c r="P1583" s="4">
        <f>(Table1[[#This Row],[Discount]]/Table1[[#This Row],[Original Price]])</f>
        <v>0</v>
      </c>
    </row>
    <row r="1584" spans="1:16" x14ac:dyDescent="0.3">
      <c r="A1584" s="1" t="s">
        <v>1558</v>
      </c>
      <c r="B1584" s="1" t="s">
        <v>1199</v>
      </c>
      <c r="C1584" t="s">
        <v>22</v>
      </c>
      <c r="D1584">
        <v>3</v>
      </c>
      <c r="E1584" t="s">
        <v>1796</v>
      </c>
      <c r="F1584">
        <f>IF(Table1[[#This Row],[Unit]]="GB",Table1[[#This Row],[Memory]],Table1[[#This Row],[Memory]]/1024)</f>
        <v>3</v>
      </c>
      <c r="G1584">
        <v>16</v>
      </c>
      <c r="H1584" t="s">
        <v>1796</v>
      </c>
      <c r="I1584">
        <f xml:space="preserve"> IF(Table1[[#This Row],[Unit  Of Storage]]="TB",Table1[[#This Row],[Storage]]*1024,IF(Table1[[#This Row],[Unit  Of Storage]]="MB",Table1[[#This Row],[Storage]]/1024,Table1[[#This Row],[Storage]]))</f>
        <v>16</v>
      </c>
      <c r="J1584" t="s">
        <v>11</v>
      </c>
      <c r="K1584" s="2">
        <v>3.5</v>
      </c>
      <c r="L1584" s="3">
        <v>7999</v>
      </c>
      <c r="M1584" s="3">
        <v>7999</v>
      </c>
      <c r="N1584" t="s">
        <v>2346</v>
      </c>
      <c r="O1584" s="3">
        <f>Table1[[#This Row],[Original Price]]-Table1[[#This Row],[Selling Price]]</f>
        <v>0</v>
      </c>
      <c r="P1584" s="4">
        <f>(Table1[[#This Row],[Discount]]/Table1[[#This Row],[Original Price]])</f>
        <v>0</v>
      </c>
    </row>
    <row r="1585" spans="1:16" x14ac:dyDescent="0.3">
      <c r="A1585" s="1" t="s">
        <v>1556</v>
      </c>
      <c r="B1585" s="1" t="s">
        <v>1200</v>
      </c>
      <c r="C1585" t="s">
        <v>1201</v>
      </c>
      <c r="D1585">
        <v>4</v>
      </c>
      <c r="E1585" t="s">
        <v>1796</v>
      </c>
      <c r="F1585">
        <f>IF(Table1[[#This Row],[Unit]]="GB",Table1[[#This Row],[Memory]],Table1[[#This Row],[Memory]]/1024)</f>
        <v>4</v>
      </c>
      <c r="G1585">
        <v>64</v>
      </c>
      <c r="H1585" t="s">
        <v>1796</v>
      </c>
      <c r="I1585">
        <f xml:space="preserve"> IF(Table1[[#This Row],[Unit  Of Storage]]="TB",Table1[[#This Row],[Storage]]*1024,IF(Table1[[#This Row],[Unit  Of Storage]]="MB",Table1[[#This Row],[Storage]]/1024,Table1[[#This Row],[Storage]]))</f>
        <v>64</v>
      </c>
      <c r="J1585" t="s">
        <v>11</v>
      </c>
      <c r="K1585" s="2">
        <v>4.4000000000000004</v>
      </c>
      <c r="L1585" s="3">
        <v>26600</v>
      </c>
      <c r="M1585" s="3">
        <v>26600</v>
      </c>
      <c r="N1585" t="s">
        <v>2347</v>
      </c>
      <c r="O1585" s="3">
        <f>Table1[[#This Row],[Original Price]]-Table1[[#This Row],[Selling Price]]</f>
        <v>0</v>
      </c>
      <c r="P1585" s="4">
        <f>(Table1[[#This Row],[Discount]]/Table1[[#This Row],[Original Price]])</f>
        <v>0</v>
      </c>
    </row>
    <row r="1586" spans="1:16" x14ac:dyDescent="0.3">
      <c r="A1586" s="1" t="s">
        <v>1558</v>
      </c>
      <c r="B1586" s="1" t="s">
        <v>835</v>
      </c>
      <c r="C1586" t="s">
        <v>22</v>
      </c>
      <c r="D1586">
        <v>2</v>
      </c>
      <c r="E1586" t="s">
        <v>1796</v>
      </c>
      <c r="F1586">
        <f>IF(Table1[[#This Row],[Unit]]="GB",Table1[[#This Row],[Memory]],Table1[[#This Row],[Memory]]/1024)</f>
        <v>2</v>
      </c>
      <c r="G1586">
        <v>32</v>
      </c>
      <c r="H1586" t="s">
        <v>1796</v>
      </c>
      <c r="I1586">
        <f xml:space="preserve"> IF(Table1[[#This Row],[Unit  Of Storage]]="TB",Table1[[#This Row],[Storage]]*1024,IF(Table1[[#This Row],[Unit  Of Storage]]="MB",Table1[[#This Row],[Storage]]/1024,Table1[[#This Row],[Storage]]))</f>
        <v>32</v>
      </c>
      <c r="J1586" t="s">
        <v>11</v>
      </c>
      <c r="K1586" s="2">
        <v>4.0999999999999996</v>
      </c>
      <c r="L1586" s="3">
        <v>6299</v>
      </c>
      <c r="M1586" s="3">
        <v>7990</v>
      </c>
      <c r="N1586" t="s">
        <v>2181</v>
      </c>
      <c r="O1586" s="3">
        <f>Table1[[#This Row],[Original Price]]-Table1[[#This Row],[Selling Price]]</f>
        <v>1691</v>
      </c>
      <c r="P1586" s="4">
        <f>(Table1[[#This Row],[Discount]]/Table1[[#This Row],[Original Price]])</f>
        <v>0.211639549436796</v>
      </c>
    </row>
    <row r="1587" spans="1:16" x14ac:dyDescent="0.3">
      <c r="A1587" s="1" t="s">
        <v>1559</v>
      </c>
      <c r="B1587" s="1" t="s">
        <v>1202</v>
      </c>
      <c r="C1587" t="s">
        <v>22</v>
      </c>
      <c r="D1587">
        <v>2</v>
      </c>
      <c r="E1587" t="s">
        <v>1796</v>
      </c>
      <c r="F1587">
        <f>IF(Table1[[#This Row],[Unit]]="GB",Table1[[#This Row],[Memory]],Table1[[#This Row],[Memory]]/1024)</f>
        <v>2</v>
      </c>
      <c r="G1587">
        <v>32</v>
      </c>
      <c r="H1587" t="s">
        <v>1796</v>
      </c>
      <c r="I1587">
        <f xml:space="preserve"> IF(Table1[[#This Row],[Unit  Of Storage]]="TB",Table1[[#This Row],[Storage]]*1024,IF(Table1[[#This Row],[Unit  Of Storage]]="MB",Table1[[#This Row],[Storage]]/1024,Table1[[#This Row],[Storage]]))</f>
        <v>32</v>
      </c>
      <c r="J1587" t="s">
        <v>11</v>
      </c>
      <c r="K1587" s="2">
        <v>4.3</v>
      </c>
      <c r="L1587" s="3">
        <v>7990</v>
      </c>
      <c r="M1587" s="3">
        <v>10990</v>
      </c>
      <c r="N1587" t="s">
        <v>2348</v>
      </c>
      <c r="O1587" s="3">
        <f>Table1[[#This Row],[Original Price]]-Table1[[#This Row],[Selling Price]]</f>
        <v>3000</v>
      </c>
      <c r="P1587" s="4">
        <f>(Table1[[#This Row],[Discount]]/Table1[[#This Row],[Original Price]])</f>
        <v>0.27297543221110099</v>
      </c>
    </row>
    <row r="1588" spans="1:16" x14ac:dyDescent="0.3">
      <c r="A1588" s="1" t="s">
        <v>1556</v>
      </c>
      <c r="B1588" s="1" t="s">
        <v>313</v>
      </c>
      <c r="C1588" t="s">
        <v>22</v>
      </c>
      <c r="D1588">
        <v>2</v>
      </c>
      <c r="E1588" t="s">
        <v>1796</v>
      </c>
      <c r="F1588">
        <f>IF(Table1[[#This Row],[Unit]]="GB",Table1[[#This Row],[Memory]],Table1[[#This Row],[Memory]]/1024)</f>
        <v>2</v>
      </c>
      <c r="G1588">
        <v>16</v>
      </c>
      <c r="H1588" t="s">
        <v>1796</v>
      </c>
      <c r="I1588">
        <f xml:space="preserve"> IF(Table1[[#This Row],[Unit  Of Storage]]="TB",Table1[[#This Row],[Storage]]*1024,IF(Table1[[#This Row],[Unit  Of Storage]]="MB",Table1[[#This Row],[Storage]]/1024,Table1[[#This Row],[Storage]]))</f>
        <v>16</v>
      </c>
      <c r="J1588" t="s">
        <v>11</v>
      </c>
      <c r="K1588" s="2">
        <v>4.0999999999999996</v>
      </c>
      <c r="L1588" s="3">
        <v>6549</v>
      </c>
      <c r="M1588" s="3">
        <v>9490</v>
      </c>
      <c r="N1588" t="s">
        <v>1965</v>
      </c>
      <c r="O1588" s="3">
        <f>Table1[[#This Row],[Original Price]]-Table1[[#This Row],[Selling Price]]</f>
        <v>2941</v>
      </c>
      <c r="P1588" s="4">
        <f>(Table1[[#This Row],[Discount]]/Table1[[#This Row],[Original Price]])</f>
        <v>0.30990516332982088</v>
      </c>
    </row>
    <row r="1589" spans="1:16" x14ac:dyDescent="0.3">
      <c r="A1589" s="1" t="s">
        <v>17</v>
      </c>
      <c r="B1589" s="1" t="s">
        <v>398</v>
      </c>
      <c r="C1589" t="s">
        <v>683</v>
      </c>
      <c r="D1589">
        <v>6</v>
      </c>
      <c r="E1589" t="s">
        <v>1796</v>
      </c>
      <c r="F1589">
        <f>IF(Table1[[#This Row],[Unit]]="GB",Table1[[#This Row],[Memory]],Table1[[#This Row],[Memory]]/1024)</f>
        <v>6</v>
      </c>
      <c r="G1589">
        <v>128</v>
      </c>
      <c r="H1589" t="s">
        <v>1796</v>
      </c>
      <c r="I1589">
        <f xml:space="preserve"> IF(Table1[[#This Row],[Unit  Of Storage]]="TB",Table1[[#This Row],[Storage]]*1024,IF(Table1[[#This Row],[Unit  Of Storage]]="MB",Table1[[#This Row],[Storage]]/1024,Table1[[#This Row],[Storage]]))</f>
        <v>128</v>
      </c>
      <c r="J1589" t="s">
        <v>11</v>
      </c>
      <c r="K1589" s="2">
        <v>4.5</v>
      </c>
      <c r="L1589" s="3">
        <v>14499</v>
      </c>
      <c r="M1589" s="3">
        <v>16999</v>
      </c>
      <c r="N1589" t="s">
        <v>400</v>
      </c>
      <c r="O1589" s="3">
        <f>Table1[[#This Row],[Original Price]]-Table1[[#This Row],[Selling Price]]</f>
        <v>2500</v>
      </c>
      <c r="P1589" s="4">
        <f>(Table1[[#This Row],[Discount]]/Table1[[#This Row],[Original Price]])</f>
        <v>0.14706747455732691</v>
      </c>
    </row>
    <row r="1590" spans="1:16" x14ac:dyDescent="0.3">
      <c r="A1590" s="1" t="s">
        <v>1564</v>
      </c>
      <c r="B1590" s="1" t="s">
        <v>193</v>
      </c>
      <c r="C1590" t="s">
        <v>194</v>
      </c>
      <c r="D1590">
        <v>4</v>
      </c>
      <c r="E1590" t="s">
        <v>1796</v>
      </c>
      <c r="F1590">
        <f>IF(Table1[[#This Row],[Unit]]="GB",Table1[[#This Row],[Memory]],Table1[[#This Row],[Memory]]/1024)</f>
        <v>4</v>
      </c>
      <c r="G1590">
        <v>64</v>
      </c>
      <c r="H1590" t="s">
        <v>1796</v>
      </c>
      <c r="I1590">
        <f xml:space="preserve"> IF(Table1[[#This Row],[Unit  Of Storage]]="TB",Table1[[#This Row],[Storage]]*1024,IF(Table1[[#This Row],[Unit  Of Storage]]="MB",Table1[[#This Row],[Storage]]/1024,Table1[[#This Row],[Storage]]))</f>
        <v>64</v>
      </c>
      <c r="J1590" t="s">
        <v>11</v>
      </c>
      <c r="K1590" s="2">
        <v>4.3</v>
      </c>
      <c r="L1590" s="3">
        <v>10999</v>
      </c>
      <c r="M1590" s="3">
        <v>11999</v>
      </c>
      <c r="N1590" t="s">
        <v>1889</v>
      </c>
      <c r="O1590" s="3">
        <f>Table1[[#This Row],[Original Price]]-Table1[[#This Row],[Selling Price]]</f>
        <v>1000</v>
      </c>
      <c r="P1590" s="4">
        <f>(Table1[[#This Row],[Discount]]/Table1[[#This Row],[Original Price]])</f>
        <v>8.3340278356529712E-2</v>
      </c>
    </row>
    <row r="1591" spans="1:16" x14ac:dyDescent="0.3">
      <c r="A1591" s="1" t="s">
        <v>1559</v>
      </c>
      <c r="B1591" s="1" t="s">
        <v>1203</v>
      </c>
      <c r="C1591" t="s">
        <v>1204</v>
      </c>
      <c r="D1591">
        <v>4</v>
      </c>
      <c r="E1591" t="s">
        <v>1796</v>
      </c>
      <c r="F1591">
        <f>IF(Table1[[#This Row],[Unit]]="GB",Table1[[#This Row],[Memory]],Table1[[#This Row],[Memory]]/1024)</f>
        <v>4</v>
      </c>
      <c r="G1591">
        <v>64</v>
      </c>
      <c r="H1591" t="s">
        <v>1796</v>
      </c>
      <c r="I1591">
        <f xml:space="preserve"> IF(Table1[[#This Row],[Unit  Of Storage]]="TB",Table1[[#This Row],[Storage]]*1024,IF(Table1[[#This Row],[Unit  Of Storage]]="MB",Table1[[#This Row],[Storage]]/1024,Table1[[#This Row],[Storage]]))</f>
        <v>64</v>
      </c>
      <c r="J1591" t="s">
        <v>11</v>
      </c>
      <c r="K1591" s="2">
        <v>4.3</v>
      </c>
      <c r="L1591" s="3">
        <v>12889</v>
      </c>
      <c r="M1591" s="3">
        <v>12989</v>
      </c>
      <c r="N1591" t="s">
        <v>2312</v>
      </c>
      <c r="O1591" s="3">
        <f>Table1[[#This Row],[Original Price]]-Table1[[#This Row],[Selling Price]]</f>
        <v>100</v>
      </c>
      <c r="P1591" s="4">
        <f>(Table1[[#This Row],[Discount]]/Table1[[#This Row],[Original Price]])</f>
        <v>7.6988220802217261E-3</v>
      </c>
    </row>
    <row r="1592" spans="1:16" x14ac:dyDescent="0.3">
      <c r="A1592" s="1" t="s">
        <v>1558</v>
      </c>
      <c r="B1592" s="1" t="s">
        <v>1205</v>
      </c>
      <c r="C1592" t="s">
        <v>1206</v>
      </c>
      <c r="D1592">
        <v>3</v>
      </c>
      <c r="E1592" t="s">
        <v>1796</v>
      </c>
      <c r="F1592">
        <f>IF(Table1[[#This Row],[Unit]]="GB",Table1[[#This Row],[Memory]],Table1[[#This Row],[Memory]]/1024)</f>
        <v>3</v>
      </c>
      <c r="G1592">
        <v>32</v>
      </c>
      <c r="H1592" t="s">
        <v>1796</v>
      </c>
      <c r="I1592">
        <f xml:space="preserve"> IF(Table1[[#This Row],[Unit  Of Storage]]="TB",Table1[[#This Row],[Storage]]*1024,IF(Table1[[#This Row],[Unit  Of Storage]]="MB",Table1[[#This Row],[Storage]]/1024,Table1[[#This Row],[Storage]]))</f>
        <v>32</v>
      </c>
      <c r="J1592" t="s">
        <v>11</v>
      </c>
      <c r="K1592" s="2">
        <v>4</v>
      </c>
      <c r="L1592" s="3">
        <v>15999</v>
      </c>
      <c r="M1592" s="3">
        <v>15999</v>
      </c>
      <c r="N1592" t="s">
        <v>2349</v>
      </c>
      <c r="O1592" s="3">
        <f>Table1[[#This Row],[Original Price]]-Table1[[#This Row],[Selling Price]]</f>
        <v>0</v>
      </c>
      <c r="P1592" s="4">
        <f>(Table1[[#This Row],[Discount]]/Table1[[#This Row],[Original Price]])</f>
        <v>0</v>
      </c>
    </row>
    <row r="1593" spans="1:16" x14ac:dyDescent="0.3">
      <c r="A1593" s="1" t="s">
        <v>28</v>
      </c>
      <c r="B1593" s="1" t="s">
        <v>1207</v>
      </c>
      <c r="C1593" t="s">
        <v>1208</v>
      </c>
      <c r="D1593">
        <v>4</v>
      </c>
      <c r="E1593" t="s">
        <v>1796</v>
      </c>
      <c r="F1593">
        <f>IF(Table1[[#This Row],[Unit]]="GB",Table1[[#This Row],[Memory]],Table1[[#This Row],[Memory]]/1024)</f>
        <v>4</v>
      </c>
      <c r="G1593">
        <v>64</v>
      </c>
      <c r="H1593" t="s">
        <v>1796</v>
      </c>
      <c r="I1593">
        <f xml:space="preserve"> IF(Table1[[#This Row],[Unit  Of Storage]]="TB",Table1[[#This Row],[Storage]]*1024,IF(Table1[[#This Row],[Unit  Of Storage]]="MB",Table1[[#This Row],[Storage]]/1024,Table1[[#This Row],[Storage]]))</f>
        <v>64</v>
      </c>
      <c r="J1593" t="s">
        <v>11</v>
      </c>
      <c r="K1593" s="2">
        <v>4.2</v>
      </c>
      <c r="L1593" s="3">
        <v>12990</v>
      </c>
      <c r="M1593" s="3">
        <v>14989</v>
      </c>
      <c r="N1593" t="s">
        <v>1209</v>
      </c>
      <c r="O1593" s="3">
        <f>Table1[[#This Row],[Original Price]]-Table1[[#This Row],[Selling Price]]</f>
        <v>1999</v>
      </c>
      <c r="P1593" s="4">
        <f>(Table1[[#This Row],[Discount]]/Table1[[#This Row],[Original Price]])</f>
        <v>0.1333644672760024</v>
      </c>
    </row>
    <row r="1594" spans="1:16" x14ac:dyDescent="0.3">
      <c r="A1594" s="1" t="s">
        <v>17</v>
      </c>
      <c r="B1594" s="1" t="s">
        <v>1210</v>
      </c>
      <c r="C1594" t="s">
        <v>1211</v>
      </c>
      <c r="D1594">
        <v>6</v>
      </c>
      <c r="E1594" t="s">
        <v>1796</v>
      </c>
      <c r="F1594">
        <f>IF(Table1[[#This Row],[Unit]]="GB",Table1[[#This Row],[Memory]],Table1[[#This Row],[Memory]]/1024)</f>
        <v>6</v>
      </c>
      <c r="G1594">
        <v>128</v>
      </c>
      <c r="H1594" t="s">
        <v>1796</v>
      </c>
      <c r="I1594">
        <f xml:space="preserve"> IF(Table1[[#This Row],[Unit  Of Storage]]="TB",Table1[[#This Row],[Storage]]*1024,IF(Table1[[#This Row],[Unit  Of Storage]]="MB",Table1[[#This Row],[Storage]]/1024,Table1[[#This Row],[Storage]]))</f>
        <v>128</v>
      </c>
      <c r="J1594" t="s">
        <v>11</v>
      </c>
      <c r="K1594" s="2">
        <v>4.3</v>
      </c>
      <c r="L1594" s="3">
        <v>19999</v>
      </c>
      <c r="M1594" s="3">
        <v>19999</v>
      </c>
      <c r="N1594" t="s">
        <v>1212</v>
      </c>
      <c r="O1594" s="3">
        <f>Table1[[#This Row],[Original Price]]-Table1[[#This Row],[Selling Price]]</f>
        <v>0</v>
      </c>
      <c r="P1594" s="4">
        <f>(Table1[[#This Row],[Discount]]/Table1[[#This Row],[Original Price]])</f>
        <v>0</v>
      </c>
    </row>
    <row r="1595" spans="1:16" x14ac:dyDescent="0.3">
      <c r="A1595" s="1" t="s">
        <v>1556</v>
      </c>
      <c r="B1595" s="1" t="s">
        <v>1717</v>
      </c>
      <c r="C1595" t="s">
        <v>22</v>
      </c>
      <c r="D1595">
        <v>2</v>
      </c>
      <c r="E1595" t="s">
        <v>1796</v>
      </c>
      <c r="F1595">
        <f>IF(Table1[[#This Row],[Unit]]="GB",Table1[[#This Row],[Memory]],Table1[[#This Row],[Memory]]/1024)</f>
        <v>2</v>
      </c>
      <c r="G1595">
        <v>2</v>
      </c>
      <c r="H1595" t="s">
        <v>1797</v>
      </c>
      <c r="I1595">
        <f xml:space="preserve"> IF(Table1[[#This Row],[Unit  Of Storage]]="TB",Table1[[#This Row],[Storage]]*1024,IF(Table1[[#This Row],[Unit  Of Storage]]="MB",Table1[[#This Row],[Storage]]/1024,Table1[[#This Row],[Storage]]))</f>
        <v>1.953125E-3</v>
      </c>
      <c r="J1595" t="s">
        <v>11</v>
      </c>
      <c r="K1595" s="2">
        <v>4.3</v>
      </c>
      <c r="L1595" s="3">
        <v>1448</v>
      </c>
      <c r="M1595" s="3">
        <v>1661</v>
      </c>
      <c r="N1595" t="s">
        <v>2248</v>
      </c>
      <c r="O1595" s="3">
        <f>Table1[[#This Row],[Original Price]]-Table1[[#This Row],[Selling Price]]</f>
        <v>213</v>
      </c>
      <c r="P1595" s="4">
        <f>(Table1[[#This Row],[Discount]]/Table1[[#This Row],[Original Price]])</f>
        <v>0.12823600240818783</v>
      </c>
    </row>
    <row r="1596" spans="1:16" x14ac:dyDescent="0.3">
      <c r="A1596" s="1" t="s">
        <v>1556</v>
      </c>
      <c r="B1596" s="1" t="s">
        <v>783</v>
      </c>
      <c r="C1596" t="s">
        <v>452</v>
      </c>
      <c r="D1596">
        <v>12</v>
      </c>
      <c r="E1596" t="s">
        <v>1796</v>
      </c>
      <c r="F1596">
        <f>IF(Table1[[#This Row],[Unit]]="GB",Table1[[#This Row],[Memory]],Table1[[#This Row],[Memory]]/1024)</f>
        <v>12</v>
      </c>
      <c r="G1596">
        <v>512</v>
      </c>
      <c r="H1596" t="s">
        <v>1796</v>
      </c>
      <c r="I1596">
        <f xml:space="preserve"> IF(Table1[[#This Row],[Unit  Of Storage]]="TB",Table1[[#This Row],[Storage]]*1024,IF(Table1[[#This Row],[Unit  Of Storage]]="MB",Table1[[#This Row],[Storage]]/1024,Table1[[#This Row],[Storage]]))</f>
        <v>512</v>
      </c>
      <c r="J1596" t="s">
        <v>11</v>
      </c>
      <c r="K1596" s="2">
        <v>4.4000000000000004</v>
      </c>
      <c r="L1596" s="3">
        <v>157999</v>
      </c>
      <c r="M1596" s="3">
        <v>179999</v>
      </c>
      <c r="N1596" t="s">
        <v>2158</v>
      </c>
      <c r="O1596" s="3">
        <f>Table1[[#This Row],[Original Price]]-Table1[[#This Row],[Selling Price]]</f>
        <v>22000</v>
      </c>
      <c r="P1596" s="4">
        <f>(Table1[[#This Row],[Discount]]/Table1[[#This Row],[Original Price]])</f>
        <v>0.12222290123834022</v>
      </c>
    </row>
    <row r="1597" spans="1:16" x14ac:dyDescent="0.3">
      <c r="A1597" s="1" t="s">
        <v>12</v>
      </c>
      <c r="B1597" s="1" t="s">
        <v>1633</v>
      </c>
      <c r="C1597" t="s">
        <v>98</v>
      </c>
      <c r="D1597">
        <v>3</v>
      </c>
      <c r="E1597" t="s">
        <v>1796</v>
      </c>
      <c r="F1597">
        <f>IF(Table1[[#This Row],[Unit]]="GB",Table1[[#This Row],[Memory]],Table1[[#This Row],[Memory]]/1024)</f>
        <v>3</v>
      </c>
      <c r="G1597">
        <v>32</v>
      </c>
      <c r="H1597" t="s">
        <v>1796</v>
      </c>
      <c r="I1597">
        <f xml:space="preserve"> IF(Table1[[#This Row],[Unit  Of Storage]]="TB",Table1[[#This Row],[Storage]]*1024,IF(Table1[[#This Row],[Unit  Of Storage]]="MB",Table1[[#This Row],[Storage]]/1024,Table1[[#This Row],[Storage]]))</f>
        <v>32</v>
      </c>
      <c r="J1597" t="s">
        <v>11</v>
      </c>
      <c r="K1597" s="2">
        <v>3.9</v>
      </c>
      <c r="L1597" s="3">
        <v>7999</v>
      </c>
      <c r="M1597" s="3">
        <v>7999</v>
      </c>
      <c r="N1597" t="s">
        <v>395</v>
      </c>
      <c r="O1597" s="3">
        <f>Table1[[#This Row],[Original Price]]-Table1[[#This Row],[Selling Price]]</f>
        <v>0</v>
      </c>
      <c r="P1597" s="4">
        <f>(Table1[[#This Row],[Discount]]/Table1[[#This Row],[Original Price]])</f>
        <v>0</v>
      </c>
    </row>
    <row r="1598" spans="1:16" x14ac:dyDescent="0.3">
      <c r="A1598" s="1" t="s">
        <v>28</v>
      </c>
      <c r="B1598" s="1" t="s">
        <v>376</v>
      </c>
      <c r="C1598" t="s">
        <v>49</v>
      </c>
      <c r="D1598">
        <v>4</v>
      </c>
      <c r="E1598" t="s">
        <v>1796</v>
      </c>
      <c r="F1598">
        <f>IF(Table1[[#This Row],[Unit]]="GB",Table1[[#This Row],[Memory]],Table1[[#This Row],[Memory]]/1024)</f>
        <v>4</v>
      </c>
      <c r="G1598">
        <v>64</v>
      </c>
      <c r="H1598" t="s">
        <v>1796</v>
      </c>
      <c r="I1598">
        <f xml:space="preserve"> IF(Table1[[#This Row],[Unit  Of Storage]]="TB",Table1[[#This Row],[Storage]]*1024,IF(Table1[[#This Row],[Unit  Of Storage]]="MB",Table1[[#This Row],[Storage]]/1024,Table1[[#This Row],[Storage]]))</f>
        <v>64</v>
      </c>
      <c r="J1598" t="s">
        <v>11</v>
      </c>
      <c r="K1598" s="2">
        <v>4.4000000000000004</v>
      </c>
      <c r="L1598" s="3">
        <v>12999</v>
      </c>
      <c r="M1598" s="3">
        <v>12999</v>
      </c>
      <c r="N1598" t="s">
        <v>377</v>
      </c>
      <c r="O1598" s="3">
        <f>Table1[[#This Row],[Original Price]]-Table1[[#This Row],[Selling Price]]</f>
        <v>0</v>
      </c>
      <c r="P1598" s="4">
        <f>(Table1[[#This Row],[Discount]]/Table1[[#This Row],[Original Price]])</f>
        <v>0</v>
      </c>
    </row>
    <row r="1599" spans="1:16" x14ac:dyDescent="0.3">
      <c r="A1599" s="1" t="s">
        <v>1556</v>
      </c>
      <c r="B1599" s="1" t="s">
        <v>775</v>
      </c>
      <c r="C1599" t="s">
        <v>52</v>
      </c>
      <c r="D1599">
        <v>2</v>
      </c>
      <c r="E1599" t="s">
        <v>1796</v>
      </c>
      <c r="F1599">
        <f>IF(Table1[[#This Row],[Unit]]="GB",Table1[[#This Row],[Memory]],Table1[[#This Row],[Memory]]/1024)</f>
        <v>2</v>
      </c>
      <c r="G1599">
        <v>32</v>
      </c>
      <c r="H1599" t="s">
        <v>1796</v>
      </c>
      <c r="I1599">
        <f xml:space="preserve"> IF(Table1[[#This Row],[Unit  Of Storage]]="TB",Table1[[#This Row],[Storage]]*1024,IF(Table1[[#This Row],[Unit  Of Storage]]="MB",Table1[[#This Row],[Storage]]/1024,Table1[[#This Row],[Storage]]))</f>
        <v>32</v>
      </c>
      <c r="J1599" t="s">
        <v>11</v>
      </c>
      <c r="K1599" s="2">
        <v>4</v>
      </c>
      <c r="L1599" s="3">
        <v>8289</v>
      </c>
      <c r="M1599" s="3">
        <v>8289</v>
      </c>
      <c r="N1599" t="s">
        <v>2156</v>
      </c>
      <c r="O1599" s="3">
        <f>Table1[[#This Row],[Original Price]]-Table1[[#This Row],[Selling Price]]</f>
        <v>0</v>
      </c>
      <c r="P1599" s="4">
        <f>(Table1[[#This Row],[Discount]]/Table1[[#This Row],[Original Price]])</f>
        <v>0</v>
      </c>
    </row>
    <row r="1600" spans="1:16" x14ac:dyDescent="0.3">
      <c r="A1600" s="1" t="s">
        <v>44</v>
      </c>
      <c r="B1600" s="1" t="s">
        <v>579</v>
      </c>
      <c r="C1600" t="s">
        <v>55</v>
      </c>
      <c r="D1600">
        <v>2</v>
      </c>
      <c r="E1600" t="s">
        <v>1796</v>
      </c>
      <c r="F1600">
        <f>IF(Table1[[#This Row],[Unit]]="GB",Table1[[#This Row],[Memory]],Table1[[#This Row],[Memory]]/1024)</f>
        <v>2</v>
      </c>
      <c r="G1600">
        <v>8</v>
      </c>
      <c r="H1600" t="s">
        <v>1796</v>
      </c>
      <c r="I1600">
        <f xml:space="preserve"> IF(Table1[[#This Row],[Unit  Of Storage]]="TB",Table1[[#This Row],[Storage]]*1024,IF(Table1[[#This Row],[Unit  Of Storage]]="MB",Table1[[#This Row],[Storage]]/1024,Table1[[#This Row],[Storage]]))</f>
        <v>8</v>
      </c>
      <c r="J1600" t="s">
        <v>11</v>
      </c>
      <c r="K1600" s="2">
        <v>3.5</v>
      </c>
      <c r="L1600" s="3">
        <v>13999</v>
      </c>
      <c r="M1600" s="3">
        <v>13999</v>
      </c>
      <c r="N1600" t="s">
        <v>580</v>
      </c>
      <c r="O1600" s="3">
        <f>Table1[[#This Row],[Original Price]]-Table1[[#This Row],[Selling Price]]</f>
        <v>0</v>
      </c>
      <c r="P1600" s="4">
        <f>(Table1[[#This Row],[Discount]]/Table1[[#This Row],[Original Price]])</f>
        <v>0</v>
      </c>
    </row>
    <row r="1601" spans="1:16" x14ac:dyDescent="0.3">
      <c r="A1601" s="1" t="s">
        <v>1557</v>
      </c>
      <c r="B1601" s="1" t="s">
        <v>1747</v>
      </c>
      <c r="C1601" t="s">
        <v>1213</v>
      </c>
      <c r="D1601">
        <v>8</v>
      </c>
      <c r="E1601" t="s">
        <v>1796</v>
      </c>
      <c r="F1601">
        <f>IF(Table1[[#This Row],[Unit]]="GB",Table1[[#This Row],[Memory]],Table1[[#This Row],[Memory]]/1024)</f>
        <v>8</v>
      </c>
      <c r="G1601">
        <v>256</v>
      </c>
      <c r="H1601" t="s">
        <v>1796</v>
      </c>
      <c r="I1601">
        <f xml:space="preserve"> IF(Table1[[#This Row],[Unit  Of Storage]]="TB",Table1[[#This Row],[Storage]]*1024,IF(Table1[[#This Row],[Unit  Of Storage]]="MB",Table1[[#This Row],[Storage]]/1024,Table1[[#This Row],[Storage]]))</f>
        <v>256</v>
      </c>
      <c r="J1601" t="s">
        <v>11</v>
      </c>
      <c r="K1601" s="2">
        <v>4.3</v>
      </c>
      <c r="L1601" s="3">
        <v>29999</v>
      </c>
      <c r="M1601" s="3">
        <v>29999</v>
      </c>
      <c r="N1601" t="s">
        <v>2344</v>
      </c>
      <c r="O1601" s="3">
        <f>Table1[[#This Row],[Original Price]]-Table1[[#This Row],[Selling Price]]</f>
        <v>0</v>
      </c>
      <c r="P1601" s="4">
        <f>(Table1[[#This Row],[Discount]]/Table1[[#This Row],[Original Price]])</f>
        <v>0</v>
      </c>
    </row>
    <row r="1602" spans="1:16" x14ac:dyDescent="0.3">
      <c r="A1602" s="1" t="s">
        <v>12</v>
      </c>
      <c r="B1602" s="1" t="s">
        <v>1214</v>
      </c>
      <c r="C1602" t="s">
        <v>22</v>
      </c>
      <c r="D1602">
        <v>512</v>
      </c>
      <c r="E1602" t="s">
        <v>1797</v>
      </c>
      <c r="F1602">
        <f>IF(Table1[[#This Row],[Unit]]="GB",Table1[[#This Row],[Memory]],Table1[[#This Row],[Memory]]/1024)</f>
        <v>0.5</v>
      </c>
      <c r="G1602">
        <v>4</v>
      </c>
      <c r="H1602" t="s">
        <v>1796</v>
      </c>
      <c r="I1602">
        <f xml:space="preserve"> IF(Table1[[#This Row],[Unit  Of Storage]]="TB",Table1[[#This Row],[Storage]]*1024,IF(Table1[[#This Row],[Unit  Of Storage]]="MB",Table1[[#This Row],[Storage]]/1024,Table1[[#This Row],[Storage]]))</f>
        <v>4</v>
      </c>
      <c r="J1602" t="s">
        <v>11</v>
      </c>
      <c r="K1602" s="2">
        <v>3.7</v>
      </c>
      <c r="L1602" s="3">
        <v>6699</v>
      </c>
      <c r="M1602" s="3">
        <v>6699</v>
      </c>
      <c r="N1602" t="s">
        <v>1215</v>
      </c>
      <c r="O1602" s="3">
        <f>Table1[[#This Row],[Original Price]]-Table1[[#This Row],[Selling Price]]</f>
        <v>0</v>
      </c>
      <c r="P1602" s="4">
        <f>(Table1[[#This Row],[Discount]]/Table1[[#This Row],[Original Price]])</f>
        <v>0</v>
      </c>
    </row>
    <row r="1603" spans="1:16" x14ac:dyDescent="0.3">
      <c r="A1603" s="1" t="s">
        <v>1559</v>
      </c>
      <c r="B1603" s="1" t="s">
        <v>231</v>
      </c>
      <c r="C1603" t="s">
        <v>1201</v>
      </c>
      <c r="D1603">
        <v>6</v>
      </c>
      <c r="E1603" t="s">
        <v>1796</v>
      </c>
      <c r="F1603">
        <f>IF(Table1[[#This Row],[Unit]]="GB",Table1[[#This Row],[Memory]],Table1[[#This Row],[Memory]]/1024)</f>
        <v>6</v>
      </c>
      <c r="G1603">
        <v>128</v>
      </c>
      <c r="H1603" t="s">
        <v>1796</v>
      </c>
      <c r="I1603">
        <f xml:space="preserve"> IF(Table1[[#This Row],[Unit  Of Storage]]="TB",Table1[[#This Row],[Storage]]*1024,IF(Table1[[#This Row],[Unit  Of Storage]]="MB",Table1[[#This Row],[Storage]]/1024,Table1[[#This Row],[Storage]]))</f>
        <v>128</v>
      </c>
      <c r="J1603" t="s">
        <v>11</v>
      </c>
      <c r="K1603" s="2">
        <v>4.2</v>
      </c>
      <c r="L1603" s="3">
        <v>16990</v>
      </c>
      <c r="M1603" s="3">
        <v>20990</v>
      </c>
      <c r="N1603" t="s">
        <v>1922</v>
      </c>
      <c r="O1603" s="3">
        <f>Table1[[#This Row],[Original Price]]-Table1[[#This Row],[Selling Price]]</f>
        <v>4000</v>
      </c>
      <c r="P1603" s="4">
        <f>(Table1[[#This Row],[Discount]]/Table1[[#This Row],[Original Price]])</f>
        <v>0.19056693663649357</v>
      </c>
    </row>
    <row r="1604" spans="1:16" x14ac:dyDescent="0.3">
      <c r="A1604" s="1" t="s">
        <v>1557</v>
      </c>
      <c r="B1604" s="1" t="s">
        <v>1747</v>
      </c>
      <c r="C1604" t="s">
        <v>1216</v>
      </c>
      <c r="D1604">
        <v>8</v>
      </c>
      <c r="E1604" t="s">
        <v>1796</v>
      </c>
      <c r="F1604">
        <f>IF(Table1[[#This Row],[Unit]]="GB",Table1[[#This Row],[Memory]],Table1[[#This Row],[Memory]]/1024)</f>
        <v>8</v>
      </c>
      <c r="G1604">
        <v>128</v>
      </c>
      <c r="H1604" t="s">
        <v>1796</v>
      </c>
      <c r="I1604">
        <f xml:space="preserve"> IF(Table1[[#This Row],[Unit  Of Storage]]="TB",Table1[[#This Row],[Storage]]*1024,IF(Table1[[#This Row],[Unit  Of Storage]]="MB",Table1[[#This Row],[Storage]]/1024,Table1[[#This Row],[Storage]]))</f>
        <v>128</v>
      </c>
      <c r="J1604" t="s">
        <v>11</v>
      </c>
      <c r="K1604" s="2">
        <v>4.4000000000000004</v>
      </c>
      <c r="L1604" s="3">
        <v>27999</v>
      </c>
      <c r="M1604" s="3">
        <v>29999</v>
      </c>
      <c r="N1604" t="s">
        <v>2344</v>
      </c>
      <c r="O1604" s="3">
        <f>Table1[[#This Row],[Original Price]]-Table1[[#This Row],[Selling Price]]</f>
        <v>2000</v>
      </c>
      <c r="P1604" s="4">
        <f>(Table1[[#This Row],[Discount]]/Table1[[#This Row],[Original Price]])</f>
        <v>6.6668888962965439E-2</v>
      </c>
    </row>
    <row r="1605" spans="1:16" x14ac:dyDescent="0.3">
      <c r="A1605" s="1" t="s">
        <v>83</v>
      </c>
      <c r="B1605" s="1" t="s">
        <v>1575</v>
      </c>
      <c r="C1605" t="s">
        <v>913</v>
      </c>
      <c r="D1605">
        <v>4</v>
      </c>
      <c r="E1605" t="s">
        <v>1796</v>
      </c>
      <c r="F1605">
        <f>IF(Table1[[#This Row],[Unit]]="GB",Table1[[#This Row],[Memory]],Table1[[#This Row],[Memory]]/1024)</f>
        <v>4</v>
      </c>
      <c r="G1605">
        <v>64</v>
      </c>
      <c r="H1605" t="s">
        <v>1796</v>
      </c>
      <c r="I1605">
        <f xml:space="preserve"> IF(Table1[[#This Row],[Unit  Of Storage]]="TB",Table1[[#This Row],[Storage]]*1024,IF(Table1[[#This Row],[Unit  Of Storage]]="MB",Table1[[#This Row],[Storage]]/1024,Table1[[#This Row],[Storage]]))</f>
        <v>64</v>
      </c>
      <c r="J1605" t="s">
        <v>11</v>
      </c>
      <c r="K1605" s="2">
        <v>4.5</v>
      </c>
      <c r="L1605" s="3">
        <v>71000</v>
      </c>
      <c r="M1605" s="3">
        <v>71000</v>
      </c>
      <c r="N1605" t="s">
        <v>85</v>
      </c>
      <c r="O1605" s="3">
        <f>Table1[[#This Row],[Original Price]]-Table1[[#This Row],[Selling Price]]</f>
        <v>0</v>
      </c>
      <c r="P1605" s="4">
        <f>(Table1[[#This Row],[Discount]]/Table1[[#This Row],[Original Price]])</f>
        <v>0</v>
      </c>
    </row>
    <row r="1606" spans="1:16" x14ac:dyDescent="0.3">
      <c r="A1606" s="1" t="s">
        <v>1557</v>
      </c>
      <c r="B1606" s="1" t="s">
        <v>1595</v>
      </c>
      <c r="C1606" t="s">
        <v>209</v>
      </c>
      <c r="D1606">
        <v>4</v>
      </c>
      <c r="E1606" t="s">
        <v>1796</v>
      </c>
      <c r="F1606">
        <f>IF(Table1[[#This Row],[Unit]]="GB",Table1[[#This Row],[Memory]],Table1[[#This Row],[Memory]]/1024)</f>
        <v>4</v>
      </c>
      <c r="G1606">
        <v>64</v>
      </c>
      <c r="H1606" t="s">
        <v>1796</v>
      </c>
      <c r="I1606">
        <f xml:space="preserve"> IF(Table1[[#This Row],[Unit  Of Storage]]="TB",Table1[[#This Row],[Storage]]*1024,IF(Table1[[#This Row],[Unit  Of Storage]]="MB",Table1[[#This Row],[Storage]]/1024,Table1[[#This Row],[Storage]]))</f>
        <v>64</v>
      </c>
      <c r="J1606" t="s">
        <v>11</v>
      </c>
      <c r="K1606" s="2">
        <v>4.2</v>
      </c>
      <c r="L1606" s="3">
        <v>13999</v>
      </c>
      <c r="M1606" s="3">
        <v>15999</v>
      </c>
      <c r="N1606" t="s">
        <v>1903</v>
      </c>
      <c r="O1606" s="3">
        <f>Table1[[#This Row],[Original Price]]-Table1[[#This Row],[Selling Price]]</f>
        <v>2000</v>
      </c>
      <c r="P1606" s="4">
        <f>(Table1[[#This Row],[Discount]]/Table1[[#This Row],[Original Price]])</f>
        <v>0.12500781298831176</v>
      </c>
    </row>
    <row r="1607" spans="1:16" x14ac:dyDescent="0.3">
      <c r="A1607" s="1" t="s">
        <v>1557</v>
      </c>
      <c r="B1607" s="1" t="s">
        <v>1626</v>
      </c>
      <c r="C1607" t="s">
        <v>264</v>
      </c>
      <c r="D1607">
        <v>4</v>
      </c>
      <c r="E1607" t="s">
        <v>1796</v>
      </c>
      <c r="F1607">
        <f>IF(Table1[[#This Row],[Unit]]="GB",Table1[[#This Row],[Memory]],Table1[[#This Row],[Memory]]/1024)</f>
        <v>4</v>
      </c>
      <c r="G1607">
        <v>128</v>
      </c>
      <c r="H1607" t="s">
        <v>1796</v>
      </c>
      <c r="I1607">
        <f xml:space="preserve"> IF(Table1[[#This Row],[Unit  Of Storage]]="TB",Table1[[#This Row],[Storage]]*1024,IF(Table1[[#This Row],[Unit  Of Storage]]="MB",Table1[[#This Row],[Storage]]/1024,Table1[[#This Row],[Storage]]))</f>
        <v>128</v>
      </c>
      <c r="J1607" t="s">
        <v>11</v>
      </c>
      <c r="K1607" s="2">
        <v>4.5</v>
      </c>
      <c r="L1607" s="3">
        <v>11999</v>
      </c>
      <c r="M1607" s="3">
        <v>11999</v>
      </c>
      <c r="N1607" t="s">
        <v>1983</v>
      </c>
      <c r="O1607" s="3">
        <f>Table1[[#This Row],[Original Price]]-Table1[[#This Row],[Selling Price]]</f>
        <v>0</v>
      </c>
      <c r="P1607" s="4">
        <f>(Table1[[#This Row],[Discount]]/Table1[[#This Row],[Original Price]])</f>
        <v>0</v>
      </c>
    </row>
    <row r="1608" spans="1:16" x14ac:dyDescent="0.3">
      <c r="A1608" s="1" t="s">
        <v>50</v>
      </c>
      <c r="B1608" s="1" t="s">
        <v>1217</v>
      </c>
      <c r="C1608" t="s">
        <v>22</v>
      </c>
      <c r="D1608">
        <v>512</v>
      </c>
      <c r="E1608" t="s">
        <v>1797</v>
      </c>
      <c r="F1608">
        <f>IF(Table1[[#This Row],[Unit]]="GB",Table1[[#This Row],[Memory]],Table1[[#This Row],[Memory]]/1024)</f>
        <v>0.5</v>
      </c>
      <c r="G1608">
        <v>16</v>
      </c>
      <c r="H1608" t="s">
        <v>1796</v>
      </c>
      <c r="I1608">
        <f xml:space="preserve"> IF(Table1[[#This Row],[Unit  Of Storage]]="TB",Table1[[#This Row],[Storage]]*1024,IF(Table1[[#This Row],[Unit  Of Storage]]="MB",Table1[[#This Row],[Storage]]/1024,Table1[[#This Row],[Storage]]))</f>
        <v>16</v>
      </c>
      <c r="J1608" t="s">
        <v>11</v>
      </c>
      <c r="K1608" s="2">
        <v>2.4</v>
      </c>
      <c r="L1608" s="3">
        <v>14939</v>
      </c>
      <c r="M1608" s="3">
        <v>14939</v>
      </c>
      <c r="N1608" t="s">
        <v>1218</v>
      </c>
      <c r="O1608" s="3">
        <f>Table1[[#This Row],[Original Price]]-Table1[[#This Row],[Selling Price]]</f>
        <v>0</v>
      </c>
      <c r="P1608" s="4">
        <f>(Table1[[#This Row],[Discount]]/Table1[[#This Row],[Original Price]])</f>
        <v>0</v>
      </c>
    </row>
    <row r="1609" spans="1:16" x14ac:dyDescent="0.3">
      <c r="A1609" s="1" t="s">
        <v>1559</v>
      </c>
      <c r="B1609" s="1" t="s">
        <v>162</v>
      </c>
      <c r="C1609" t="s">
        <v>33</v>
      </c>
      <c r="D1609">
        <v>6</v>
      </c>
      <c r="E1609" t="s">
        <v>1796</v>
      </c>
      <c r="F1609">
        <f>IF(Table1[[#This Row],[Unit]]="GB",Table1[[#This Row],[Memory]],Table1[[#This Row],[Memory]]/1024)</f>
        <v>6</v>
      </c>
      <c r="G1609">
        <v>128</v>
      </c>
      <c r="H1609" t="s">
        <v>1796</v>
      </c>
      <c r="I1609">
        <f xml:space="preserve"> IF(Table1[[#This Row],[Unit  Of Storage]]="TB",Table1[[#This Row],[Storage]]*1024,IF(Table1[[#This Row],[Unit  Of Storage]]="MB",Table1[[#This Row],[Storage]]/1024,Table1[[#This Row],[Storage]]))</f>
        <v>128</v>
      </c>
      <c r="J1609" t="s">
        <v>11</v>
      </c>
      <c r="K1609" s="2">
        <v>4.5</v>
      </c>
      <c r="L1609" s="3">
        <v>27990</v>
      </c>
      <c r="M1609" s="3">
        <v>27990</v>
      </c>
      <c r="N1609" t="s">
        <v>1871</v>
      </c>
      <c r="O1609" s="3">
        <f>Table1[[#This Row],[Original Price]]-Table1[[#This Row],[Selling Price]]</f>
        <v>0</v>
      </c>
      <c r="P1609" s="4">
        <f>(Table1[[#This Row],[Discount]]/Table1[[#This Row],[Original Price]])</f>
        <v>0</v>
      </c>
    </row>
    <row r="1610" spans="1:16" x14ac:dyDescent="0.3">
      <c r="A1610" s="1" t="s">
        <v>1558</v>
      </c>
      <c r="B1610" s="1" t="s">
        <v>1219</v>
      </c>
      <c r="C1610" t="s">
        <v>55</v>
      </c>
      <c r="D1610">
        <v>2</v>
      </c>
      <c r="E1610" t="s">
        <v>1796</v>
      </c>
      <c r="F1610">
        <f>IF(Table1[[#This Row],[Unit]]="GB",Table1[[#This Row],[Memory]],Table1[[#This Row],[Memory]]/1024)</f>
        <v>2</v>
      </c>
      <c r="G1610">
        <v>16</v>
      </c>
      <c r="H1610" t="s">
        <v>1796</v>
      </c>
      <c r="I1610">
        <f xml:space="preserve"> IF(Table1[[#This Row],[Unit  Of Storage]]="TB",Table1[[#This Row],[Storage]]*1024,IF(Table1[[#This Row],[Unit  Of Storage]]="MB",Table1[[#This Row],[Storage]]/1024,Table1[[#This Row],[Storage]]))</f>
        <v>16</v>
      </c>
      <c r="J1610" t="s">
        <v>11</v>
      </c>
      <c r="K1610" s="2">
        <v>3.8</v>
      </c>
      <c r="L1610" s="3">
        <v>4990</v>
      </c>
      <c r="M1610" s="3">
        <v>4990</v>
      </c>
      <c r="N1610" t="s">
        <v>2350</v>
      </c>
      <c r="O1610" s="3">
        <f>Table1[[#This Row],[Original Price]]-Table1[[#This Row],[Selling Price]]</f>
        <v>0</v>
      </c>
      <c r="P1610" s="4">
        <f>(Table1[[#This Row],[Discount]]/Table1[[#This Row],[Original Price]])</f>
        <v>0</v>
      </c>
    </row>
    <row r="1611" spans="1:16" x14ac:dyDescent="0.3">
      <c r="A1611" s="1" t="s">
        <v>1556</v>
      </c>
      <c r="B1611" s="1" t="s">
        <v>1609</v>
      </c>
      <c r="C1611" t="s">
        <v>1220</v>
      </c>
      <c r="D1611">
        <v>8</v>
      </c>
      <c r="E1611" t="s">
        <v>1796</v>
      </c>
      <c r="F1611">
        <f>IF(Table1[[#This Row],[Unit]]="GB",Table1[[#This Row],[Memory]],Table1[[#This Row],[Memory]]/1024)</f>
        <v>8</v>
      </c>
      <c r="G1611">
        <v>128</v>
      </c>
      <c r="H1611" t="s">
        <v>1796</v>
      </c>
      <c r="I1611">
        <f xml:space="preserve"> IF(Table1[[#This Row],[Unit  Of Storage]]="TB",Table1[[#This Row],[Storage]]*1024,IF(Table1[[#This Row],[Unit  Of Storage]]="MB",Table1[[#This Row],[Storage]]/1024,Table1[[#This Row],[Storage]]))</f>
        <v>128</v>
      </c>
      <c r="J1611" t="s">
        <v>11</v>
      </c>
      <c r="K1611" s="2">
        <v>4</v>
      </c>
      <c r="L1611" s="3">
        <v>49999</v>
      </c>
      <c r="M1611" s="3">
        <v>65999</v>
      </c>
      <c r="N1611" t="s">
        <v>1941</v>
      </c>
      <c r="O1611" s="3">
        <f>Table1[[#This Row],[Original Price]]-Table1[[#This Row],[Selling Price]]</f>
        <v>16000</v>
      </c>
      <c r="P1611" s="4">
        <f>(Table1[[#This Row],[Discount]]/Table1[[#This Row],[Original Price]])</f>
        <v>0.2424279155744784</v>
      </c>
    </row>
    <row r="1612" spans="1:16" x14ac:dyDescent="0.3">
      <c r="A1612" s="1" t="s">
        <v>1556</v>
      </c>
      <c r="B1612" s="1" t="s">
        <v>774</v>
      </c>
      <c r="C1612" t="s">
        <v>841</v>
      </c>
      <c r="D1612">
        <v>8</v>
      </c>
      <c r="E1612" t="s">
        <v>1796</v>
      </c>
      <c r="F1612">
        <f>IF(Table1[[#This Row],[Unit]]="GB",Table1[[#This Row],[Memory]],Table1[[#This Row],[Memory]]/1024)</f>
        <v>8</v>
      </c>
      <c r="G1612">
        <v>128</v>
      </c>
      <c r="H1612" t="s">
        <v>1796</v>
      </c>
      <c r="I1612">
        <f xml:space="preserve"> IF(Table1[[#This Row],[Unit  Of Storage]]="TB",Table1[[#This Row],[Storage]]*1024,IF(Table1[[#This Row],[Unit  Of Storage]]="MB",Table1[[#This Row],[Storage]]/1024,Table1[[#This Row],[Storage]]))</f>
        <v>128</v>
      </c>
      <c r="J1612" t="s">
        <v>11</v>
      </c>
      <c r="K1612" s="2">
        <v>4.3</v>
      </c>
      <c r="L1612" s="3">
        <v>27239</v>
      </c>
      <c r="M1612" s="3">
        <v>31489</v>
      </c>
      <c r="N1612" t="s">
        <v>2155</v>
      </c>
      <c r="O1612" s="3">
        <f>Table1[[#This Row],[Original Price]]-Table1[[#This Row],[Selling Price]]</f>
        <v>4250</v>
      </c>
      <c r="P1612" s="4">
        <f>(Table1[[#This Row],[Discount]]/Table1[[#This Row],[Original Price]])</f>
        <v>0.13496776652164247</v>
      </c>
    </row>
    <row r="1613" spans="1:16" x14ac:dyDescent="0.3">
      <c r="A1613" s="1" t="s">
        <v>50</v>
      </c>
      <c r="B1613" s="1" t="s">
        <v>1221</v>
      </c>
      <c r="C1613" t="s">
        <v>22</v>
      </c>
      <c r="D1613">
        <v>1</v>
      </c>
      <c r="E1613" t="s">
        <v>1796</v>
      </c>
      <c r="F1613">
        <f>IF(Table1[[#This Row],[Unit]]="GB",Table1[[#This Row],[Memory]],Table1[[#This Row],[Memory]]/1024)</f>
        <v>1</v>
      </c>
      <c r="G1613">
        <v>16</v>
      </c>
      <c r="H1613" t="s">
        <v>1796</v>
      </c>
      <c r="I1613">
        <f xml:space="preserve"> IF(Table1[[#This Row],[Unit  Of Storage]]="TB",Table1[[#This Row],[Storage]]*1024,IF(Table1[[#This Row],[Unit  Of Storage]]="MB",Table1[[#This Row],[Storage]]/1024,Table1[[#This Row],[Storage]]))</f>
        <v>16</v>
      </c>
      <c r="J1613" t="s">
        <v>11</v>
      </c>
      <c r="K1613" s="2">
        <v>4.4000000000000004</v>
      </c>
      <c r="L1613" s="3">
        <v>9999</v>
      </c>
      <c r="M1613" s="3">
        <v>9999</v>
      </c>
      <c r="N1613" t="s">
        <v>1222</v>
      </c>
      <c r="O1613" s="3">
        <f>Table1[[#This Row],[Original Price]]-Table1[[#This Row],[Selling Price]]</f>
        <v>0</v>
      </c>
      <c r="P1613" s="4">
        <f>(Table1[[#This Row],[Discount]]/Table1[[#This Row],[Original Price]])</f>
        <v>0</v>
      </c>
    </row>
    <row r="1614" spans="1:16" x14ac:dyDescent="0.3">
      <c r="A1614" s="1" t="s">
        <v>21</v>
      </c>
      <c r="B1614" s="1" t="s">
        <v>1578</v>
      </c>
      <c r="C1614" t="s">
        <v>97</v>
      </c>
      <c r="D1614">
        <v>3</v>
      </c>
      <c r="E1614" t="s">
        <v>1796</v>
      </c>
      <c r="F1614">
        <f>IF(Table1[[#This Row],[Unit]]="GB",Table1[[#This Row],[Memory]],Table1[[#This Row],[Memory]]/1024)</f>
        <v>3</v>
      </c>
      <c r="G1614">
        <v>256</v>
      </c>
      <c r="H1614" t="s">
        <v>1796</v>
      </c>
      <c r="I1614">
        <f xml:space="preserve"> IF(Table1[[#This Row],[Unit  Of Storage]]="TB",Table1[[#This Row],[Storage]]*1024,IF(Table1[[#This Row],[Unit  Of Storage]]="MB",Table1[[#This Row],[Storage]]/1024,Table1[[#This Row],[Storage]]))</f>
        <v>256</v>
      </c>
      <c r="J1614" t="s">
        <v>11</v>
      </c>
      <c r="K1614" s="2">
        <v>4.5</v>
      </c>
      <c r="L1614" s="3">
        <v>85400</v>
      </c>
      <c r="M1614" s="3">
        <v>85400</v>
      </c>
      <c r="N1614" t="s">
        <v>1836</v>
      </c>
      <c r="O1614" s="3">
        <f>Table1[[#This Row],[Original Price]]-Table1[[#This Row],[Selling Price]]</f>
        <v>0</v>
      </c>
      <c r="P1614" s="4">
        <f>(Table1[[#This Row],[Discount]]/Table1[[#This Row],[Original Price]])</f>
        <v>0</v>
      </c>
    </row>
    <row r="1615" spans="1:16" x14ac:dyDescent="0.3">
      <c r="A1615" s="1" t="s">
        <v>28</v>
      </c>
      <c r="B1615" s="1" t="s">
        <v>638</v>
      </c>
      <c r="C1615" t="s">
        <v>639</v>
      </c>
      <c r="D1615">
        <v>4</v>
      </c>
      <c r="E1615" t="s">
        <v>1796</v>
      </c>
      <c r="F1615">
        <f>IF(Table1[[#This Row],[Unit]]="GB",Table1[[#This Row],[Memory]],Table1[[#This Row],[Memory]]/1024)</f>
        <v>4</v>
      </c>
      <c r="G1615">
        <v>64</v>
      </c>
      <c r="H1615" t="s">
        <v>1796</v>
      </c>
      <c r="I1615">
        <f xml:space="preserve"> IF(Table1[[#This Row],[Unit  Of Storage]]="TB",Table1[[#This Row],[Storage]]*1024,IF(Table1[[#This Row],[Unit  Of Storage]]="MB",Table1[[#This Row],[Storage]]/1024,Table1[[#This Row],[Storage]]))</f>
        <v>64</v>
      </c>
      <c r="J1615" t="s">
        <v>11</v>
      </c>
      <c r="K1615" s="2">
        <v>4.3</v>
      </c>
      <c r="L1615" s="3">
        <v>11748</v>
      </c>
      <c r="M1615" s="3">
        <v>12690</v>
      </c>
      <c r="N1615" t="s">
        <v>640</v>
      </c>
      <c r="O1615" s="3">
        <f>Table1[[#This Row],[Original Price]]-Table1[[#This Row],[Selling Price]]</f>
        <v>942</v>
      </c>
      <c r="P1615" s="4">
        <f>(Table1[[#This Row],[Discount]]/Table1[[#This Row],[Original Price]])</f>
        <v>7.4231678486997632E-2</v>
      </c>
    </row>
    <row r="1616" spans="1:16" x14ac:dyDescent="0.3">
      <c r="A1616" s="1" t="s">
        <v>28</v>
      </c>
      <c r="B1616" s="1" t="s">
        <v>1748</v>
      </c>
      <c r="C1616" t="s">
        <v>1223</v>
      </c>
      <c r="D1616">
        <v>4</v>
      </c>
      <c r="E1616" t="s">
        <v>1796</v>
      </c>
      <c r="F1616">
        <f>IF(Table1[[#This Row],[Unit]]="GB",Table1[[#This Row],[Memory]],Table1[[#This Row],[Memory]]/1024)</f>
        <v>4</v>
      </c>
      <c r="G1616">
        <v>128</v>
      </c>
      <c r="H1616" t="s">
        <v>1796</v>
      </c>
      <c r="I1616">
        <f xml:space="preserve"> IF(Table1[[#This Row],[Unit  Of Storage]]="TB",Table1[[#This Row],[Storage]]*1024,IF(Table1[[#This Row],[Unit  Of Storage]]="MB",Table1[[#This Row],[Storage]]/1024,Table1[[#This Row],[Storage]]))</f>
        <v>128</v>
      </c>
      <c r="J1616" t="s">
        <v>11</v>
      </c>
      <c r="K1616" s="2">
        <v>4.3</v>
      </c>
      <c r="L1616" s="3">
        <v>13999</v>
      </c>
      <c r="M1616" s="3">
        <v>13999</v>
      </c>
      <c r="N1616" t="s">
        <v>2351</v>
      </c>
      <c r="O1616" s="3">
        <f>Table1[[#This Row],[Original Price]]-Table1[[#This Row],[Selling Price]]</f>
        <v>0</v>
      </c>
      <c r="P1616" s="4">
        <f>(Table1[[#This Row],[Discount]]/Table1[[#This Row],[Original Price]])</f>
        <v>0</v>
      </c>
    </row>
    <row r="1617" spans="1:16" x14ac:dyDescent="0.3">
      <c r="A1617" s="1" t="s">
        <v>1556</v>
      </c>
      <c r="B1617" s="1" t="s">
        <v>1181</v>
      </c>
      <c r="C1617" t="s">
        <v>98</v>
      </c>
      <c r="D1617">
        <v>2</v>
      </c>
      <c r="E1617" t="s">
        <v>1796</v>
      </c>
      <c r="F1617">
        <f>IF(Table1[[#This Row],[Unit]]="GB",Table1[[#This Row],[Memory]],Table1[[#This Row],[Memory]]/1024)</f>
        <v>2</v>
      </c>
      <c r="G1617">
        <v>16</v>
      </c>
      <c r="H1617" t="s">
        <v>1796</v>
      </c>
      <c r="I1617">
        <f xml:space="preserve"> IF(Table1[[#This Row],[Unit  Of Storage]]="TB",Table1[[#This Row],[Storage]]*1024,IF(Table1[[#This Row],[Unit  Of Storage]]="MB",Table1[[#This Row],[Storage]]/1024,Table1[[#This Row],[Storage]]))</f>
        <v>16</v>
      </c>
      <c r="J1617" t="s">
        <v>11</v>
      </c>
      <c r="K1617" s="2">
        <v>4.2</v>
      </c>
      <c r="L1617" s="3">
        <v>8200</v>
      </c>
      <c r="M1617" s="3">
        <v>8200</v>
      </c>
      <c r="N1617" t="s">
        <v>2336</v>
      </c>
      <c r="O1617" s="3">
        <f>Table1[[#This Row],[Original Price]]-Table1[[#This Row],[Selling Price]]</f>
        <v>0</v>
      </c>
      <c r="P1617" s="4">
        <f>(Table1[[#This Row],[Discount]]/Table1[[#This Row],[Original Price]])</f>
        <v>0</v>
      </c>
    </row>
    <row r="1618" spans="1:16" x14ac:dyDescent="0.3">
      <c r="A1618" s="1" t="s">
        <v>1556</v>
      </c>
      <c r="B1618" s="1" t="s">
        <v>137</v>
      </c>
      <c r="C1618" t="s">
        <v>1224</v>
      </c>
      <c r="D1618">
        <v>6</v>
      </c>
      <c r="E1618" t="s">
        <v>1796</v>
      </c>
      <c r="F1618">
        <f>IF(Table1[[#This Row],[Unit]]="GB",Table1[[#This Row],[Memory]],Table1[[#This Row],[Memory]]/1024)</f>
        <v>6</v>
      </c>
      <c r="G1618">
        <v>128</v>
      </c>
      <c r="H1618" t="s">
        <v>1796</v>
      </c>
      <c r="I1618">
        <f xml:space="preserve"> IF(Table1[[#This Row],[Unit  Of Storage]]="TB",Table1[[#This Row],[Storage]]*1024,IF(Table1[[#This Row],[Unit  Of Storage]]="MB",Table1[[#This Row],[Storage]]/1024,Table1[[#This Row],[Storage]]))</f>
        <v>128</v>
      </c>
      <c r="J1618" t="s">
        <v>11</v>
      </c>
      <c r="K1618" s="2">
        <v>4.3</v>
      </c>
      <c r="L1618" s="3">
        <v>17989</v>
      </c>
      <c r="M1618" s="3">
        <v>17989</v>
      </c>
      <c r="N1618" t="s">
        <v>1856</v>
      </c>
      <c r="O1618" s="3">
        <f>Table1[[#This Row],[Original Price]]-Table1[[#This Row],[Selling Price]]</f>
        <v>0</v>
      </c>
      <c r="P1618" s="4">
        <f>(Table1[[#This Row],[Discount]]/Table1[[#This Row],[Original Price]])</f>
        <v>0</v>
      </c>
    </row>
    <row r="1619" spans="1:16" x14ac:dyDescent="0.3">
      <c r="A1619" s="1" t="s">
        <v>1556</v>
      </c>
      <c r="B1619" s="1" t="s">
        <v>868</v>
      </c>
      <c r="C1619" t="s">
        <v>452</v>
      </c>
      <c r="D1619">
        <v>8</v>
      </c>
      <c r="E1619" t="s">
        <v>1796</v>
      </c>
      <c r="F1619">
        <f>IF(Table1[[#This Row],[Unit]]="GB",Table1[[#This Row],[Memory]],Table1[[#This Row],[Memory]]/1024)</f>
        <v>8</v>
      </c>
      <c r="G1619">
        <v>128</v>
      </c>
      <c r="H1619" t="s">
        <v>1796</v>
      </c>
      <c r="I1619">
        <f xml:space="preserve"> IF(Table1[[#This Row],[Unit  Of Storage]]="TB",Table1[[#This Row],[Storage]]*1024,IF(Table1[[#This Row],[Unit  Of Storage]]="MB",Table1[[#This Row],[Storage]]/1024,Table1[[#This Row],[Storage]]))</f>
        <v>128</v>
      </c>
      <c r="J1619" t="s">
        <v>11</v>
      </c>
      <c r="K1619" s="2">
        <v>4.4000000000000004</v>
      </c>
      <c r="L1619" s="3">
        <v>71999</v>
      </c>
      <c r="M1619" s="3">
        <v>100999</v>
      </c>
      <c r="N1619" t="s">
        <v>2194</v>
      </c>
      <c r="O1619" s="3">
        <f>Table1[[#This Row],[Original Price]]-Table1[[#This Row],[Selling Price]]</f>
        <v>29000</v>
      </c>
      <c r="P1619" s="4">
        <f>(Table1[[#This Row],[Discount]]/Table1[[#This Row],[Original Price]])</f>
        <v>0.28713155575797777</v>
      </c>
    </row>
    <row r="1620" spans="1:16" x14ac:dyDescent="0.3">
      <c r="A1620" s="1" t="s">
        <v>1557</v>
      </c>
      <c r="B1620" s="1" t="s">
        <v>296</v>
      </c>
      <c r="C1620" t="s">
        <v>896</v>
      </c>
      <c r="D1620">
        <v>8</v>
      </c>
      <c r="E1620" t="s">
        <v>1796</v>
      </c>
      <c r="F1620">
        <f>IF(Table1[[#This Row],[Unit]]="GB",Table1[[#This Row],[Memory]],Table1[[#This Row],[Memory]]/1024)</f>
        <v>8</v>
      </c>
      <c r="G1620">
        <v>256</v>
      </c>
      <c r="H1620" t="s">
        <v>1796</v>
      </c>
      <c r="I1620">
        <f xml:space="preserve"> IF(Table1[[#This Row],[Unit  Of Storage]]="TB",Table1[[#This Row],[Storage]]*1024,IF(Table1[[#This Row],[Unit  Of Storage]]="MB",Table1[[#This Row],[Storage]]/1024,Table1[[#This Row],[Storage]]))</f>
        <v>256</v>
      </c>
      <c r="J1620" t="s">
        <v>11</v>
      </c>
      <c r="K1620" s="2">
        <v>4.5</v>
      </c>
      <c r="L1620" s="3">
        <v>24999</v>
      </c>
      <c r="M1620" s="3">
        <v>24999</v>
      </c>
      <c r="N1620" t="s">
        <v>1958</v>
      </c>
      <c r="O1620" s="3">
        <f>Table1[[#This Row],[Original Price]]-Table1[[#This Row],[Selling Price]]</f>
        <v>0</v>
      </c>
      <c r="P1620" s="4">
        <f>(Table1[[#This Row],[Discount]]/Table1[[#This Row],[Original Price]])</f>
        <v>0</v>
      </c>
    </row>
    <row r="1621" spans="1:16" x14ac:dyDescent="0.3">
      <c r="A1621" s="1" t="s">
        <v>1556</v>
      </c>
      <c r="B1621" s="1" t="s">
        <v>1225</v>
      </c>
      <c r="C1621" t="s">
        <v>55</v>
      </c>
      <c r="D1621">
        <v>1</v>
      </c>
      <c r="E1621" t="s">
        <v>1796</v>
      </c>
      <c r="F1621">
        <f>IF(Table1[[#This Row],[Unit]]="GB",Table1[[#This Row],[Memory]],Table1[[#This Row],[Memory]]/1024)</f>
        <v>1</v>
      </c>
      <c r="G1621">
        <v>8</v>
      </c>
      <c r="H1621" t="s">
        <v>1796</v>
      </c>
      <c r="I1621">
        <f xml:space="preserve"> IF(Table1[[#This Row],[Unit  Of Storage]]="TB",Table1[[#This Row],[Storage]]*1024,IF(Table1[[#This Row],[Unit  Of Storage]]="MB",Table1[[#This Row],[Storage]]/1024,Table1[[#This Row],[Storage]]))</f>
        <v>8</v>
      </c>
      <c r="J1621" t="s">
        <v>11</v>
      </c>
      <c r="K1621" s="2">
        <v>3.8</v>
      </c>
      <c r="L1621" s="3">
        <v>13500</v>
      </c>
      <c r="M1621" s="3">
        <v>13500</v>
      </c>
      <c r="N1621" t="s">
        <v>2352</v>
      </c>
      <c r="O1621" s="3">
        <f>Table1[[#This Row],[Original Price]]-Table1[[#This Row],[Selling Price]]</f>
        <v>0</v>
      </c>
      <c r="P1621" s="4">
        <f>(Table1[[#This Row],[Discount]]/Table1[[#This Row],[Original Price]])</f>
        <v>0</v>
      </c>
    </row>
    <row r="1622" spans="1:16" x14ac:dyDescent="0.3">
      <c r="A1622" s="1" t="s">
        <v>1560</v>
      </c>
      <c r="B1622" s="1" t="s">
        <v>1226</v>
      </c>
      <c r="C1622" t="s">
        <v>1227</v>
      </c>
      <c r="D1622">
        <v>12</v>
      </c>
      <c r="E1622" t="s">
        <v>1796</v>
      </c>
      <c r="F1622">
        <f>IF(Table1[[#This Row],[Unit]]="GB",Table1[[#This Row],[Memory]],Table1[[#This Row],[Memory]]/1024)</f>
        <v>12</v>
      </c>
      <c r="G1622">
        <v>256</v>
      </c>
      <c r="H1622" t="s">
        <v>1796</v>
      </c>
      <c r="I1622">
        <f xml:space="preserve"> IF(Table1[[#This Row],[Unit  Of Storage]]="TB",Table1[[#This Row],[Storage]]*1024,IF(Table1[[#This Row],[Unit  Of Storage]]="MB",Table1[[#This Row],[Storage]]/1024,Table1[[#This Row],[Storage]]))</f>
        <v>256</v>
      </c>
      <c r="J1622" t="s">
        <v>11</v>
      </c>
      <c r="K1622" s="2">
        <v>5</v>
      </c>
      <c r="L1622" s="3">
        <v>48780</v>
      </c>
      <c r="M1622" s="3">
        <v>48780</v>
      </c>
      <c r="N1622" t="s">
        <v>2353</v>
      </c>
      <c r="O1622" s="3">
        <f>Table1[[#This Row],[Original Price]]-Table1[[#This Row],[Selling Price]]</f>
        <v>0</v>
      </c>
      <c r="P1622" s="4">
        <f>(Table1[[#This Row],[Discount]]/Table1[[#This Row],[Original Price]])</f>
        <v>0</v>
      </c>
    </row>
    <row r="1623" spans="1:16" x14ac:dyDescent="0.3">
      <c r="A1623" s="1" t="s">
        <v>12</v>
      </c>
      <c r="B1623" s="1" t="s">
        <v>1749</v>
      </c>
      <c r="C1623" t="s">
        <v>22</v>
      </c>
      <c r="D1623">
        <v>16</v>
      </c>
      <c r="E1623" t="s">
        <v>1797</v>
      </c>
      <c r="F1623">
        <f>IF(Table1[[#This Row],[Unit]]="GB",Table1[[#This Row],[Memory]],Table1[[#This Row],[Memory]]/1024)</f>
        <v>1.5625E-2</v>
      </c>
      <c r="G1623">
        <v>32</v>
      </c>
      <c r="H1623" t="s">
        <v>1796</v>
      </c>
      <c r="I1623">
        <f xml:space="preserve"> IF(Table1[[#This Row],[Unit  Of Storage]]="TB",Table1[[#This Row],[Storage]]*1024,IF(Table1[[#This Row],[Unit  Of Storage]]="MB",Table1[[#This Row],[Storage]]/1024,Table1[[#This Row],[Storage]]))</f>
        <v>32</v>
      </c>
      <c r="J1623" t="s">
        <v>11</v>
      </c>
      <c r="K1623" s="2">
        <v>4.0999999999999996</v>
      </c>
      <c r="L1623" s="3">
        <v>2860</v>
      </c>
      <c r="M1623" s="3">
        <v>2860</v>
      </c>
      <c r="N1623" t="s">
        <v>1228</v>
      </c>
      <c r="O1623" s="3">
        <f>Table1[[#This Row],[Original Price]]-Table1[[#This Row],[Selling Price]]</f>
        <v>0</v>
      </c>
      <c r="P1623" s="4">
        <f>(Table1[[#This Row],[Discount]]/Table1[[#This Row],[Original Price]])</f>
        <v>0</v>
      </c>
    </row>
    <row r="1624" spans="1:16" x14ac:dyDescent="0.3">
      <c r="A1624" s="1" t="s">
        <v>1556</v>
      </c>
      <c r="B1624" s="1" t="s">
        <v>1637</v>
      </c>
      <c r="C1624" t="s">
        <v>65</v>
      </c>
      <c r="D1624">
        <v>6</v>
      </c>
      <c r="E1624" t="s">
        <v>1796</v>
      </c>
      <c r="F1624">
        <f>IF(Table1[[#This Row],[Unit]]="GB",Table1[[#This Row],[Memory]],Table1[[#This Row],[Memory]]/1024)</f>
        <v>6</v>
      </c>
      <c r="G1624">
        <v>128</v>
      </c>
      <c r="H1624" t="s">
        <v>1796</v>
      </c>
      <c r="I1624">
        <f xml:space="preserve"> IF(Table1[[#This Row],[Unit  Of Storage]]="TB",Table1[[#This Row],[Storage]]*1024,IF(Table1[[#This Row],[Unit  Of Storage]]="MB",Table1[[#This Row],[Storage]]/1024,Table1[[#This Row],[Storage]]))</f>
        <v>128</v>
      </c>
      <c r="J1624" t="s">
        <v>11</v>
      </c>
      <c r="K1624" s="2">
        <v>4.3</v>
      </c>
      <c r="L1624" s="3">
        <v>21099</v>
      </c>
      <c r="M1624" s="3">
        <v>26900</v>
      </c>
      <c r="N1624" t="s">
        <v>2013</v>
      </c>
      <c r="O1624" s="3">
        <f>Table1[[#This Row],[Original Price]]-Table1[[#This Row],[Selling Price]]</f>
        <v>5801</v>
      </c>
      <c r="P1624" s="4">
        <f>(Table1[[#This Row],[Discount]]/Table1[[#This Row],[Original Price]])</f>
        <v>0.21565055762081783</v>
      </c>
    </row>
    <row r="1625" spans="1:16" x14ac:dyDescent="0.3">
      <c r="A1625" s="1" t="s">
        <v>1556</v>
      </c>
      <c r="B1625" s="1" t="s">
        <v>759</v>
      </c>
      <c r="C1625" t="s">
        <v>43</v>
      </c>
      <c r="D1625">
        <v>2</v>
      </c>
      <c r="E1625" t="s">
        <v>1796</v>
      </c>
      <c r="F1625">
        <f>IF(Table1[[#This Row],[Unit]]="GB",Table1[[#This Row],[Memory]],Table1[[#This Row],[Memory]]/1024)</f>
        <v>2</v>
      </c>
      <c r="G1625">
        <v>16</v>
      </c>
      <c r="H1625" t="s">
        <v>1796</v>
      </c>
      <c r="I1625">
        <f xml:space="preserve"> IF(Table1[[#This Row],[Unit  Of Storage]]="TB",Table1[[#This Row],[Storage]]*1024,IF(Table1[[#This Row],[Unit  Of Storage]]="MB",Table1[[#This Row],[Storage]]/1024,Table1[[#This Row],[Storage]]))</f>
        <v>16</v>
      </c>
      <c r="J1625" t="s">
        <v>11</v>
      </c>
      <c r="K1625" s="2">
        <v>4.3</v>
      </c>
      <c r="L1625" s="3">
        <v>7500</v>
      </c>
      <c r="M1625" s="3">
        <v>7500</v>
      </c>
      <c r="N1625" t="s">
        <v>2148</v>
      </c>
      <c r="O1625" s="3">
        <f>Table1[[#This Row],[Original Price]]-Table1[[#This Row],[Selling Price]]</f>
        <v>0</v>
      </c>
      <c r="P1625" s="4">
        <f>(Table1[[#This Row],[Discount]]/Table1[[#This Row],[Original Price]])</f>
        <v>0</v>
      </c>
    </row>
    <row r="1626" spans="1:16" x14ac:dyDescent="0.3">
      <c r="A1626" s="1" t="s">
        <v>21</v>
      </c>
      <c r="B1626" s="1" t="s">
        <v>1570</v>
      </c>
      <c r="C1626" t="s">
        <v>55</v>
      </c>
      <c r="D1626">
        <v>3</v>
      </c>
      <c r="E1626" t="s">
        <v>1796</v>
      </c>
      <c r="F1626">
        <f>IF(Table1[[#This Row],[Unit]]="GB",Table1[[#This Row],[Memory]],Table1[[#This Row],[Memory]]/1024)</f>
        <v>3</v>
      </c>
      <c r="G1626">
        <v>256</v>
      </c>
      <c r="H1626" t="s">
        <v>1796</v>
      </c>
      <c r="I1626">
        <f xml:space="preserve"> IF(Table1[[#This Row],[Unit  Of Storage]]="TB",Table1[[#This Row],[Storage]]*1024,IF(Table1[[#This Row],[Unit  Of Storage]]="MB",Table1[[#This Row],[Storage]]/1024,Table1[[#This Row],[Storage]]))</f>
        <v>256</v>
      </c>
      <c r="J1626" t="s">
        <v>11</v>
      </c>
      <c r="K1626" s="2">
        <v>4.5999999999999996</v>
      </c>
      <c r="L1626" s="3">
        <v>91900</v>
      </c>
      <c r="M1626" s="3">
        <v>91900</v>
      </c>
      <c r="N1626" t="s">
        <v>1803</v>
      </c>
      <c r="O1626" s="3">
        <f>Table1[[#This Row],[Original Price]]-Table1[[#This Row],[Selling Price]]</f>
        <v>0</v>
      </c>
      <c r="P1626" s="4">
        <f>(Table1[[#This Row],[Discount]]/Table1[[#This Row],[Original Price]])</f>
        <v>0</v>
      </c>
    </row>
    <row r="1627" spans="1:16" x14ac:dyDescent="0.3">
      <c r="A1627" s="1" t="s">
        <v>44</v>
      </c>
      <c r="B1627" s="1" t="s">
        <v>483</v>
      </c>
      <c r="C1627" t="s">
        <v>52</v>
      </c>
      <c r="D1627">
        <v>3</v>
      </c>
      <c r="E1627" t="s">
        <v>1796</v>
      </c>
      <c r="F1627">
        <f>IF(Table1[[#This Row],[Unit]]="GB",Table1[[#This Row],[Memory]],Table1[[#This Row],[Memory]]/1024)</f>
        <v>3</v>
      </c>
      <c r="G1627">
        <v>32</v>
      </c>
      <c r="H1627" t="s">
        <v>1796</v>
      </c>
      <c r="I1627">
        <f xml:space="preserve"> IF(Table1[[#This Row],[Unit  Of Storage]]="TB",Table1[[#This Row],[Storage]]*1024,IF(Table1[[#This Row],[Unit  Of Storage]]="MB",Table1[[#This Row],[Storage]]/1024,Table1[[#This Row],[Storage]]))</f>
        <v>32</v>
      </c>
      <c r="J1627" t="s">
        <v>11</v>
      </c>
      <c r="K1627" s="2">
        <v>4.0999999999999996</v>
      </c>
      <c r="L1627" s="3">
        <v>10999</v>
      </c>
      <c r="M1627" s="3">
        <v>10999</v>
      </c>
      <c r="N1627" t="s">
        <v>484</v>
      </c>
      <c r="O1627" s="3">
        <f>Table1[[#This Row],[Original Price]]-Table1[[#This Row],[Selling Price]]</f>
        <v>0</v>
      </c>
      <c r="P1627" s="4">
        <f>(Table1[[#This Row],[Discount]]/Table1[[#This Row],[Original Price]])</f>
        <v>0</v>
      </c>
    </row>
    <row r="1628" spans="1:16" x14ac:dyDescent="0.3">
      <c r="A1628" s="1" t="s">
        <v>17</v>
      </c>
      <c r="B1628" s="1" t="s">
        <v>515</v>
      </c>
      <c r="C1628" t="s">
        <v>71</v>
      </c>
      <c r="D1628">
        <v>3</v>
      </c>
      <c r="E1628" t="s">
        <v>1796</v>
      </c>
      <c r="F1628">
        <f>IF(Table1[[#This Row],[Unit]]="GB",Table1[[#This Row],[Memory]],Table1[[#This Row],[Memory]]/1024)</f>
        <v>3</v>
      </c>
      <c r="G1628">
        <v>16</v>
      </c>
      <c r="H1628" t="s">
        <v>1796</v>
      </c>
      <c r="I1628">
        <f xml:space="preserve"> IF(Table1[[#This Row],[Unit  Of Storage]]="TB",Table1[[#This Row],[Storage]]*1024,IF(Table1[[#This Row],[Unit  Of Storage]]="MB",Table1[[#This Row],[Storage]]/1024,Table1[[#This Row],[Storage]]))</f>
        <v>16</v>
      </c>
      <c r="J1628" t="s">
        <v>11</v>
      </c>
      <c r="K1628" s="2">
        <v>4</v>
      </c>
      <c r="L1628" s="3">
        <v>7499</v>
      </c>
      <c r="M1628" s="3">
        <v>7499</v>
      </c>
      <c r="N1628" t="s">
        <v>517</v>
      </c>
      <c r="O1628" s="3">
        <f>Table1[[#This Row],[Original Price]]-Table1[[#This Row],[Selling Price]]</f>
        <v>0</v>
      </c>
      <c r="P1628" s="4">
        <f>(Table1[[#This Row],[Discount]]/Table1[[#This Row],[Original Price]])</f>
        <v>0</v>
      </c>
    </row>
    <row r="1629" spans="1:16" x14ac:dyDescent="0.3">
      <c r="A1629" s="1" t="s">
        <v>1556</v>
      </c>
      <c r="B1629" s="1" t="s">
        <v>1064</v>
      </c>
      <c r="C1629" t="s">
        <v>49</v>
      </c>
      <c r="D1629">
        <v>2</v>
      </c>
      <c r="E1629" t="s">
        <v>1796</v>
      </c>
      <c r="F1629">
        <f>IF(Table1[[#This Row],[Unit]]="GB",Table1[[#This Row],[Memory]],Table1[[#This Row],[Memory]]/1024)</f>
        <v>2</v>
      </c>
      <c r="G1629">
        <v>16</v>
      </c>
      <c r="H1629" t="s">
        <v>1796</v>
      </c>
      <c r="I1629">
        <f xml:space="preserve"> IF(Table1[[#This Row],[Unit  Of Storage]]="TB",Table1[[#This Row],[Storage]]*1024,IF(Table1[[#This Row],[Unit  Of Storage]]="MB",Table1[[#This Row],[Storage]]/1024,Table1[[#This Row],[Storage]]))</f>
        <v>16</v>
      </c>
      <c r="J1629" t="s">
        <v>11</v>
      </c>
      <c r="K1629" s="2">
        <v>4.3</v>
      </c>
      <c r="L1629" s="3">
        <v>18340</v>
      </c>
      <c r="M1629" s="3">
        <v>18340</v>
      </c>
      <c r="N1629" t="s">
        <v>2285</v>
      </c>
      <c r="O1629" s="3">
        <f>Table1[[#This Row],[Original Price]]-Table1[[#This Row],[Selling Price]]</f>
        <v>0</v>
      </c>
      <c r="P1629" s="4">
        <f>(Table1[[#This Row],[Discount]]/Table1[[#This Row],[Original Price]])</f>
        <v>0</v>
      </c>
    </row>
    <row r="1630" spans="1:16" x14ac:dyDescent="0.3">
      <c r="A1630" s="1" t="s">
        <v>1556</v>
      </c>
      <c r="B1630" s="1" t="s">
        <v>508</v>
      </c>
      <c r="C1630" t="s">
        <v>534</v>
      </c>
      <c r="D1630">
        <v>8</v>
      </c>
      <c r="E1630" t="s">
        <v>1796</v>
      </c>
      <c r="F1630">
        <f>IF(Table1[[#This Row],[Unit]]="GB",Table1[[#This Row],[Memory]],Table1[[#This Row],[Memory]]/1024)</f>
        <v>8</v>
      </c>
      <c r="G1630">
        <v>256</v>
      </c>
      <c r="H1630" t="s">
        <v>1796</v>
      </c>
      <c r="I1630">
        <f xml:space="preserve"> IF(Table1[[#This Row],[Unit  Of Storage]]="TB",Table1[[#This Row],[Storage]]*1024,IF(Table1[[#This Row],[Unit  Of Storage]]="MB",Table1[[#This Row],[Storage]]/1024,Table1[[#This Row],[Storage]]))</f>
        <v>256</v>
      </c>
      <c r="J1630" t="s">
        <v>11</v>
      </c>
      <c r="K1630" s="2">
        <v>4.3</v>
      </c>
      <c r="L1630" s="3">
        <v>73999</v>
      </c>
      <c r="M1630" s="3">
        <v>87999</v>
      </c>
      <c r="N1630" t="s">
        <v>2051</v>
      </c>
      <c r="O1630" s="3">
        <f>Table1[[#This Row],[Original Price]]-Table1[[#This Row],[Selling Price]]</f>
        <v>14000</v>
      </c>
      <c r="P1630" s="4">
        <f>(Table1[[#This Row],[Discount]]/Table1[[#This Row],[Original Price]])</f>
        <v>0.15909271696269275</v>
      </c>
    </row>
    <row r="1631" spans="1:16" x14ac:dyDescent="0.3">
      <c r="A1631" s="1" t="s">
        <v>44</v>
      </c>
      <c r="B1631" s="1" t="s">
        <v>1229</v>
      </c>
      <c r="C1631" t="s">
        <v>55</v>
      </c>
      <c r="D1631">
        <v>2</v>
      </c>
      <c r="E1631" t="s">
        <v>1796</v>
      </c>
      <c r="F1631">
        <f>IF(Table1[[#This Row],[Unit]]="GB",Table1[[#This Row],[Memory]],Table1[[#This Row],[Memory]]/1024)</f>
        <v>2</v>
      </c>
      <c r="G1631">
        <v>16</v>
      </c>
      <c r="H1631" t="s">
        <v>1796</v>
      </c>
      <c r="I1631">
        <f xml:space="preserve"> IF(Table1[[#This Row],[Unit  Of Storage]]="TB",Table1[[#This Row],[Storage]]*1024,IF(Table1[[#This Row],[Unit  Of Storage]]="MB",Table1[[#This Row],[Storage]]/1024,Table1[[#This Row],[Storage]]))</f>
        <v>16</v>
      </c>
      <c r="J1631" t="s">
        <v>11</v>
      </c>
      <c r="K1631" s="2">
        <v>3.9</v>
      </c>
      <c r="L1631" s="3">
        <v>6266</v>
      </c>
      <c r="M1631" s="3">
        <v>6266</v>
      </c>
      <c r="N1631" t="s">
        <v>1230</v>
      </c>
      <c r="O1631" s="3">
        <f>Table1[[#This Row],[Original Price]]-Table1[[#This Row],[Selling Price]]</f>
        <v>0</v>
      </c>
      <c r="P1631" s="4">
        <f>(Table1[[#This Row],[Discount]]/Table1[[#This Row],[Original Price]])</f>
        <v>0</v>
      </c>
    </row>
    <row r="1632" spans="1:16" x14ac:dyDescent="0.3">
      <c r="A1632" s="1" t="s">
        <v>28</v>
      </c>
      <c r="B1632" s="1" t="s">
        <v>1231</v>
      </c>
      <c r="C1632" t="s">
        <v>22</v>
      </c>
      <c r="D1632">
        <v>4</v>
      </c>
      <c r="E1632" t="s">
        <v>1796</v>
      </c>
      <c r="F1632">
        <f>IF(Table1[[#This Row],[Unit]]="GB",Table1[[#This Row],[Memory]],Table1[[#This Row],[Memory]]/1024)</f>
        <v>4</v>
      </c>
      <c r="G1632">
        <v>64</v>
      </c>
      <c r="H1632" t="s">
        <v>1796</v>
      </c>
      <c r="I1632">
        <f xml:space="preserve"> IF(Table1[[#This Row],[Unit  Of Storage]]="TB",Table1[[#This Row],[Storage]]*1024,IF(Table1[[#This Row],[Unit  Of Storage]]="MB",Table1[[#This Row],[Storage]]/1024,Table1[[#This Row],[Storage]]))</f>
        <v>64</v>
      </c>
      <c r="J1632" t="s">
        <v>11</v>
      </c>
      <c r="K1632" s="2">
        <v>4.5</v>
      </c>
      <c r="L1632" s="3">
        <v>9999</v>
      </c>
      <c r="M1632" s="3">
        <v>9999</v>
      </c>
      <c r="N1632" t="s">
        <v>1232</v>
      </c>
      <c r="O1632" s="3">
        <f>Table1[[#This Row],[Original Price]]-Table1[[#This Row],[Selling Price]]</f>
        <v>0</v>
      </c>
      <c r="P1632" s="4">
        <f>(Table1[[#This Row],[Discount]]/Table1[[#This Row],[Original Price]])</f>
        <v>0</v>
      </c>
    </row>
    <row r="1633" spans="1:16" x14ac:dyDescent="0.3">
      <c r="A1633" s="1" t="s">
        <v>1556</v>
      </c>
      <c r="B1633" s="1" t="s">
        <v>1058</v>
      </c>
      <c r="C1633" t="s">
        <v>1233</v>
      </c>
      <c r="D1633">
        <v>4</v>
      </c>
      <c r="E1633" t="s">
        <v>1796</v>
      </c>
      <c r="F1633">
        <f>IF(Table1[[#This Row],[Unit]]="GB",Table1[[#This Row],[Memory]],Table1[[#This Row],[Memory]]/1024)</f>
        <v>4</v>
      </c>
      <c r="G1633">
        <v>64</v>
      </c>
      <c r="H1633" t="s">
        <v>1796</v>
      </c>
      <c r="I1633">
        <f xml:space="preserve"> IF(Table1[[#This Row],[Unit  Of Storage]]="TB",Table1[[#This Row],[Storage]]*1024,IF(Table1[[#This Row],[Unit  Of Storage]]="MB",Table1[[#This Row],[Storage]]/1024,Table1[[#This Row],[Storage]]))</f>
        <v>64</v>
      </c>
      <c r="J1633" t="s">
        <v>11</v>
      </c>
      <c r="K1633" s="2">
        <v>4.3</v>
      </c>
      <c r="L1633" s="3">
        <v>13760</v>
      </c>
      <c r="M1633" s="3">
        <v>13760</v>
      </c>
      <c r="N1633" t="s">
        <v>2280</v>
      </c>
      <c r="O1633" s="3">
        <f>Table1[[#This Row],[Original Price]]-Table1[[#This Row],[Selling Price]]</f>
        <v>0</v>
      </c>
      <c r="P1633" s="4">
        <f>(Table1[[#This Row],[Discount]]/Table1[[#This Row],[Original Price]])</f>
        <v>0</v>
      </c>
    </row>
    <row r="1634" spans="1:16" x14ac:dyDescent="0.3">
      <c r="A1634" s="1" t="s">
        <v>44</v>
      </c>
      <c r="B1634" s="1" t="s">
        <v>1234</v>
      </c>
      <c r="C1634" t="s">
        <v>22</v>
      </c>
      <c r="D1634">
        <v>4</v>
      </c>
      <c r="E1634" t="s">
        <v>1796</v>
      </c>
      <c r="F1634">
        <f>IF(Table1[[#This Row],[Unit]]="GB",Table1[[#This Row],[Memory]],Table1[[#This Row],[Memory]]/1024)</f>
        <v>4</v>
      </c>
      <c r="G1634">
        <v>64</v>
      </c>
      <c r="H1634" t="s">
        <v>1796</v>
      </c>
      <c r="I1634">
        <f xml:space="preserve"> IF(Table1[[#This Row],[Unit  Of Storage]]="TB",Table1[[#This Row],[Storage]]*1024,IF(Table1[[#This Row],[Unit  Of Storage]]="MB",Table1[[#This Row],[Storage]]/1024,Table1[[#This Row],[Storage]]))</f>
        <v>64</v>
      </c>
      <c r="J1634" t="s">
        <v>11</v>
      </c>
      <c r="K1634" s="2">
        <v>4.0999999999999996</v>
      </c>
      <c r="L1634" s="3">
        <v>16999</v>
      </c>
      <c r="M1634" s="3">
        <v>16999</v>
      </c>
      <c r="N1634" t="s">
        <v>1235</v>
      </c>
      <c r="O1634" s="3">
        <f>Table1[[#This Row],[Original Price]]-Table1[[#This Row],[Selling Price]]</f>
        <v>0</v>
      </c>
      <c r="P1634" s="4">
        <f>(Table1[[#This Row],[Discount]]/Table1[[#This Row],[Original Price]])</f>
        <v>0</v>
      </c>
    </row>
    <row r="1635" spans="1:16" x14ac:dyDescent="0.3">
      <c r="A1635" s="1" t="s">
        <v>12</v>
      </c>
      <c r="B1635" s="1" t="s">
        <v>1750</v>
      </c>
      <c r="C1635" t="s">
        <v>49</v>
      </c>
      <c r="D1635">
        <v>6</v>
      </c>
      <c r="E1635" t="s">
        <v>1796</v>
      </c>
      <c r="F1635">
        <f>IF(Table1[[#This Row],[Unit]]="GB",Table1[[#This Row],[Memory]],Table1[[#This Row],[Memory]]/1024)</f>
        <v>6</v>
      </c>
      <c r="G1635">
        <v>128</v>
      </c>
      <c r="H1635" t="s">
        <v>1796</v>
      </c>
      <c r="I1635">
        <f xml:space="preserve"> IF(Table1[[#This Row],[Unit  Of Storage]]="TB",Table1[[#This Row],[Storage]]*1024,IF(Table1[[#This Row],[Unit  Of Storage]]="MB",Table1[[#This Row],[Storage]]/1024,Table1[[#This Row],[Storage]]))</f>
        <v>128</v>
      </c>
      <c r="J1635" t="s">
        <v>11</v>
      </c>
      <c r="K1635" s="2">
        <v>3.8</v>
      </c>
      <c r="L1635" s="3">
        <v>56299</v>
      </c>
      <c r="M1635" s="3">
        <v>56299</v>
      </c>
      <c r="N1635" t="s">
        <v>1236</v>
      </c>
      <c r="O1635" s="3">
        <f>Table1[[#This Row],[Original Price]]-Table1[[#This Row],[Selling Price]]</f>
        <v>0</v>
      </c>
      <c r="P1635" s="4">
        <f>(Table1[[#This Row],[Discount]]/Table1[[#This Row],[Original Price]])</f>
        <v>0</v>
      </c>
    </row>
    <row r="1636" spans="1:16" x14ac:dyDescent="0.3">
      <c r="A1636" s="1" t="s">
        <v>1559</v>
      </c>
      <c r="B1636" s="1" t="s">
        <v>1237</v>
      </c>
      <c r="C1636" t="s">
        <v>107</v>
      </c>
      <c r="D1636">
        <v>12</v>
      </c>
      <c r="E1636" t="s">
        <v>1796</v>
      </c>
      <c r="F1636">
        <f>IF(Table1[[#This Row],[Unit]]="GB",Table1[[#This Row],[Memory]],Table1[[#This Row],[Memory]]/1024)</f>
        <v>12</v>
      </c>
      <c r="G1636">
        <v>256</v>
      </c>
      <c r="H1636" t="s">
        <v>1796</v>
      </c>
      <c r="I1636">
        <f xml:space="preserve"> IF(Table1[[#This Row],[Unit  Of Storage]]="TB",Table1[[#This Row],[Storage]]*1024,IF(Table1[[#This Row],[Unit  Of Storage]]="MB",Table1[[#This Row],[Storage]]/1024,Table1[[#This Row],[Storage]]))</f>
        <v>256</v>
      </c>
      <c r="J1636" t="s">
        <v>11</v>
      </c>
      <c r="K1636" s="2">
        <v>4.2</v>
      </c>
      <c r="L1636" s="3">
        <v>39999</v>
      </c>
      <c r="M1636" s="3">
        <v>47990</v>
      </c>
      <c r="N1636" t="s">
        <v>2354</v>
      </c>
      <c r="O1636" s="3">
        <f>Table1[[#This Row],[Original Price]]-Table1[[#This Row],[Selling Price]]</f>
        <v>7991</v>
      </c>
      <c r="P1636" s="4">
        <f>(Table1[[#This Row],[Discount]]/Table1[[#This Row],[Original Price]])</f>
        <v>0.16651385705355282</v>
      </c>
    </row>
    <row r="1637" spans="1:16" x14ac:dyDescent="0.3">
      <c r="A1637" s="1" t="s">
        <v>1556</v>
      </c>
      <c r="B1637" s="1" t="s">
        <v>1171</v>
      </c>
      <c r="C1637" t="s">
        <v>22</v>
      </c>
      <c r="D1637">
        <v>32</v>
      </c>
      <c r="E1637" t="s">
        <v>1797</v>
      </c>
      <c r="F1637">
        <f>IF(Table1[[#This Row],[Unit]]="GB",Table1[[#This Row],[Memory]],Table1[[#This Row],[Memory]]/1024)</f>
        <v>3.125E-2</v>
      </c>
      <c r="G1637">
        <v>2</v>
      </c>
      <c r="H1637" t="s">
        <v>1797</v>
      </c>
      <c r="I1637">
        <f xml:space="preserve"> IF(Table1[[#This Row],[Unit  Of Storage]]="TB",Table1[[#This Row],[Storage]]*1024,IF(Table1[[#This Row],[Unit  Of Storage]]="MB",Table1[[#This Row],[Storage]]/1024,Table1[[#This Row],[Storage]]))</f>
        <v>1.953125E-3</v>
      </c>
      <c r="J1637" t="s">
        <v>11</v>
      </c>
      <c r="K1637" s="2">
        <v>4.2</v>
      </c>
      <c r="L1637" s="3">
        <v>2870</v>
      </c>
      <c r="M1637" s="3">
        <v>2870</v>
      </c>
      <c r="N1637" t="s">
        <v>2331</v>
      </c>
      <c r="O1637" s="3">
        <f>Table1[[#This Row],[Original Price]]-Table1[[#This Row],[Selling Price]]</f>
        <v>0</v>
      </c>
      <c r="P1637" s="4">
        <f>(Table1[[#This Row],[Discount]]/Table1[[#This Row],[Original Price]])</f>
        <v>0</v>
      </c>
    </row>
    <row r="1638" spans="1:16" x14ac:dyDescent="0.3">
      <c r="A1638" s="1" t="s">
        <v>1561</v>
      </c>
      <c r="B1638" s="1" t="s">
        <v>210</v>
      </c>
      <c r="C1638" t="s">
        <v>98</v>
      </c>
      <c r="D1638">
        <v>1</v>
      </c>
      <c r="E1638" t="s">
        <v>1796</v>
      </c>
      <c r="F1638">
        <f>IF(Table1[[#This Row],[Unit]]="GB",Table1[[#This Row],[Memory]],Table1[[#This Row],[Memory]]/1024)</f>
        <v>1</v>
      </c>
      <c r="G1638">
        <v>8</v>
      </c>
      <c r="H1638" t="s">
        <v>1796</v>
      </c>
      <c r="I1638">
        <f xml:space="preserve"> IF(Table1[[#This Row],[Unit  Of Storage]]="TB",Table1[[#This Row],[Storage]]*1024,IF(Table1[[#This Row],[Unit  Of Storage]]="MB",Table1[[#This Row],[Storage]]/1024,Table1[[#This Row],[Storage]]))</f>
        <v>8</v>
      </c>
      <c r="J1638" t="s">
        <v>11</v>
      </c>
      <c r="K1638" s="2">
        <v>3.8</v>
      </c>
      <c r="L1638" s="3">
        <v>5299</v>
      </c>
      <c r="M1638" s="3">
        <v>5299</v>
      </c>
      <c r="N1638" t="s">
        <v>1904</v>
      </c>
      <c r="O1638" s="3">
        <f>Table1[[#This Row],[Original Price]]-Table1[[#This Row],[Selling Price]]</f>
        <v>0</v>
      </c>
      <c r="P1638" s="4">
        <f>(Table1[[#This Row],[Discount]]/Table1[[#This Row],[Original Price]])</f>
        <v>0</v>
      </c>
    </row>
    <row r="1639" spans="1:16" x14ac:dyDescent="0.3">
      <c r="A1639" s="1" t="s">
        <v>1557</v>
      </c>
      <c r="B1639" s="1" t="s">
        <v>1700</v>
      </c>
      <c r="C1639" t="s">
        <v>844</v>
      </c>
      <c r="D1639">
        <v>2</v>
      </c>
      <c r="E1639" t="s">
        <v>1796</v>
      </c>
      <c r="F1639">
        <f>IF(Table1[[#This Row],[Unit]]="GB",Table1[[#This Row],[Memory]],Table1[[#This Row],[Memory]]/1024)</f>
        <v>2</v>
      </c>
      <c r="G1639">
        <v>32</v>
      </c>
      <c r="H1639" t="s">
        <v>1796</v>
      </c>
      <c r="I1639">
        <f xml:space="preserve"> IF(Table1[[#This Row],[Unit  Of Storage]]="TB",Table1[[#This Row],[Storage]]*1024,IF(Table1[[#This Row],[Unit  Of Storage]]="MB",Table1[[#This Row],[Storage]]/1024,Table1[[#This Row],[Storage]]))</f>
        <v>32</v>
      </c>
      <c r="J1639" t="s">
        <v>11</v>
      </c>
      <c r="K1639" s="2">
        <v>4.4000000000000004</v>
      </c>
      <c r="L1639" s="3">
        <v>7499</v>
      </c>
      <c r="M1639" s="3">
        <v>7999</v>
      </c>
      <c r="N1639" t="s">
        <v>2184</v>
      </c>
      <c r="O1639" s="3">
        <f>Table1[[#This Row],[Original Price]]-Table1[[#This Row],[Selling Price]]</f>
        <v>500</v>
      </c>
      <c r="P1639" s="4">
        <f>(Table1[[#This Row],[Discount]]/Table1[[#This Row],[Original Price]])</f>
        <v>6.250781347668459E-2</v>
      </c>
    </row>
    <row r="1640" spans="1:16" x14ac:dyDescent="0.3">
      <c r="A1640" s="1" t="s">
        <v>12</v>
      </c>
      <c r="B1640" s="1" t="s">
        <v>561</v>
      </c>
      <c r="C1640" t="s">
        <v>49</v>
      </c>
      <c r="D1640">
        <v>2</v>
      </c>
      <c r="E1640" t="s">
        <v>1796</v>
      </c>
      <c r="F1640">
        <f>IF(Table1[[#This Row],[Unit]]="GB",Table1[[#This Row],[Memory]],Table1[[#This Row],[Memory]]/1024)</f>
        <v>2</v>
      </c>
      <c r="G1640">
        <v>32</v>
      </c>
      <c r="H1640" t="s">
        <v>1796</v>
      </c>
      <c r="I1640">
        <f xml:space="preserve"> IF(Table1[[#This Row],[Unit  Of Storage]]="TB",Table1[[#This Row],[Storage]]*1024,IF(Table1[[#This Row],[Unit  Of Storage]]="MB",Table1[[#This Row],[Storage]]/1024,Table1[[#This Row],[Storage]]))</f>
        <v>32</v>
      </c>
      <c r="J1640" t="s">
        <v>11</v>
      </c>
      <c r="K1640" s="2">
        <v>4.4000000000000004</v>
      </c>
      <c r="L1640" s="3">
        <v>8999</v>
      </c>
      <c r="M1640" s="3">
        <v>10499</v>
      </c>
      <c r="N1640" t="s">
        <v>562</v>
      </c>
      <c r="O1640" s="3">
        <f>Table1[[#This Row],[Original Price]]-Table1[[#This Row],[Selling Price]]</f>
        <v>1500</v>
      </c>
      <c r="P1640" s="4">
        <f>(Table1[[#This Row],[Discount]]/Table1[[#This Row],[Original Price]])</f>
        <v>0.14287074959519955</v>
      </c>
    </row>
    <row r="1641" spans="1:16" x14ac:dyDescent="0.3">
      <c r="A1641" s="1" t="s">
        <v>1557</v>
      </c>
      <c r="B1641" s="1" t="s">
        <v>15</v>
      </c>
      <c r="C1641" t="s">
        <v>16</v>
      </c>
      <c r="D1641">
        <v>2</v>
      </c>
      <c r="E1641" t="s">
        <v>1796</v>
      </c>
      <c r="F1641">
        <f>IF(Table1[[#This Row],[Unit]]="GB",Table1[[#This Row],[Memory]],Table1[[#This Row],[Memory]]/1024)</f>
        <v>2</v>
      </c>
      <c r="G1641">
        <v>16</v>
      </c>
      <c r="H1641" t="s">
        <v>1796</v>
      </c>
      <c r="I1641">
        <f xml:space="preserve"> IF(Table1[[#This Row],[Unit  Of Storage]]="TB",Table1[[#This Row],[Storage]]*1024,IF(Table1[[#This Row],[Unit  Of Storage]]="MB",Table1[[#This Row],[Storage]]/1024,Table1[[#This Row],[Storage]]))</f>
        <v>16</v>
      </c>
      <c r="J1641" t="s">
        <v>11</v>
      </c>
      <c r="K1641" s="2">
        <v>4.4000000000000004</v>
      </c>
      <c r="L1641" s="3">
        <v>6499</v>
      </c>
      <c r="M1641" s="3">
        <v>6999</v>
      </c>
      <c r="N1641" t="s">
        <v>1799</v>
      </c>
      <c r="O1641" s="3">
        <f>Table1[[#This Row],[Original Price]]-Table1[[#This Row],[Selling Price]]</f>
        <v>500</v>
      </c>
      <c r="P1641" s="4">
        <f>(Table1[[#This Row],[Discount]]/Table1[[#This Row],[Original Price]])</f>
        <v>7.1438776968138301E-2</v>
      </c>
    </row>
    <row r="1642" spans="1:16" x14ac:dyDescent="0.3">
      <c r="A1642" s="1" t="s">
        <v>1561</v>
      </c>
      <c r="B1642" s="1" t="s">
        <v>1666</v>
      </c>
      <c r="C1642" t="s">
        <v>22</v>
      </c>
      <c r="D1642">
        <v>2</v>
      </c>
      <c r="E1642" t="s">
        <v>1796</v>
      </c>
      <c r="F1642">
        <f>IF(Table1[[#This Row],[Unit]]="GB",Table1[[#This Row],[Memory]],Table1[[#This Row],[Memory]]/1024)</f>
        <v>2</v>
      </c>
      <c r="G1642">
        <v>16</v>
      </c>
      <c r="H1642" t="s">
        <v>1796</v>
      </c>
      <c r="I1642">
        <f xml:space="preserve"> IF(Table1[[#This Row],[Unit  Of Storage]]="TB",Table1[[#This Row],[Storage]]*1024,IF(Table1[[#This Row],[Unit  Of Storage]]="MB",Table1[[#This Row],[Storage]]/1024,Table1[[#This Row],[Storage]]))</f>
        <v>16</v>
      </c>
      <c r="J1642" t="s">
        <v>11</v>
      </c>
      <c r="K1642" s="2">
        <v>3.6</v>
      </c>
      <c r="L1642" s="3">
        <v>4999</v>
      </c>
      <c r="M1642" s="3">
        <v>4999</v>
      </c>
      <c r="N1642" t="s">
        <v>2076</v>
      </c>
      <c r="O1642" s="3">
        <f>Table1[[#This Row],[Original Price]]-Table1[[#This Row],[Selling Price]]</f>
        <v>0</v>
      </c>
      <c r="P1642" s="4">
        <f>(Table1[[#This Row],[Discount]]/Table1[[#This Row],[Original Price]])</f>
        <v>0</v>
      </c>
    </row>
    <row r="1643" spans="1:16" x14ac:dyDescent="0.3">
      <c r="A1643" s="1" t="s">
        <v>1563</v>
      </c>
      <c r="B1643" s="1" t="s">
        <v>836</v>
      </c>
      <c r="C1643" t="s">
        <v>1076</v>
      </c>
      <c r="D1643">
        <v>4</v>
      </c>
      <c r="E1643" t="s">
        <v>1796</v>
      </c>
      <c r="F1643">
        <f>IF(Table1[[#This Row],[Unit]]="GB",Table1[[#This Row],[Memory]],Table1[[#This Row],[Memory]]/1024)</f>
        <v>4</v>
      </c>
      <c r="G1643">
        <v>64</v>
      </c>
      <c r="H1643" t="s">
        <v>1796</v>
      </c>
      <c r="I1643">
        <f xml:space="preserve"> IF(Table1[[#This Row],[Unit  Of Storage]]="TB",Table1[[#This Row],[Storage]]*1024,IF(Table1[[#This Row],[Unit  Of Storage]]="MB",Table1[[#This Row],[Storage]]/1024,Table1[[#This Row],[Storage]]))</f>
        <v>64</v>
      </c>
      <c r="J1643" t="s">
        <v>11</v>
      </c>
      <c r="K1643" s="2">
        <v>3.8</v>
      </c>
      <c r="L1643" s="3">
        <v>13998</v>
      </c>
      <c r="M1643" s="3">
        <v>13998</v>
      </c>
      <c r="N1643" t="s">
        <v>2182</v>
      </c>
      <c r="O1643" s="3">
        <f>Table1[[#This Row],[Original Price]]-Table1[[#This Row],[Selling Price]]</f>
        <v>0</v>
      </c>
      <c r="P1643" s="4">
        <f>(Table1[[#This Row],[Discount]]/Table1[[#This Row],[Original Price]])</f>
        <v>0</v>
      </c>
    </row>
    <row r="1644" spans="1:16" x14ac:dyDescent="0.3">
      <c r="A1644" s="1" t="s">
        <v>1559</v>
      </c>
      <c r="B1644" s="1" t="s">
        <v>1751</v>
      </c>
      <c r="C1644" t="s">
        <v>1238</v>
      </c>
      <c r="D1644">
        <v>6</v>
      </c>
      <c r="E1644" t="s">
        <v>1796</v>
      </c>
      <c r="F1644">
        <f>IF(Table1[[#This Row],[Unit]]="GB",Table1[[#This Row],[Memory]],Table1[[#This Row],[Memory]]/1024)</f>
        <v>6</v>
      </c>
      <c r="G1644">
        <v>128</v>
      </c>
      <c r="H1644" t="s">
        <v>1796</v>
      </c>
      <c r="I1644">
        <f xml:space="preserve"> IF(Table1[[#This Row],[Unit  Of Storage]]="TB",Table1[[#This Row],[Storage]]*1024,IF(Table1[[#This Row],[Unit  Of Storage]]="MB",Table1[[#This Row],[Storage]]/1024,Table1[[#This Row],[Storage]]))</f>
        <v>128</v>
      </c>
      <c r="J1644" t="s">
        <v>11</v>
      </c>
      <c r="K1644" s="2">
        <v>4.2</v>
      </c>
      <c r="L1644" s="3">
        <v>19990</v>
      </c>
      <c r="M1644" s="3">
        <v>22990</v>
      </c>
      <c r="N1644" t="s">
        <v>2355</v>
      </c>
      <c r="O1644" s="3">
        <f>Table1[[#This Row],[Original Price]]-Table1[[#This Row],[Selling Price]]</f>
        <v>3000</v>
      </c>
      <c r="P1644" s="4">
        <f>(Table1[[#This Row],[Discount]]/Table1[[#This Row],[Original Price]])</f>
        <v>0.13049151805132667</v>
      </c>
    </row>
    <row r="1645" spans="1:16" x14ac:dyDescent="0.3">
      <c r="A1645" s="1" t="s">
        <v>1563</v>
      </c>
      <c r="B1645" s="1" t="s">
        <v>363</v>
      </c>
      <c r="C1645" t="s">
        <v>1239</v>
      </c>
      <c r="D1645">
        <v>2</v>
      </c>
      <c r="E1645" t="s">
        <v>1796</v>
      </c>
      <c r="F1645">
        <f>IF(Table1[[#This Row],[Unit]]="GB",Table1[[#This Row],[Memory]],Table1[[#This Row],[Memory]]/1024)</f>
        <v>2</v>
      </c>
      <c r="G1645">
        <v>16</v>
      </c>
      <c r="H1645" t="s">
        <v>1796</v>
      </c>
      <c r="I1645">
        <f xml:space="preserve"> IF(Table1[[#This Row],[Unit  Of Storage]]="TB",Table1[[#This Row],[Storage]]*1024,IF(Table1[[#This Row],[Unit  Of Storage]]="MB",Table1[[#This Row],[Storage]]/1024,Table1[[#This Row],[Storage]]))</f>
        <v>16</v>
      </c>
      <c r="J1645" t="s">
        <v>11</v>
      </c>
      <c r="K1645" s="2">
        <v>3.8</v>
      </c>
      <c r="L1645" s="3">
        <v>5699</v>
      </c>
      <c r="M1645" s="3">
        <v>5699</v>
      </c>
      <c r="N1645" t="s">
        <v>2356</v>
      </c>
      <c r="O1645" s="3">
        <f>Table1[[#This Row],[Original Price]]-Table1[[#This Row],[Selling Price]]</f>
        <v>0</v>
      </c>
      <c r="P1645" s="4">
        <f>(Table1[[#This Row],[Discount]]/Table1[[#This Row],[Original Price]])</f>
        <v>0</v>
      </c>
    </row>
    <row r="1646" spans="1:16" x14ac:dyDescent="0.3">
      <c r="A1646" s="1" t="s">
        <v>1560</v>
      </c>
      <c r="B1646" s="1" t="s">
        <v>40</v>
      </c>
      <c r="C1646" t="s">
        <v>1240</v>
      </c>
      <c r="D1646">
        <v>3</v>
      </c>
      <c r="E1646" t="s">
        <v>1796</v>
      </c>
      <c r="F1646">
        <f>IF(Table1[[#This Row],[Unit]]="GB",Table1[[#This Row],[Memory]],Table1[[#This Row],[Memory]]/1024)</f>
        <v>3</v>
      </c>
      <c r="G1646">
        <v>64</v>
      </c>
      <c r="H1646" t="s">
        <v>1796</v>
      </c>
      <c r="I1646">
        <f xml:space="preserve"> IF(Table1[[#This Row],[Unit  Of Storage]]="TB",Table1[[#This Row],[Storage]]*1024,IF(Table1[[#This Row],[Unit  Of Storage]]="MB",Table1[[#This Row],[Storage]]/1024,Table1[[#This Row],[Storage]]))</f>
        <v>64</v>
      </c>
      <c r="J1646" t="s">
        <v>11</v>
      </c>
      <c r="K1646" s="2">
        <v>4.4000000000000004</v>
      </c>
      <c r="L1646" s="3">
        <v>29990</v>
      </c>
      <c r="M1646" s="3">
        <v>32990</v>
      </c>
      <c r="N1646" t="s">
        <v>1809</v>
      </c>
      <c r="O1646" s="3">
        <f>Table1[[#This Row],[Original Price]]-Table1[[#This Row],[Selling Price]]</f>
        <v>3000</v>
      </c>
      <c r="P1646" s="4">
        <f>(Table1[[#This Row],[Discount]]/Table1[[#This Row],[Original Price]])</f>
        <v>9.0936647468929974E-2</v>
      </c>
    </row>
    <row r="1647" spans="1:16" x14ac:dyDescent="0.3">
      <c r="A1647" s="1" t="s">
        <v>21</v>
      </c>
      <c r="B1647" s="1" t="s">
        <v>1587</v>
      </c>
      <c r="C1647" t="s">
        <v>98</v>
      </c>
      <c r="D1647">
        <v>2</v>
      </c>
      <c r="E1647" t="s">
        <v>1796</v>
      </c>
      <c r="F1647">
        <f>IF(Table1[[#This Row],[Unit]]="GB",Table1[[#This Row],[Memory]],Table1[[#This Row],[Memory]]/1024)</f>
        <v>2</v>
      </c>
      <c r="G1647">
        <v>512</v>
      </c>
      <c r="H1647" t="s">
        <v>1796</v>
      </c>
      <c r="I1647">
        <f xml:space="preserve"> IF(Table1[[#This Row],[Unit  Of Storage]]="TB",Table1[[#This Row],[Storage]]*1024,IF(Table1[[#This Row],[Unit  Of Storage]]="MB",Table1[[#This Row],[Storage]]/1024,Table1[[#This Row],[Storage]]))</f>
        <v>512</v>
      </c>
      <c r="J1647" t="s">
        <v>11</v>
      </c>
      <c r="K1647" s="2">
        <v>4.5999999999999996</v>
      </c>
      <c r="L1647" s="3">
        <v>149900</v>
      </c>
      <c r="M1647" s="3">
        <v>149900</v>
      </c>
      <c r="N1647" t="s">
        <v>1867</v>
      </c>
      <c r="O1647" s="3">
        <f>Table1[[#This Row],[Original Price]]-Table1[[#This Row],[Selling Price]]</f>
        <v>0</v>
      </c>
      <c r="P1647" s="4">
        <f>(Table1[[#This Row],[Discount]]/Table1[[#This Row],[Original Price]])</f>
        <v>0</v>
      </c>
    </row>
    <row r="1648" spans="1:16" x14ac:dyDescent="0.3">
      <c r="A1648" s="1" t="s">
        <v>21</v>
      </c>
      <c r="B1648" s="1" t="s">
        <v>1613</v>
      </c>
      <c r="C1648" t="s">
        <v>286</v>
      </c>
      <c r="D1648">
        <v>4</v>
      </c>
      <c r="E1648" t="s">
        <v>1796</v>
      </c>
      <c r="F1648">
        <f>IF(Table1[[#This Row],[Unit]]="GB",Table1[[#This Row],[Memory]],Table1[[#This Row],[Memory]]/1024)</f>
        <v>4</v>
      </c>
      <c r="G1648">
        <v>256</v>
      </c>
      <c r="H1648" t="s">
        <v>1796</v>
      </c>
      <c r="I1648">
        <f xml:space="preserve"> IF(Table1[[#This Row],[Unit  Of Storage]]="TB",Table1[[#This Row],[Storage]]*1024,IF(Table1[[#This Row],[Unit  Of Storage]]="MB",Table1[[#This Row],[Storage]]/1024,Table1[[#This Row],[Storage]]))</f>
        <v>256</v>
      </c>
      <c r="J1648" t="s">
        <v>11</v>
      </c>
      <c r="K1648" s="2">
        <v>4.5999999999999996</v>
      </c>
      <c r="L1648" s="3">
        <v>99900</v>
      </c>
      <c r="M1648" s="3">
        <v>121300</v>
      </c>
      <c r="N1648" t="s">
        <v>1950</v>
      </c>
      <c r="O1648" s="3">
        <f>Table1[[#This Row],[Original Price]]-Table1[[#This Row],[Selling Price]]</f>
        <v>21400</v>
      </c>
      <c r="P1648" s="4">
        <f>(Table1[[#This Row],[Discount]]/Table1[[#This Row],[Original Price]])</f>
        <v>0.17642209398186315</v>
      </c>
    </row>
    <row r="1649" spans="1:16" x14ac:dyDescent="0.3">
      <c r="A1649" s="1" t="s">
        <v>1559</v>
      </c>
      <c r="B1649" s="1" t="s">
        <v>240</v>
      </c>
      <c r="C1649" t="s">
        <v>37</v>
      </c>
      <c r="D1649">
        <v>6</v>
      </c>
      <c r="E1649" t="s">
        <v>1796</v>
      </c>
      <c r="F1649">
        <f>IF(Table1[[#This Row],[Unit]]="GB",Table1[[#This Row],[Memory]],Table1[[#This Row],[Memory]]/1024)</f>
        <v>6</v>
      </c>
      <c r="G1649">
        <v>128</v>
      </c>
      <c r="H1649" t="s">
        <v>1796</v>
      </c>
      <c r="I1649">
        <f xml:space="preserve"> IF(Table1[[#This Row],[Unit  Of Storage]]="TB",Table1[[#This Row],[Storage]]*1024,IF(Table1[[#This Row],[Unit  Of Storage]]="MB",Table1[[#This Row],[Storage]]/1024,Table1[[#This Row],[Storage]]))</f>
        <v>128</v>
      </c>
      <c r="J1649" t="s">
        <v>11</v>
      </c>
      <c r="K1649" s="2">
        <v>4.3</v>
      </c>
      <c r="L1649" s="3">
        <v>13990</v>
      </c>
      <c r="M1649" s="3">
        <v>17990</v>
      </c>
      <c r="N1649" t="s">
        <v>1925</v>
      </c>
      <c r="O1649" s="3">
        <f>Table1[[#This Row],[Original Price]]-Table1[[#This Row],[Selling Price]]</f>
        <v>4000</v>
      </c>
      <c r="P1649" s="4">
        <f>(Table1[[#This Row],[Discount]]/Table1[[#This Row],[Original Price]])</f>
        <v>0.22234574763757642</v>
      </c>
    </row>
    <row r="1650" spans="1:16" x14ac:dyDescent="0.3">
      <c r="A1650" s="1" t="s">
        <v>1557</v>
      </c>
      <c r="B1650" s="1" t="s">
        <v>296</v>
      </c>
      <c r="C1650" t="s">
        <v>198</v>
      </c>
      <c r="D1650">
        <v>4</v>
      </c>
      <c r="E1650" t="s">
        <v>1796</v>
      </c>
      <c r="F1650">
        <f>IF(Table1[[#This Row],[Unit]]="GB",Table1[[#This Row],[Memory]],Table1[[#This Row],[Memory]]/1024)</f>
        <v>4</v>
      </c>
      <c r="G1650">
        <v>16</v>
      </c>
      <c r="H1650" t="s">
        <v>1796</v>
      </c>
      <c r="I1650">
        <f xml:space="preserve"> IF(Table1[[#This Row],[Unit  Of Storage]]="TB",Table1[[#This Row],[Storage]]*1024,IF(Table1[[#This Row],[Unit  Of Storage]]="MB",Table1[[#This Row],[Storage]]/1024,Table1[[#This Row],[Storage]]))</f>
        <v>16</v>
      </c>
      <c r="J1650" t="s">
        <v>11</v>
      </c>
      <c r="K1650" s="2">
        <v>4.5</v>
      </c>
      <c r="L1650" s="3">
        <v>17999</v>
      </c>
      <c r="M1650" s="3">
        <v>17999</v>
      </c>
      <c r="N1650" t="s">
        <v>1958</v>
      </c>
      <c r="O1650" s="3">
        <f>Table1[[#This Row],[Original Price]]-Table1[[#This Row],[Selling Price]]</f>
        <v>0</v>
      </c>
      <c r="P1650" s="4">
        <f>(Table1[[#This Row],[Discount]]/Table1[[#This Row],[Original Price]])</f>
        <v>0</v>
      </c>
    </row>
    <row r="1651" spans="1:16" x14ac:dyDescent="0.3">
      <c r="A1651" s="1" t="s">
        <v>50</v>
      </c>
      <c r="B1651" s="1" t="s">
        <v>1241</v>
      </c>
      <c r="C1651" t="s">
        <v>695</v>
      </c>
      <c r="D1651">
        <v>3</v>
      </c>
      <c r="E1651" t="s">
        <v>1796</v>
      </c>
      <c r="F1651">
        <f>IF(Table1[[#This Row],[Unit]]="GB",Table1[[#This Row],[Memory]],Table1[[#This Row],[Memory]]/1024)</f>
        <v>3</v>
      </c>
      <c r="G1651">
        <v>32</v>
      </c>
      <c r="H1651" t="s">
        <v>1796</v>
      </c>
      <c r="I1651">
        <f xml:space="preserve"> IF(Table1[[#This Row],[Unit  Of Storage]]="TB",Table1[[#This Row],[Storage]]*1024,IF(Table1[[#This Row],[Unit  Of Storage]]="MB",Table1[[#This Row],[Storage]]/1024,Table1[[#This Row],[Storage]]))</f>
        <v>32</v>
      </c>
      <c r="J1651" t="s">
        <v>11</v>
      </c>
      <c r="K1651" s="2">
        <v>4.0999999999999996</v>
      </c>
      <c r="L1651" s="3">
        <v>12999</v>
      </c>
      <c r="M1651" s="3">
        <v>12999</v>
      </c>
      <c r="N1651" t="s">
        <v>1242</v>
      </c>
      <c r="O1651" s="3">
        <f>Table1[[#This Row],[Original Price]]-Table1[[#This Row],[Selling Price]]</f>
        <v>0</v>
      </c>
      <c r="P1651" s="4">
        <f>(Table1[[#This Row],[Discount]]/Table1[[#This Row],[Original Price]])</f>
        <v>0</v>
      </c>
    </row>
    <row r="1652" spans="1:16" x14ac:dyDescent="0.3">
      <c r="A1652" s="1" t="s">
        <v>1563</v>
      </c>
      <c r="B1652" s="1" t="s">
        <v>407</v>
      </c>
      <c r="C1652" t="s">
        <v>22</v>
      </c>
      <c r="D1652">
        <v>3</v>
      </c>
      <c r="E1652" t="s">
        <v>1796</v>
      </c>
      <c r="F1652">
        <f>IF(Table1[[#This Row],[Unit]]="GB",Table1[[#This Row],[Memory]],Table1[[#This Row],[Memory]]/1024)</f>
        <v>3</v>
      </c>
      <c r="G1652">
        <v>32</v>
      </c>
      <c r="H1652" t="s">
        <v>1796</v>
      </c>
      <c r="I1652">
        <f xml:space="preserve"> IF(Table1[[#This Row],[Unit  Of Storage]]="TB",Table1[[#This Row],[Storage]]*1024,IF(Table1[[#This Row],[Unit  Of Storage]]="MB",Table1[[#This Row],[Storage]]/1024,Table1[[#This Row],[Storage]]))</f>
        <v>32</v>
      </c>
      <c r="J1652" t="s">
        <v>11</v>
      </c>
      <c r="K1652" s="2">
        <v>4</v>
      </c>
      <c r="L1652" s="3">
        <v>16990</v>
      </c>
      <c r="M1652" s="3">
        <v>16990</v>
      </c>
      <c r="N1652" t="s">
        <v>2005</v>
      </c>
      <c r="O1652" s="3">
        <f>Table1[[#This Row],[Original Price]]-Table1[[#This Row],[Selling Price]]</f>
        <v>0</v>
      </c>
      <c r="P1652" s="4">
        <f>(Table1[[#This Row],[Discount]]/Table1[[#This Row],[Original Price]])</f>
        <v>0</v>
      </c>
    </row>
    <row r="1653" spans="1:16" x14ac:dyDescent="0.3">
      <c r="A1653" s="1" t="s">
        <v>28</v>
      </c>
      <c r="B1653" s="1" t="s">
        <v>269</v>
      </c>
      <c r="C1653" t="s">
        <v>397</v>
      </c>
      <c r="D1653">
        <v>4</v>
      </c>
      <c r="E1653" t="s">
        <v>1796</v>
      </c>
      <c r="F1653">
        <f>IF(Table1[[#This Row],[Unit]]="GB",Table1[[#This Row],[Memory]],Table1[[#This Row],[Memory]]/1024)</f>
        <v>4</v>
      </c>
      <c r="G1653">
        <v>64</v>
      </c>
      <c r="H1653" t="s">
        <v>1796</v>
      </c>
      <c r="I1653">
        <f xml:space="preserve"> IF(Table1[[#This Row],[Unit  Of Storage]]="TB",Table1[[#This Row],[Storage]]*1024,IF(Table1[[#This Row],[Unit  Of Storage]]="MB",Table1[[#This Row],[Storage]]/1024,Table1[[#This Row],[Storage]]))</f>
        <v>64</v>
      </c>
      <c r="J1653" t="s">
        <v>11</v>
      </c>
      <c r="K1653" s="2">
        <v>4.3</v>
      </c>
      <c r="L1653" s="3">
        <v>15990</v>
      </c>
      <c r="M1653" s="3">
        <v>16999</v>
      </c>
      <c r="N1653" t="s">
        <v>271</v>
      </c>
      <c r="O1653" s="3">
        <f>Table1[[#This Row],[Original Price]]-Table1[[#This Row],[Selling Price]]</f>
        <v>1009</v>
      </c>
      <c r="P1653" s="4">
        <f>(Table1[[#This Row],[Discount]]/Table1[[#This Row],[Original Price]])</f>
        <v>5.9356432731337137E-2</v>
      </c>
    </row>
    <row r="1654" spans="1:16" x14ac:dyDescent="0.3">
      <c r="A1654" s="1" t="s">
        <v>1557</v>
      </c>
      <c r="B1654" s="1" t="s">
        <v>308</v>
      </c>
      <c r="C1654" t="s">
        <v>1243</v>
      </c>
      <c r="D1654">
        <v>6</v>
      </c>
      <c r="E1654" t="s">
        <v>1796</v>
      </c>
      <c r="F1654">
        <f>IF(Table1[[#This Row],[Unit]]="GB",Table1[[#This Row],[Memory]],Table1[[#This Row],[Memory]]/1024)</f>
        <v>6</v>
      </c>
      <c r="G1654">
        <v>128</v>
      </c>
      <c r="H1654" t="s">
        <v>1796</v>
      </c>
      <c r="I1654">
        <f xml:space="preserve"> IF(Table1[[#This Row],[Unit  Of Storage]]="TB",Table1[[#This Row],[Storage]]*1024,IF(Table1[[#This Row],[Unit  Of Storage]]="MB",Table1[[#This Row],[Storage]]/1024,Table1[[#This Row],[Storage]]))</f>
        <v>128</v>
      </c>
      <c r="J1654" t="s">
        <v>11</v>
      </c>
      <c r="K1654" s="2">
        <v>4.4000000000000004</v>
      </c>
      <c r="L1654" s="3">
        <v>17999</v>
      </c>
      <c r="M1654" s="3">
        <v>21999</v>
      </c>
      <c r="N1654" t="s">
        <v>1959</v>
      </c>
      <c r="O1654" s="3">
        <f>Table1[[#This Row],[Original Price]]-Table1[[#This Row],[Selling Price]]</f>
        <v>4000</v>
      </c>
      <c r="P1654" s="4">
        <f>(Table1[[#This Row],[Discount]]/Table1[[#This Row],[Original Price]])</f>
        <v>0.18182644665666622</v>
      </c>
    </row>
    <row r="1655" spans="1:16" x14ac:dyDescent="0.3">
      <c r="A1655" s="1" t="s">
        <v>12</v>
      </c>
      <c r="B1655" s="1" t="s">
        <v>1752</v>
      </c>
      <c r="C1655" t="s">
        <v>22</v>
      </c>
      <c r="D1655">
        <v>4</v>
      </c>
      <c r="E1655" t="s">
        <v>1797</v>
      </c>
      <c r="F1655">
        <f>IF(Table1[[#This Row],[Unit]]="GB",Table1[[#This Row],[Memory]],Table1[[#This Row],[Memory]]/1024)</f>
        <v>3.90625E-3</v>
      </c>
      <c r="G1655">
        <v>4</v>
      </c>
      <c r="H1655" t="s">
        <v>1797</v>
      </c>
      <c r="I1655">
        <f xml:space="preserve"> IF(Table1[[#This Row],[Unit  Of Storage]]="TB",Table1[[#This Row],[Storage]]*1024,IF(Table1[[#This Row],[Unit  Of Storage]]="MB",Table1[[#This Row],[Storage]]/1024,Table1[[#This Row],[Storage]]))</f>
        <v>3.90625E-3</v>
      </c>
      <c r="J1655" t="s">
        <v>11</v>
      </c>
      <c r="K1655" s="2">
        <v>3.8</v>
      </c>
      <c r="L1655" s="3">
        <v>2249</v>
      </c>
      <c r="M1655" s="3">
        <v>2249</v>
      </c>
      <c r="N1655" t="s">
        <v>2357</v>
      </c>
      <c r="O1655" s="3">
        <f>Table1[[#This Row],[Original Price]]-Table1[[#This Row],[Selling Price]]</f>
        <v>0</v>
      </c>
      <c r="P1655" s="4">
        <f>(Table1[[#This Row],[Discount]]/Table1[[#This Row],[Original Price]])</f>
        <v>0</v>
      </c>
    </row>
    <row r="1656" spans="1:16" x14ac:dyDescent="0.3">
      <c r="A1656" s="1" t="s">
        <v>83</v>
      </c>
      <c r="B1656" s="1" t="s">
        <v>1575</v>
      </c>
      <c r="C1656" t="s">
        <v>913</v>
      </c>
      <c r="D1656">
        <v>4</v>
      </c>
      <c r="E1656" t="s">
        <v>1796</v>
      </c>
      <c r="F1656">
        <f>IF(Table1[[#This Row],[Unit]]="GB",Table1[[#This Row],[Memory]],Table1[[#This Row],[Memory]]/1024)</f>
        <v>4</v>
      </c>
      <c r="G1656">
        <v>128</v>
      </c>
      <c r="H1656" t="s">
        <v>1796</v>
      </c>
      <c r="I1656">
        <f xml:space="preserve"> IF(Table1[[#This Row],[Unit  Of Storage]]="TB",Table1[[#This Row],[Storage]]*1024,IF(Table1[[#This Row],[Unit  Of Storage]]="MB",Table1[[#This Row],[Storage]]/1024,Table1[[#This Row],[Storage]]))</f>
        <v>128</v>
      </c>
      <c r="J1656" t="s">
        <v>11</v>
      </c>
      <c r="K1656" s="2">
        <v>4.5</v>
      </c>
      <c r="L1656" s="3">
        <v>80000</v>
      </c>
      <c r="M1656" s="3">
        <v>80000</v>
      </c>
      <c r="N1656" t="s">
        <v>85</v>
      </c>
      <c r="O1656" s="3">
        <f>Table1[[#This Row],[Original Price]]-Table1[[#This Row],[Selling Price]]</f>
        <v>0</v>
      </c>
      <c r="P1656" s="4">
        <f>(Table1[[#This Row],[Discount]]/Table1[[#This Row],[Original Price]])</f>
        <v>0</v>
      </c>
    </row>
    <row r="1657" spans="1:16" x14ac:dyDescent="0.3">
      <c r="A1657" s="1" t="s">
        <v>1563</v>
      </c>
      <c r="B1657" s="1" t="s">
        <v>1244</v>
      </c>
      <c r="C1657" t="s">
        <v>1053</v>
      </c>
      <c r="D1657">
        <v>4</v>
      </c>
      <c r="E1657" t="s">
        <v>1796</v>
      </c>
      <c r="F1657">
        <f>IF(Table1[[#This Row],[Unit]]="GB",Table1[[#This Row],[Memory]],Table1[[#This Row],[Memory]]/1024)</f>
        <v>4</v>
      </c>
      <c r="G1657">
        <v>64</v>
      </c>
      <c r="H1657" t="s">
        <v>1796</v>
      </c>
      <c r="I1657">
        <f xml:space="preserve"> IF(Table1[[#This Row],[Unit  Of Storage]]="TB",Table1[[#This Row],[Storage]]*1024,IF(Table1[[#This Row],[Unit  Of Storage]]="MB",Table1[[#This Row],[Storage]]/1024,Table1[[#This Row],[Storage]]))</f>
        <v>64</v>
      </c>
      <c r="J1657" t="s">
        <v>11</v>
      </c>
      <c r="K1657" s="2">
        <v>3.2</v>
      </c>
      <c r="L1657" s="3">
        <v>21001</v>
      </c>
      <c r="M1657" s="3">
        <v>21001</v>
      </c>
      <c r="N1657" t="s">
        <v>2358</v>
      </c>
      <c r="O1657" s="3">
        <f>Table1[[#This Row],[Original Price]]-Table1[[#This Row],[Selling Price]]</f>
        <v>0</v>
      </c>
      <c r="P1657" s="4">
        <f>(Table1[[#This Row],[Discount]]/Table1[[#This Row],[Original Price]])</f>
        <v>0</v>
      </c>
    </row>
    <row r="1658" spans="1:16" x14ac:dyDescent="0.3">
      <c r="A1658" s="1" t="s">
        <v>1556</v>
      </c>
      <c r="B1658" s="1" t="s">
        <v>1573</v>
      </c>
      <c r="C1658" t="s">
        <v>438</v>
      </c>
      <c r="D1658">
        <v>4</v>
      </c>
      <c r="E1658" t="s">
        <v>1796</v>
      </c>
      <c r="F1658">
        <f>IF(Table1[[#This Row],[Unit]]="GB",Table1[[#This Row],[Memory]],Table1[[#This Row],[Memory]]/1024)</f>
        <v>4</v>
      </c>
      <c r="G1658">
        <v>64</v>
      </c>
      <c r="H1658" t="s">
        <v>1796</v>
      </c>
      <c r="I1658">
        <f xml:space="preserve"> IF(Table1[[#This Row],[Unit  Of Storage]]="TB",Table1[[#This Row],[Storage]]*1024,IF(Table1[[#This Row],[Unit  Of Storage]]="MB",Table1[[#This Row],[Storage]]/1024,Table1[[#This Row],[Storage]]))</f>
        <v>64</v>
      </c>
      <c r="J1658" t="s">
        <v>11</v>
      </c>
      <c r="K1658" s="2">
        <v>4.3</v>
      </c>
      <c r="L1658" s="3">
        <v>18900</v>
      </c>
      <c r="M1658" s="3">
        <v>18900</v>
      </c>
      <c r="N1658" t="s">
        <v>1820</v>
      </c>
      <c r="O1658" s="3">
        <f>Table1[[#This Row],[Original Price]]-Table1[[#This Row],[Selling Price]]</f>
        <v>0</v>
      </c>
      <c r="P1658" s="4">
        <f>(Table1[[#This Row],[Discount]]/Table1[[#This Row],[Original Price]])</f>
        <v>0</v>
      </c>
    </row>
    <row r="1659" spans="1:16" x14ac:dyDescent="0.3">
      <c r="A1659" s="1" t="s">
        <v>21</v>
      </c>
      <c r="B1659" s="1" t="s">
        <v>1701</v>
      </c>
      <c r="C1659" t="s">
        <v>1245</v>
      </c>
      <c r="D1659">
        <v>3</v>
      </c>
      <c r="E1659" t="s">
        <v>1796</v>
      </c>
      <c r="F1659">
        <f>IF(Table1[[#This Row],[Unit]]="GB",Table1[[#This Row],[Memory]],Table1[[#This Row],[Memory]]/1024)</f>
        <v>3</v>
      </c>
      <c r="G1659">
        <v>256</v>
      </c>
      <c r="H1659" t="s">
        <v>1796</v>
      </c>
      <c r="I1659">
        <f xml:space="preserve"> IF(Table1[[#This Row],[Unit  Of Storage]]="TB",Table1[[#This Row],[Storage]]*1024,IF(Table1[[#This Row],[Unit  Of Storage]]="MB",Table1[[#This Row],[Storage]]/1024,Table1[[#This Row],[Storage]]))</f>
        <v>256</v>
      </c>
      <c r="J1659" t="s">
        <v>11</v>
      </c>
      <c r="K1659" s="2">
        <v>4.5999999999999996</v>
      </c>
      <c r="L1659" s="3">
        <v>106900</v>
      </c>
      <c r="M1659" s="3">
        <v>106900</v>
      </c>
      <c r="N1659" t="s">
        <v>2188</v>
      </c>
      <c r="O1659" s="3">
        <f>Table1[[#This Row],[Original Price]]-Table1[[#This Row],[Selling Price]]</f>
        <v>0</v>
      </c>
      <c r="P1659" s="4">
        <f>(Table1[[#This Row],[Discount]]/Table1[[#This Row],[Original Price]])</f>
        <v>0</v>
      </c>
    </row>
    <row r="1660" spans="1:16" x14ac:dyDescent="0.3">
      <c r="A1660" s="1" t="s">
        <v>83</v>
      </c>
      <c r="B1660" s="1" t="s">
        <v>1627</v>
      </c>
      <c r="C1660" t="s">
        <v>84</v>
      </c>
      <c r="D1660">
        <v>4</v>
      </c>
      <c r="E1660" t="s">
        <v>1796</v>
      </c>
      <c r="F1660">
        <f>IF(Table1[[#This Row],[Unit]]="GB",Table1[[#This Row],[Memory]],Table1[[#This Row],[Memory]]/1024)</f>
        <v>4</v>
      </c>
      <c r="G1660">
        <v>64</v>
      </c>
      <c r="H1660" t="s">
        <v>1796</v>
      </c>
      <c r="I1660">
        <f xml:space="preserve"> IF(Table1[[#This Row],[Unit  Of Storage]]="TB",Table1[[#This Row],[Storage]]*1024,IF(Table1[[#This Row],[Unit  Of Storage]]="MB",Table1[[#This Row],[Storage]]/1024,Table1[[#This Row],[Storage]]))</f>
        <v>64</v>
      </c>
      <c r="J1660" t="s">
        <v>11</v>
      </c>
      <c r="K1660" s="2">
        <v>4.5999999999999996</v>
      </c>
      <c r="L1660" s="3">
        <v>61000</v>
      </c>
      <c r="M1660" s="3">
        <v>61000</v>
      </c>
      <c r="N1660" t="s">
        <v>718</v>
      </c>
      <c r="O1660" s="3">
        <f>Table1[[#This Row],[Original Price]]-Table1[[#This Row],[Selling Price]]</f>
        <v>0</v>
      </c>
      <c r="P1660" s="4">
        <f>(Table1[[#This Row],[Discount]]/Table1[[#This Row],[Original Price]])</f>
        <v>0</v>
      </c>
    </row>
    <row r="1661" spans="1:16" x14ac:dyDescent="0.3">
      <c r="A1661" s="1" t="s">
        <v>1557</v>
      </c>
      <c r="B1661" s="1" t="s">
        <v>374</v>
      </c>
      <c r="C1661" t="s">
        <v>117</v>
      </c>
      <c r="D1661">
        <v>4</v>
      </c>
      <c r="E1661" t="s">
        <v>1796</v>
      </c>
      <c r="F1661">
        <f>IF(Table1[[#This Row],[Unit]]="GB",Table1[[#This Row],[Memory]],Table1[[#This Row],[Memory]]/1024)</f>
        <v>4</v>
      </c>
      <c r="G1661">
        <v>64</v>
      </c>
      <c r="H1661" t="s">
        <v>1796</v>
      </c>
      <c r="I1661">
        <f xml:space="preserve"> IF(Table1[[#This Row],[Unit  Of Storage]]="TB",Table1[[#This Row],[Storage]]*1024,IF(Table1[[#This Row],[Unit  Of Storage]]="MB",Table1[[#This Row],[Storage]]/1024,Table1[[#This Row],[Storage]]))</f>
        <v>64</v>
      </c>
      <c r="J1661" t="s">
        <v>11</v>
      </c>
      <c r="K1661" s="2">
        <v>4.3</v>
      </c>
      <c r="L1661" s="3">
        <v>10499</v>
      </c>
      <c r="M1661" s="3">
        <v>12999</v>
      </c>
      <c r="N1661" t="s">
        <v>1995</v>
      </c>
      <c r="O1661" s="3">
        <f>Table1[[#This Row],[Original Price]]-Table1[[#This Row],[Selling Price]]</f>
        <v>2500</v>
      </c>
      <c r="P1661" s="4">
        <f>(Table1[[#This Row],[Discount]]/Table1[[#This Row],[Original Price]])</f>
        <v>0.19232248634510346</v>
      </c>
    </row>
    <row r="1662" spans="1:16" x14ac:dyDescent="0.3">
      <c r="A1662" s="1" t="s">
        <v>1564</v>
      </c>
      <c r="B1662" s="1" t="s">
        <v>1072</v>
      </c>
      <c r="C1662" t="s">
        <v>803</v>
      </c>
      <c r="D1662">
        <v>8</v>
      </c>
      <c r="E1662" t="s">
        <v>1796</v>
      </c>
      <c r="F1662">
        <f>IF(Table1[[#This Row],[Unit]]="GB",Table1[[#This Row],[Memory]],Table1[[#This Row],[Memory]]/1024)</f>
        <v>8</v>
      </c>
      <c r="G1662">
        <v>128</v>
      </c>
      <c r="H1662" t="s">
        <v>1796</v>
      </c>
      <c r="I1662">
        <f xml:space="preserve"> IF(Table1[[#This Row],[Unit  Of Storage]]="TB",Table1[[#This Row],[Storage]]*1024,IF(Table1[[#This Row],[Unit  Of Storage]]="MB",Table1[[#This Row],[Storage]]/1024,Table1[[#This Row],[Storage]]))</f>
        <v>128</v>
      </c>
      <c r="J1662" t="s">
        <v>11</v>
      </c>
      <c r="K1662" s="2">
        <v>4.4000000000000004</v>
      </c>
      <c r="L1662" s="3">
        <v>17999</v>
      </c>
      <c r="M1662" s="3">
        <v>21999</v>
      </c>
      <c r="N1662" t="s">
        <v>2289</v>
      </c>
      <c r="O1662" s="3">
        <f>Table1[[#This Row],[Original Price]]-Table1[[#This Row],[Selling Price]]</f>
        <v>4000</v>
      </c>
      <c r="P1662" s="4">
        <f>(Table1[[#This Row],[Discount]]/Table1[[#This Row],[Original Price]])</f>
        <v>0.18182644665666622</v>
      </c>
    </row>
    <row r="1663" spans="1:16" x14ac:dyDescent="0.3">
      <c r="A1663" s="1" t="s">
        <v>1562</v>
      </c>
      <c r="B1663" s="1" t="s">
        <v>1246</v>
      </c>
      <c r="C1663" t="s">
        <v>671</v>
      </c>
      <c r="D1663">
        <v>6</v>
      </c>
      <c r="E1663" t="s">
        <v>1796</v>
      </c>
      <c r="F1663">
        <f>IF(Table1[[#This Row],[Unit]]="GB",Table1[[#This Row],[Memory]],Table1[[#This Row],[Memory]]/1024)</f>
        <v>6</v>
      </c>
      <c r="G1663">
        <v>128</v>
      </c>
      <c r="H1663" t="s">
        <v>1796</v>
      </c>
      <c r="I1663">
        <f xml:space="preserve"> IF(Table1[[#This Row],[Unit  Of Storage]]="TB",Table1[[#This Row],[Storage]]*1024,IF(Table1[[#This Row],[Unit  Of Storage]]="MB",Table1[[#This Row],[Storage]]/1024,Table1[[#This Row],[Storage]]))</f>
        <v>128</v>
      </c>
      <c r="J1663" t="s">
        <v>11</v>
      </c>
      <c r="K1663" s="2">
        <v>4.7</v>
      </c>
      <c r="L1663" s="3">
        <v>56990</v>
      </c>
      <c r="M1663" s="3">
        <v>56990</v>
      </c>
      <c r="N1663" t="s">
        <v>2359</v>
      </c>
      <c r="O1663" s="3">
        <f>Table1[[#This Row],[Original Price]]-Table1[[#This Row],[Selling Price]]</f>
        <v>0</v>
      </c>
      <c r="P1663" s="4">
        <f>(Table1[[#This Row],[Discount]]/Table1[[#This Row],[Original Price]])</f>
        <v>0</v>
      </c>
    </row>
    <row r="1664" spans="1:16" x14ac:dyDescent="0.3">
      <c r="A1664" s="1" t="s">
        <v>17</v>
      </c>
      <c r="B1664" s="1" t="s">
        <v>300</v>
      </c>
      <c r="C1664" t="s">
        <v>412</v>
      </c>
      <c r="D1664">
        <v>4</v>
      </c>
      <c r="E1664" t="s">
        <v>1796</v>
      </c>
      <c r="F1664">
        <f>IF(Table1[[#This Row],[Unit]]="GB",Table1[[#This Row],[Memory]],Table1[[#This Row],[Memory]]/1024)</f>
        <v>4</v>
      </c>
      <c r="G1664">
        <v>64</v>
      </c>
      <c r="H1664" t="s">
        <v>1796</v>
      </c>
      <c r="I1664">
        <f xml:space="preserve"> IF(Table1[[#This Row],[Unit  Of Storage]]="TB",Table1[[#This Row],[Storage]]*1024,IF(Table1[[#This Row],[Unit  Of Storage]]="MB",Table1[[#This Row],[Storage]]/1024,Table1[[#This Row],[Storage]]))</f>
        <v>64</v>
      </c>
      <c r="J1664" t="s">
        <v>11</v>
      </c>
      <c r="K1664" s="2">
        <v>4.3</v>
      </c>
      <c r="L1664" s="3">
        <v>9299</v>
      </c>
      <c r="M1664" s="3">
        <v>10999</v>
      </c>
      <c r="N1664" t="s">
        <v>301</v>
      </c>
      <c r="O1664" s="3">
        <f>Table1[[#This Row],[Original Price]]-Table1[[#This Row],[Selling Price]]</f>
        <v>1700</v>
      </c>
      <c r="P1664" s="4">
        <f>(Table1[[#This Row],[Discount]]/Table1[[#This Row],[Original Price]])</f>
        <v>0.15455950540958269</v>
      </c>
    </row>
    <row r="1665" spans="1:16" x14ac:dyDescent="0.3">
      <c r="A1665" s="1" t="s">
        <v>1561</v>
      </c>
      <c r="B1665" s="1" t="s">
        <v>1600</v>
      </c>
      <c r="C1665" t="s">
        <v>49</v>
      </c>
      <c r="D1665">
        <v>6</v>
      </c>
      <c r="E1665" t="s">
        <v>1796</v>
      </c>
      <c r="F1665">
        <f>IF(Table1[[#This Row],[Unit]]="GB",Table1[[#This Row],[Memory]],Table1[[#This Row],[Memory]]/1024)</f>
        <v>6</v>
      </c>
      <c r="G1665">
        <v>64</v>
      </c>
      <c r="H1665" t="s">
        <v>1796</v>
      </c>
      <c r="I1665">
        <f xml:space="preserve"> IF(Table1[[#This Row],[Unit  Of Storage]]="TB",Table1[[#This Row],[Storage]]*1024,IF(Table1[[#This Row],[Unit  Of Storage]]="MB",Table1[[#This Row],[Storage]]/1024,Table1[[#This Row],[Storage]]))</f>
        <v>64</v>
      </c>
      <c r="J1665" t="s">
        <v>11</v>
      </c>
      <c r="K1665" s="2">
        <v>4.3</v>
      </c>
      <c r="L1665" s="3">
        <v>19999</v>
      </c>
      <c r="M1665" s="3">
        <v>19999</v>
      </c>
      <c r="N1665" t="s">
        <v>1910</v>
      </c>
      <c r="O1665" s="3">
        <f>Table1[[#This Row],[Original Price]]-Table1[[#This Row],[Selling Price]]</f>
        <v>0</v>
      </c>
      <c r="P1665" s="4">
        <f>(Table1[[#This Row],[Discount]]/Table1[[#This Row],[Original Price]])</f>
        <v>0</v>
      </c>
    </row>
    <row r="1666" spans="1:16" x14ac:dyDescent="0.3">
      <c r="A1666" s="1" t="s">
        <v>1560</v>
      </c>
      <c r="B1666" s="1" t="s">
        <v>1059</v>
      </c>
      <c r="C1666" t="s">
        <v>1060</v>
      </c>
      <c r="D1666">
        <v>8</v>
      </c>
      <c r="E1666" t="s">
        <v>1796</v>
      </c>
      <c r="F1666">
        <f>IF(Table1[[#This Row],[Unit]]="GB",Table1[[#This Row],[Memory]],Table1[[#This Row],[Memory]]/1024)</f>
        <v>8</v>
      </c>
      <c r="G1666">
        <v>128</v>
      </c>
      <c r="H1666" t="s">
        <v>1796</v>
      </c>
      <c r="I1666">
        <f xml:space="preserve"> IF(Table1[[#This Row],[Unit  Of Storage]]="TB",Table1[[#This Row],[Storage]]*1024,IF(Table1[[#This Row],[Unit  Of Storage]]="MB",Table1[[#This Row],[Storage]]/1024,Table1[[#This Row],[Storage]]))</f>
        <v>128</v>
      </c>
      <c r="J1666" t="s">
        <v>11</v>
      </c>
      <c r="K1666" s="2">
        <v>4.5</v>
      </c>
      <c r="L1666" s="3">
        <v>46990</v>
      </c>
      <c r="M1666" s="3">
        <v>51990</v>
      </c>
      <c r="N1666" t="s">
        <v>2282</v>
      </c>
      <c r="O1666" s="3">
        <f>Table1[[#This Row],[Original Price]]-Table1[[#This Row],[Selling Price]]</f>
        <v>5000</v>
      </c>
      <c r="P1666" s="4">
        <f>(Table1[[#This Row],[Discount]]/Table1[[#This Row],[Original Price]])</f>
        <v>9.6172340834775924E-2</v>
      </c>
    </row>
    <row r="1667" spans="1:16" x14ac:dyDescent="0.3">
      <c r="A1667" s="1" t="s">
        <v>1556</v>
      </c>
      <c r="B1667" s="1" t="s">
        <v>1181</v>
      </c>
      <c r="C1667" t="s">
        <v>22</v>
      </c>
      <c r="D1667">
        <v>2</v>
      </c>
      <c r="E1667" t="s">
        <v>1796</v>
      </c>
      <c r="F1667">
        <f>IF(Table1[[#This Row],[Unit]]="GB",Table1[[#This Row],[Memory]],Table1[[#This Row],[Memory]]/1024)</f>
        <v>2</v>
      </c>
      <c r="G1667">
        <v>16</v>
      </c>
      <c r="H1667" t="s">
        <v>1796</v>
      </c>
      <c r="I1667">
        <f xml:space="preserve"> IF(Table1[[#This Row],[Unit  Of Storage]]="TB",Table1[[#This Row],[Storage]]*1024,IF(Table1[[#This Row],[Unit  Of Storage]]="MB",Table1[[#This Row],[Storage]]/1024,Table1[[#This Row],[Storage]]))</f>
        <v>16</v>
      </c>
      <c r="J1667" t="s">
        <v>11</v>
      </c>
      <c r="K1667" s="2">
        <v>4.2</v>
      </c>
      <c r="L1667" s="3">
        <v>8200</v>
      </c>
      <c r="M1667" s="3">
        <v>8200</v>
      </c>
      <c r="N1667" t="s">
        <v>2336</v>
      </c>
      <c r="O1667" s="3">
        <f>Table1[[#This Row],[Original Price]]-Table1[[#This Row],[Selling Price]]</f>
        <v>0</v>
      </c>
      <c r="P1667" s="4">
        <f>(Table1[[#This Row],[Discount]]/Table1[[#This Row],[Original Price]])</f>
        <v>0</v>
      </c>
    </row>
    <row r="1668" spans="1:16" x14ac:dyDescent="0.3">
      <c r="A1668" s="1" t="s">
        <v>1556</v>
      </c>
      <c r="B1668" s="1" t="s">
        <v>1615</v>
      </c>
      <c r="C1668" t="s">
        <v>73</v>
      </c>
      <c r="D1668">
        <v>3</v>
      </c>
      <c r="E1668" t="s">
        <v>1796</v>
      </c>
      <c r="F1668">
        <f>IF(Table1[[#This Row],[Unit]]="GB",Table1[[#This Row],[Memory]],Table1[[#This Row],[Memory]]/1024)</f>
        <v>3</v>
      </c>
      <c r="G1668">
        <v>32</v>
      </c>
      <c r="H1668" t="s">
        <v>1796</v>
      </c>
      <c r="I1668">
        <f xml:space="preserve"> IF(Table1[[#This Row],[Unit  Of Storage]]="TB",Table1[[#This Row],[Storage]]*1024,IF(Table1[[#This Row],[Unit  Of Storage]]="MB",Table1[[#This Row],[Storage]]/1024,Table1[[#This Row],[Storage]]))</f>
        <v>32</v>
      </c>
      <c r="J1668" t="s">
        <v>11</v>
      </c>
      <c r="K1668" s="2">
        <v>4.3</v>
      </c>
      <c r="L1668" s="3">
        <v>11000</v>
      </c>
      <c r="M1668" s="3">
        <v>11000</v>
      </c>
      <c r="N1668" t="s">
        <v>1954</v>
      </c>
      <c r="O1668" s="3">
        <f>Table1[[#This Row],[Original Price]]-Table1[[#This Row],[Selling Price]]</f>
        <v>0</v>
      </c>
      <c r="P1668" s="4">
        <f>(Table1[[#This Row],[Discount]]/Table1[[#This Row],[Original Price]])</f>
        <v>0</v>
      </c>
    </row>
    <row r="1669" spans="1:16" x14ac:dyDescent="0.3">
      <c r="A1669" s="1" t="s">
        <v>1556</v>
      </c>
      <c r="B1669" s="1" t="s">
        <v>845</v>
      </c>
      <c r="C1669" t="s">
        <v>69</v>
      </c>
      <c r="D1669">
        <v>4</v>
      </c>
      <c r="E1669" t="s">
        <v>1796</v>
      </c>
      <c r="F1669">
        <f>IF(Table1[[#This Row],[Unit]]="GB",Table1[[#This Row],[Memory]],Table1[[#This Row],[Memory]]/1024)</f>
        <v>4</v>
      </c>
      <c r="G1669">
        <v>64</v>
      </c>
      <c r="H1669" t="s">
        <v>1796</v>
      </c>
      <c r="I1669">
        <f xml:space="preserve"> IF(Table1[[#This Row],[Unit  Of Storage]]="TB",Table1[[#This Row],[Storage]]*1024,IF(Table1[[#This Row],[Unit  Of Storage]]="MB",Table1[[#This Row],[Storage]]/1024,Table1[[#This Row],[Storage]]))</f>
        <v>64</v>
      </c>
      <c r="J1669" t="s">
        <v>11</v>
      </c>
      <c r="K1669" s="2">
        <v>4.4000000000000004</v>
      </c>
      <c r="L1669" s="3">
        <v>62500</v>
      </c>
      <c r="M1669" s="3">
        <v>62500</v>
      </c>
      <c r="N1669" t="s">
        <v>2185</v>
      </c>
      <c r="O1669" s="3">
        <f>Table1[[#This Row],[Original Price]]-Table1[[#This Row],[Selling Price]]</f>
        <v>0</v>
      </c>
      <c r="P1669" s="4">
        <f>(Table1[[#This Row],[Discount]]/Table1[[#This Row],[Original Price]])</f>
        <v>0</v>
      </c>
    </row>
    <row r="1670" spans="1:16" x14ac:dyDescent="0.3">
      <c r="A1670" s="1" t="s">
        <v>28</v>
      </c>
      <c r="B1670" s="1" t="s">
        <v>572</v>
      </c>
      <c r="C1670" t="s">
        <v>706</v>
      </c>
      <c r="D1670">
        <v>4</v>
      </c>
      <c r="E1670" t="s">
        <v>1796</v>
      </c>
      <c r="F1670">
        <f>IF(Table1[[#This Row],[Unit]]="GB",Table1[[#This Row],[Memory]],Table1[[#This Row],[Memory]]/1024)</f>
        <v>4</v>
      </c>
      <c r="G1670">
        <v>64</v>
      </c>
      <c r="H1670" t="s">
        <v>1796</v>
      </c>
      <c r="I1670">
        <f xml:space="preserve"> IF(Table1[[#This Row],[Unit  Of Storage]]="TB",Table1[[#This Row],[Storage]]*1024,IF(Table1[[#This Row],[Unit  Of Storage]]="MB",Table1[[#This Row],[Storage]]/1024,Table1[[#This Row],[Storage]]))</f>
        <v>64</v>
      </c>
      <c r="J1670" t="s">
        <v>11</v>
      </c>
      <c r="K1670" s="2">
        <v>4.3</v>
      </c>
      <c r="L1670" s="3">
        <v>10888</v>
      </c>
      <c r="M1670" s="3">
        <v>10888</v>
      </c>
      <c r="N1670" t="s">
        <v>573</v>
      </c>
      <c r="O1670" s="3">
        <f>Table1[[#This Row],[Original Price]]-Table1[[#This Row],[Selling Price]]</f>
        <v>0</v>
      </c>
      <c r="P1670" s="4">
        <f>(Table1[[#This Row],[Discount]]/Table1[[#This Row],[Original Price]])</f>
        <v>0</v>
      </c>
    </row>
    <row r="1671" spans="1:16" x14ac:dyDescent="0.3">
      <c r="A1671" s="1" t="s">
        <v>17</v>
      </c>
      <c r="B1671" s="1" t="s">
        <v>776</v>
      </c>
      <c r="C1671" t="s">
        <v>602</v>
      </c>
      <c r="D1671">
        <v>6</v>
      </c>
      <c r="E1671" t="s">
        <v>1796</v>
      </c>
      <c r="F1671">
        <f>IF(Table1[[#This Row],[Unit]]="GB",Table1[[#This Row],[Memory]],Table1[[#This Row],[Memory]]/1024)</f>
        <v>6</v>
      </c>
      <c r="G1671">
        <v>64</v>
      </c>
      <c r="H1671" t="s">
        <v>1796</v>
      </c>
      <c r="I1671">
        <f xml:space="preserve"> IF(Table1[[#This Row],[Unit  Of Storage]]="TB",Table1[[#This Row],[Storage]]*1024,IF(Table1[[#This Row],[Unit  Of Storage]]="MB",Table1[[#This Row],[Storage]]/1024,Table1[[#This Row],[Storage]]))</f>
        <v>64</v>
      </c>
      <c r="J1671" t="s">
        <v>11</v>
      </c>
      <c r="K1671" s="2">
        <v>4.3</v>
      </c>
      <c r="L1671" s="3">
        <v>13999</v>
      </c>
      <c r="M1671" s="3">
        <v>16999</v>
      </c>
      <c r="N1671" t="s">
        <v>777</v>
      </c>
      <c r="O1671" s="3">
        <f>Table1[[#This Row],[Original Price]]-Table1[[#This Row],[Selling Price]]</f>
        <v>3000</v>
      </c>
      <c r="P1671" s="4">
        <f>(Table1[[#This Row],[Discount]]/Table1[[#This Row],[Original Price]])</f>
        <v>0.17648096946879227</v>
      </c>
    </row>
    <row r="1672" spans="1:16" x14ac:dyDescent="0.3">
      <c r="A1672" s="1" t="s">
        <v>1557</v>
      </c>
      <c r="B1672" s="1" t="s">
        <v>1247</v>
      </c>
      <c r="C1672" t="s">
        <v>1248</v>
      </c>
      <c r="D1672">
        <v>4</v>
      </c>
      <c r="E1672" t="s">
        <v>1796</v>
      </c>
      <c r="F1672">
        <f>IF(Table1[[#This Row],[Unit]]="GB",Table1[[#This Row],[Memory]],Table1[[#This Row],[Memory]]/1024)</f>
        <v>4</v>
      </c>
      <c r="G1672">
        <v>64</v>
      </c>
      <c r="H1672" t="s">
        <v>1796</v>
      </c>
      <c r="I1672">
        <f xml:space="preserve"> IF(Table1[[#This Row],[Unit  Of Storage]]="TB",Table1[[#This Row],[Storage]]*1024,IF(Table1[[#This Row],[Unit  Of Storage]]="MB",Table1[[#This Row],[Storage]]/1024,Table1[[#This Row],[Storage]]))</f>
        <v>64</v>
      </c>
      <c r="J1672" t="s">
        <v>11</v>
      </c>
      <c r="K1672" s="2">
        <v>4.5</v>
      </c>
      <c r="L1672" s="3">
        <v>14999</v>
      </c>
      <c r="M1672" s="3">
        <v>18999</v>
      </c>
      <c r="N1672" t="s">
        <v>2360</v>
      </c>
      <c r="O1672" s="3">
        <f>Table1[[#This Row],[Original Price]]-Table1[[#This Row],[Selling Price]]</f>
        <v>4000</v>
      </c>
      <c r="P1672" s="4">
        <f>(Table1[[#This Row],[Discount]]/Table1[[#This Row],[Original Price]])</f>
        <v>0.21053739670508975</v>
      </c>
    </row>
    <row r="1673" spans="1:16" x14ac:dyDescent="0.3">
      <c r="A1673" s="1" t="s">
        <v>21</v>
      </c>
      <c r="B1673" s="1" t="s">
        <v>1598</v>
      </c>
      <c r="C1673" t="s">
        <v>33</v>
      </c>
      <c r="D1673">
        <v>4</v>
      </c>
      <c r="E1673" t="s">
        <v>1796</v>
      </c>
      <c r="F1673">
        <f>IF(Table1[[#This Row],[Unit]]="GB",Table1[[#This Row],[Memory]],Table1[[#This Row],[Memory]]/1024)</f>
        <v>4</v>
      </c>
      <c r="G1673">
        <v>256</v>
      </c>
      <c r="H1673" t="s">
        <v>1796</v>
      </c>
      <c r="I1673">
        <f xml:space="preserve"> IF(Table1[[#This Row],[Unit  Of Storage]]="TB",Table1[[#This Row],[Storage]]*1024,IF(Table1[[#This Row],[Unit  Of Storage]]="MB",Table1[[#This Row],[Storage]]/1024,Table1[[#This Row],[Storage]]))</f>
        <v>256</v>
      </c>
      <c r="J1673" t="s">
        <v>11</v>
      </c>
      <c r="K1673" s="2">
        <v>4.2</v>
      </c>
      <c r="L1673" s="3">
        <v>89900</v>
      </c>
      <c r="M1673" s="3">
        <v>89900</v>
      </c>
      <c r="N1673" t="s">
        <v>1907</v>
      </c>
      <c r="O1673" s="3">
        <f>Table1[[#This Row],[Original Price]]-Table1[[#This Row],[Selling Price]]</f>
        <v>0</v>
      </c>
      <c r="P1673" s="4">
        <f>(Table1[[#This Row],[Discount]]/Table1[[#This Row],[Original Price]])</f>
        <v>0</v>
      </c>
    </row>
    <row r="1674" spans="1:16" x14ac:dyDescent="0.3">
      <c r="A1674" s="1" t="s">
        <v>17</v>
      </c>
      <c r="B1674" s="1" t="s">
        <v>1249</v>
      </c>
      <c r="C1674" t="s">
        <v>692</v>
      </c>
      <c r="D1674">
        <v>6</v>
      </c>
      <c r="E1674" t="s">
        <v>1796</v>
      </c>
      <c r="F1674">
        <f>IF(Table1[[#This Row],[Unit]]="GB",Table1[[#This Row],[Memory]],Table1[[#This Row],[Memory]]/1024)</f>
        <v>6</v>
      </c>
      <c r="G1674">
        <v>64</v>
      </c>
      <c r="H1674" t="s">
        <v>1796</v>
      </c>
      <c r="I1674">
        <f xml:space="preserve"> IF(Table1[[#This Row],[Unit  Of Storage]]="TB",Table1[[#This Row],[Storage]]*1024,IF(Table1[[#This Row],[Unit  Of Storage]]="MB",Table1[[#This Row],[Storage]]/1024,Table1[[#This Row],[Storage]]))</f>
        <v>64</v>
      </c>
      <c r="J1674" t="s">
        <v>11</v>
      </c>
      <c r="K1674" s="2">
        <v>4.3</v>
      </c>
      <c r="L1674" s="3">
        <v>17999</v>
      </c>
      <c r="M1674" s="3">
        <v>17999</v>
      </c>
      <c r="N1674" t="s">
        <v>1250</v>
      </c>
      <c r="O1674" s="3">
        <f>Table1[[#This Row],[Original Price]]-Table1[[#This Row],[Selling Price]]</f>
        <v>0</v>
      </c>
      <c r="P1674" s="4">
        <f>(Table1[[#This Row],[Discount]]/Table1[[#This Row],[Original Price]])</f>
        <v>0</v>
      </c>
    </row>
    <row r="1675" spans="1:16" x14ac:dyDescent="0.3">
      <c r="A1675" s="1" t="s">
        <v>1565</v>
      </c>
      <c r="B1675" s="1" t="s">
        <v>1575</v>
      </c>
      <c r="C1675" t="s">
        <v>840</v>
      </c>
      <c r="D1675">
        <v>8</v>
      </c>
      <c r="E1675" t="s">
        <v>1796</v>
      </c>
      <c r="F1675">
        <f>IF(Table1[[#This Row],[Unit]]="GB",Table1[[#This Row],[Memory]],Table1[[#This Row],[Memory]]/1024)</f>
        <v>8</v>
      </c>
      <c r="G1675">
        <v>128</v>
      </c>
      <c r="H1675" t="s">
        <v>1796</v>
      </c>
      <c r="I1675">
        <f xml:space="preserve"> IF(Table1[[#This Row],[Unit  Of Storage]]="TB",Table1[[#This Row],[Storage]]*1024,IF(Table1[[#This Row],[Unit  Of Storage]]="MB",Table1[[#This Row],[Storage]]/1024,Table1[[#This Row],[Storage]]))</f>
        <v>128</v>
      </c>
      <c r="J1675" t="s">
        <v>11</v>
      </c>
      <c r="K1675" s="2">
        <v>4.4000000000000004</v>
      </c>
      <c r="L1675" s="3">
        <v>34990</v>
      </c>
      <c r="M1675" s="3">
        <v>37990</v>
      </c>
      <c r="N1675" t="s">
        <v>1890</v>
      </c>
      <c r="O1675" s="3">
        <f>Table1[[#This Row],[Original Price]]-Table1[[#This Row],[Selling Price]]</f>
        <v>3000</v>
      </c>
      <c r="P1675" s="4">
        <f>(Table1[[#This Row],[Discount]]/Table1[[#This Row],[Original Price]])</f>
        <v>7.8968149513029745E-2</v>
      </c>
    </row>
    <row r="1676" spans="1:16" x14ac:dyDescent="0.3">
      <c r="A1676" s="1" t="s">
        <v>1561</v>
      </c>
      <c r="B1676" s="1" t="s">
        <v>1745</v>
      </c>
      <c r="C1676" t="s">
        <v>55</v>
      </c>
      <c r="D1676">
        <v>1</v>
      </c>
      <c r="E1676" t="s">
        <v>1796</v>
      </c>
      <c r="F1676">
        <f>IF(Table1[[#This Row],[Unit]]="GB",Table1[[#This Row],[Memory]],Table1[[#This Row],[Memory]]/1024)</f>
        <v>1</v>
      </c>
      <c r="G1676">
        <v>8</v>
      </c>
      <c r="H1676" t="s">
        <v>1796</v>
      </c>
      <c r="I1676">
        <f xml:space="preserve"> IF(Table1[[#This Row],[Unit  Of Storage]]="TB",Table1[[#This Row],[Storage]]*1024,IF(Table1[[#This Row],[Unit  Of Storage]]="MB",Table1[[#This Row],[Storage]]/1024,Table1[[#This Row],[Storage]]))</f>
        <v>8</v>
      </c>
      <c r="J1676" t="s">
        <v>11</v>
      </c>
      <c r="K1676" s="2">
        <v>3.7</v>
      </c>
      <c r="L1676" s="3">
        <v>5299</v>
      </c>
      <c r="M1676" s="3">
        <v>5299</v>
      </c>
      <c r="N1676" t="s">
        <v>2335</v>
      </c>
      <c r="O1676" s="3">
        <f>Table1[[#This Row],[Original Price]]-Table1[[#This Row],[Selling Price]]</f>
        <v>0</v>
      </c>
      <c r="P1676" s="4">
        <f>(Table1[[#This Row],[Discount]]/Table1[[#This Row],[Original Price]])</f>
        <v>0</v>
      </c>
    </row>
    <row r="1677" spans="1:16" x14ac:dyDescent="0.3">
      <c r="A1677" s="1" t="s">
        <v>1557</v>
      </c>
      <c r="B1677" s="1" t="s">
        <v>1619</v>
      </c>
      <c r="C1677" t="s">
        <v>327</v>
      </c>
      <c r="D1677">
        <v>4</v>
      </c>
      <c r="E1677" t="s">
        <v>1796</v>
      </c>
      <c r="F1677">
        <f>IF(Table1[[#This Row],[Unit]]="GB",Table1[[#This Row],[Memory]],Table1[[#This Row],[Memory]]/1024)</f>
        <v>4</v>
      </c>
      <c r="G1677">
        <v>128</v>
      </c>
      <c r="H1677" t="s">
        <v>1796</v>
      </c>
      <c r="I1677">
        <f xml:space="preserve"> IF(Table1[[#This Row],[Unit  Of Storage]]="TB",Table1[[#This Row],[Storage]]*1024,IF(Table1[[#This Row],[Unit  Of Storage]]="MB",Table1[[#This Row],[Storage]]/1024,Table1[[#This Row],[Storage]]))</f>
        <v>128</v>
      </c>
      <c r="J1677" t="s">
        <v>11</v>
      </c>
      <c r="K1677" s="2">
        <v>4.3</v>
      </c>
      <c r="L1677" s="3">
        <v>15999</v>
      </c>
      <c r="M1677" s="3">
        <v>16999</v>
      </c>
      <c r="N1677" t="s">
        <v>1968</v>
      </c>
      <c r="O1677" s="3">
        <f>Table1[[#This Row],[Original Price]]-Table1[[#This Row],[Selling Price]]</f>
        <v>1000</v>
      </c>
      <c r="P1677" s="4">
        <f>(Table1[[#This Row],[Discount]]/Table1[[#This Row],[Original Price]])</f>
        <v>5.8826989822930761E-2</v>
      </c>
    </row>
    <row r="1678" spans="1:16" x14ac:dyDescent="0.3">
      <c r="A1678" s="1" t="s">
        <v>21</v>
      </c>
      <c r="B1678" s="1" t="s">
        <v>1688</v>
      </c>
      <c r="C1678" t="s">
        <v>22</v>
      </c>
      <c r="D1678">
        <v>4</v>
      </c>
      <c r="E1678" t="s">
        <v>1796</v>
      </c>
      <c r="F1678">
        <f>IF(Table1[[#This Row],[Unit]]="GB",Table1[[#This Row],[Memory]],Table1[[#This Row],[Memory]]/1024)</f>
        <v>4</v>
      </c>
      <c r="G1678">
        <v>256</v>
      </c>
      <c r="H1678" t="s">
        <v>1796</v>
      </c>
      <c r="I1678">
        <f xml:space="preserve"> IF(Table1[[#This Row],[Unit  Of Storage]]="TB",Table1[[#This Row],[Storage]]*1024,IF(Table1[[#This Row],[Unit  Of Storage]]="MB",Table1[[#This Row],[Storage]]/1024,Table1[[#This Row],[Storage]]))</f>
        <v>256</v>
      </c>
      <c r="J1678" t="s">
        <v>11</v>
      </c>
      <c r="K1678" s="2">
        <v>4.5</v>
      </c>
      <c r="L1678" s="3">
        <v>71999</v>
      </c>
      <c r="M1678" s="3">
        <v>74900</v>
      </c>
      <c r="N1678" t="s">
        <v>2146</v>
      </c>
      <c r="O1678" s="3">
        <f>Table1[[#This Row],[Original Price]]-Table1[[#This Row],[Selling Price]]</f>
        <v>2901</v>
      </c>
      <c r="P1678" s="4">
        <f>(Table1[[#This Row],[Discount]]/Table1[[#This Row],[Original Price]])</f>
        <v>3.8731642189586114E-2</v>
      </c>
    </row>
    <row r="1679" spans="1:16" x14ac:dyDescent="0.3">
      <c r="A1679" s="1" t="s">
        <v>1557</v>
      </c>
      <c r="B1679" s="1" t="s">
        <v>296</v>
      </c>
      <c r="C1679" t="s">
        <v>198</v>
      </c>
      <c r="D1679">
        <v>8</v>
      </c>
      <c r="E1679" t="s">
        <v>1796</v>
      </c>
      <c r="F1679">
        <f>IF(Table1[[#This Row],[Unit]]="GB",Table1[[#This Row],[Memory]],Table1[[#This Row],[Memory]]/1024)</f>
        <v>8</v>
      </c>
      <c r="G1679">
        <v>128</v>
      </c>
      <c r="H1679" t="s">
        <v>1796</v>
      </c>
      <c r="I1679">
        <f xml:space="preserve"> IF(Table1[[#This Row],[Unit  Of Storage]]="TB",Table1[[#This Row],[Storage]]*1024,IF(Table1[[#This Row],[Unit  Of Storage]]="MB",Table1[[#This Row],[Storage]]/1024,Table1[[#This Row],[Storage]]))</f>
        <v>128</v>
      </c>
      <c r="J1679" t="s">
        <v>11</v>
      </c>
      <c r="K1679" s="2">
        <v>4.5</v>
      </c>
      <c r="L1679" s="3">
        <v>20999</v>
      </c>
      <c r="M1679" s="3">
        <v>20999</v>
      </c>
      <c r="N1679" t="s">
        <v>1958</v>
      </c>
      <c r="O1679" s="3">
        <f>Table1[[#This Row],[Original Price]]-Table1[[#This Row],[Selling Price]]</f>
        <v>0</v>
      </c>
      <c r="P1679" s="4">
        <f>(Table1[[#This Row],[Discount]]/Table1[[#This Row],[Original Price]])</f>
        <v>0</v>
      </c>
    </row>
    <row r="1680" spans="1:16" x14ac:dyDescent="0.3">
      <c r="A1680" s="1" t="s">
        <v>1563</v>
      </c>
      <c r="B1680" s="1" t="s">
        <v>1621</v>
      </c>
      <c r="C1680" t="s">
        <v>176</v>
      </c>
      <c r="D1680">
        <v>4</v>
      </c>
      <c r="E1680" t="s">
        <v>1796</v>
      </c>
      <c r="F1680">
        <f>IF(Table1[[#This Row],[Unit]]="GB",Table1[[#This Row],[Memory]],Table1[[#This Row],[Memory]]/1024)</f>
        <v>4</v>
      </c>
      <c r="G1680">
        <v>64</v>
      </c>
      <c r="H1680" t="s">
        <v>1796</v>
      </c>
      <c r="I1680">
        <f xml:space="preserve"> IF(Table1[[#This Row],[Unit  Of Storage]]="TB",Table1[[#This Row],[Storage]]*1024,IF(Table1[[#This Row],[Unit  Of Storage]]="MB",Table1[[#This Row],[Storage]]/1024,Table1[[#This Row],[Storage]]))</f>
        <v>64</v>
      </c>
      <c r="J1680" t="s">
        <v>11</v>
      </c>
      <c r="K1680" s="2">
        <v>4.4000000000000004</v>
      </c>
      <c r="L1680" s="3">
        <v>50000</v>
      </c>
      <c r="M1680" s="3">
        <v>50000</v>
      </c>
      <c r="N1680" t="s">
        <v>1973</v>
      </c>
      <c r="O1680" s="3">
        <f>Table1[[#This Row],[Original Price]]-Table1[[#This Row],[Selling Price]]</f>
        <v>0</v>
      </c>
      <c r="P1680" s="4">
        <f>(Table1[[#This Row],[Discount]]/Table1[[#This Row],[Original Price]])</f>
        <v>0</v>
      </c>
    </row>
    <row r="1681" spans="1:16" x14ac:dyDescent="0.3">
      <c r="A1681" s="1" t="s">
        <v>1556</v>
      </c>
      <c r="B1681" s="1" t="s">
        <v>659</v>
      </c>
      <c r="C1681" t="s">
        <v>660</v>
      </c>
      <c r="D1681">
        <v>8</v>
      </c>
      <c r="E1681" t="s">
        <v>1796</v>
      </c>
      <c r="F1681">
        <f>IF(Table1[[#This Row],[Unit]]="GB",Table1[[#This Row],[Memory]],Table1[[#This Row],[Memory]]/1024)</f>
        <v>8</v>
      </c>
      <c r="G1681">
        <v>128</v>
      </c>
      <c r="H1681" t="s">
        <v>1796</v>
      </c>
      <c r="I1681">
        <f xml:space="preserve"> IF(Table1[[#This Row],[Unit  Of Storage]]="TB",Table1[[#This Row],[Storage]]*1024,IF(Table1[[#This Row],[Unit  Of Storage]]="MB",Table1[[#This Row],[Storage]]/1024,Table1[[#This Row],[Storage]]))</f>
        <v>128</v>
      </c>
      <c r="J1681" t="s">
        <v>11</v>
      </c>
      <c r="K1681" s="2">
        <v>4.3</v>
      </c>
      <c r="L1681" s="3">
        <v>39000</v>
      </c>
      <c r="M1681" s="3">
        <v>39000</v>
      </c>
      <c r="N1681" t="s">
        <v>2105</v>
      </c>
      <c r="O1681" s="3">
        <f>Table1[[#This Row],[Original Price]]-Table1[[#This Row],[Selling Price]]</f>
        <v>0</v>
      </c>
      <c r="P1681" s="4">
        <f>(Table1[[#This Row],[Discount]]/Table1[[#This Row],[Original Price]])</f>
        <v>0</v>
      </c>
    </row>
    <row r="1682" spans="1:16" x14ac:dyDescent="0.3">
      <c r="A1682" s="1" t="s">
        <v>1558</v>
      </c>
      <c r="B1682" s="1" t="s">
        <v>1251</v>
      </c>
      <c r="C1682" t="s">
        <v>55</v>
      </c>
      <c r="D1682">
        <v>1</v>
      </c>
      <c r="E1682" t="s">
        <v>1796</v>
      </c>
      <c r="F1682">
        <f>IF(Table1[[#This Row],[Unit]]="GB",Table1[[#This Row],[Memory]],Table1[[#This Row],[Memory]]/1024)</f>
        <v>1</v>
      </c>
      <c r="G1682">
        <v>16</v>
      </c>
      <c r="H1682" t="s">
        <v>1796</v>
      </c>
      <c r="I1682">
        <f xml:space="preserve"> IF(Table1[[#This Row],[Unit  Of Storage]]="TB",Table1[[#This Row],[Storage]]*1024,IF(Table1[[#This Row],[Unit  Of Storage]]="MB",Table1[[#This Row],[Storage]]/1024,Table1[[#This Row],[Storage]]))</f>
        <v>16</v>
      </c>
      <c r="J1682" t="s">
        <v>11</v>
      </c>
      <c r="K1682" s="2">
        <v>3.8</v>
      </c>
      <c r="L1682" s="3">
        <v>9999</v>
      </c>
      <c r="M1682" s="3">
        <v>9999</v>
      </c>
      <c r="N1682" t="s">
        <v>2361</v>
      </c>
      <c r="O1682" s="3">
        <f>Table1[[#This Row],[Original Price]]-Table1[[#This Row],[Selling Price]]</f>
        <v>0</v>
      </c>
      <c r="P1682" s="4">
        <f>(Table1[[#This Row],[Discount]]/Table1[[#This Row],[Original Price]])</f>
        <v>0</v>
      </c>
    </row>
    <row r="1683" spans="1:16" x14ac:dyDescent="0.3">
      <c r="A1683" s="1" t="s">
        <v>21</v>
      </c>
      <c r="B1683" s="1" t="s">
        <v>1568</v>
      </c>
      <c r="C1683" t="s">
        <v>101</v>
      </c>
      <c r="D1683">
        <v>4</v>
      </c>
      <c r="E1683" t="s">
        <v>1796</v>
      </c>
      <c r="F1683">
        <f>IF(Table1[[#This Row],[Unit]]="GB",Table1[[#This Row],[Memory]],Table1[[#This Row],[Memory]]/1024)</f>
        <v>4</v>
      </c>
      <c r="G1683">
        <v>64</v>
      </c>
      <c r="H1683" t="s">
        <v>1796</v>
      </c>
      <c r="I1683">
        <f xml:space="preserve"> IF(Table1[[#This Row],[Unit  Of Storage]]="TB",Table1[[#This Row],[Storage]]*1024,IF(Table1[[#This Row],[Unit  Of Storage]]="MB",Table1[[#This Row],[Storage]]/1024,Table1[[#This Row],[Storage]]))</f>
        <v>64</v>
      </c>
      <c r="J1683" t="s">
        <v>11</v>
      </c>
      <c r="K1683" s="2">
        <v>4.5999999999999996</v>
      </c>
      <c r="L1683" s="3">
        <v>49900</v>
      </c>
      <c r="M1683" s="3">
        <v>49900</v>
      </c>
      <c r="N1683" t="s">
        <v>1800</v>
      </c>
      <c r="O1683" s="3">
        <f>Table1[[#This Row],[Original Price]]-Table1[[#This Row],[Selling Price]]</f>
        <v>0</v>
      </c>
      <c r="P1683" s="4">
        <f>(Table1[[#This Row],[Discount]]/Table1[[#This Row],[Original Price]])</f>
        <v>0</v>
      </c>
    </row>
    <row r="1684" spans="1:16" x14ac:dyDescent="0.3">
      <c r="A1684" s="1" t="s">
        <v>21</v>
      </c>
      <c r="B1684" s="1" t="s">
        <v>1612</v>
      </c>
      <c r="C1684" t="s">
        <v>433</v>
      </c>
      <c r="D1684">
        <v>6</v>
      </c>
      <c r="E1684" t="s">
        <v>1796</v>
      </c>
      <c r="F1684">
        <f>IF(Table1[[#This Row],[Unit]]="GB",Table1[[#This Row],[Memory]],Table1[[#This Row],[Memory]]/1024)</f>
        <v>6</v>
      </c>
      <c r="G1684">
        <v>512</v>
      </c>
      <c r="H1684" t="s">
        <v>1796</v>
      </c>
      <c r="I1684">
        <f xml:space="preserve"> IF(Table1[[#This Row],[Unit  Of Storage]]="TB",Table1[[#This Row],[Storage]]*1024,IF(Table1[[#This Row],[Unit  Of Storage]]="MB",Table1[[#This Row],[Storage]]/1024,Table1[[#This Row],[Storage]]))</f>
        <v>512</v>
      </c>
      <c r="J1684" t="s">
        <v>11</v>
      </c>
      <c r="K1684" s="2">
        <v>4.2</v>
      </c>
      <c r="L1684" s="3">
        <v>149900</v>
      </c>
      <c r="M1684" s="3">
        <v>149900</v>
      </c>
      <c r="N1684" t="s">
        <v>1945</v>
      </c>
      <c r="O1684" s="3">
        <f>Table1[[#This Row],[Original Price]]-Table1[[#This Row],[Selling Price]]</f>
        <v>0</v>
      </c>
      <c r="P1684" s="4">
        <f>(Table1[[#This Row],[Discount]]/Table1[[#This Row],[Original Price]])</f>
        <v>0</v>
      </c>
    </row>
    <row r="1685" spans="1:16" x14ac:dyDescent="0.3">
      <c r="A1685" s="1" t="s">
        <v>1564</v>
      </c>
      <c r="B1685" s="1" t="s">
        <v>464</v>
      </c>
      <c r="C1685" t="s">
        <v>1252</v>
      </c>
      <c r="D1685">
        <v>4</v>
      </c>
      <c r="E1685" t="s">
        <v>1796</v>
      </c>
      <c r="F1685">
        <f>IF(Table1[[#This Row],[Unit]]="GB",Table1[[#This Row],[Memory]],Table1[[#This Row],[Memory]]/1024)</f>
        <v>4</v>
      </c>
      <c r="G1685">
        <v>64</v>
      </c>
      <c r="H1685" t="s">
        <v>1796</v>
      </c>
      <c r="I1685">
        <f xml:space="preserve"> IF(Table1[[#This Row],[Unit  Of Storage]]="TB",Table1[[#This Row],[Storage]]*1024,IF(Table1[[#This Row],[Unit  Of Storage]]="MB",Table1[[#This Row],[Storage]]/1024,Table1[[#This Row],[Storage]]))</f>
        <v>64</v>
      </c>
      <c r="J1685" t="s">
        <v>11</v>
      </c>
      <c r="K1685" s="2">
        <v>4.4000000000000004</v>
      </c>
      <c r="L1685" s="3">
        <v>8999</v>
      </c>
      <c r="M1685" s="3">
        <v>11999</v>
      </c>
      <c r="N1685" t="s">
        <v>2026</v>
      </c>
      <c r="O1685" s="3">
        <f>Table1[[#This Row],[Original Price]]-Table1[[#This Row],[Selling Price]]</f>
        <v>3000</v>
      </c>
      <c r="P1685" s="4">
        <f>(Table1[[#This Row],[Discount]]/Table1[[#This Row],[Original Price]])</f>
        <v>0.25002083506958911</v>
      </c>
    </row>
    <row r="1686" spans="1:16" x14ac:dyDescent="0.3">
      <c r="A1686" s="1" t="s">
        <v>1559</v>
      </c>
      <c r="B1686" s="1" t="s">
        <v>1693</v>
      </c>
      <c r="C1686" t="s">
        <v>770</v>
      </c>
      <c r="D1686">
        <v>8</v>
      </c>
      <c r="E1686" t="s">
        <v>1796</v>
      </c>
      <c r="F1686">
        <f>IF(Table1[[#This Row],[Unit]]="GB",Table1[[#This Row],[Memory]],Table1[[#This Row],[Memory]]/1024)</f>
        <v>8</v>
      </c>
      <c r="G1686">
        <v>128</v>
      </c>
      <c r="H1686" t="s">
        <v>1796</v>
      </c>
      <c r="I1686">
        <f xml:space="preserve"> IF(Table1[[#This Row],[Unit  Of Storage]]="TB",Table1[[#This Row],[Storage]]*1024,IF(Table1[[#This Row],[Unit  Of Storage]]="MB",Table1[[#This Row],[Storage]]/1024,Table1[[#This Row],[Storage]]))</f>
        <v>128</v>
      </c>
      <c r="J1686" t="s">
        <v>11</v>
      </c>
      <c r="K1686" s="2">
        <v>4.3</v>
      </c>
      <c r="L1686" s="3">
        <v>17990</v>
      </c>
      <c r="M1686" s="3">
        <v>18990</v>
      </c>
      <c r="N1686" t="s">
        <v>2153</v>
      </c>
      <c r="O1686" s="3">
        <f>Table1[[#This Row],[Original Price]]-Table1[[#This Row],[Selling Price]]</f>
        <v>1000</v>
      </c>
      <c r="P1686" s="4">
        <f>(Table1[[#This Row],[Discount]]/Table1[[#This Row],[Original Price]])</f>
        <v>5.2659294365455502E-2</v>
      </c>
    </row>
    <row r="1687" spans="1:16" x14ac:dyDescent="0.3">
      <c r="A1687" s="1" t="s">
        <v>44</v>
      </c>
      <c r="B1687" s="1" t="s">
        <v>964</v>
      </c>
      <c r="C1687" t="s">
        <v>22</v>
      </c>
      <c r="D1687">
        <v>1</v>
      </c>
      <c r="E1687" t="s">
        <v>1796</v>
      </c>
      <c r="F1687">
        <f>IF(Table1[[#This Row],[Unit]]="GB",Table1[[#This Row],[Memory]],Table1[[#This Row],[Memory]]/1024)</f>
        <v>1</v>
      </c>
      <c r="G1687">
        <v>8</v>
      </c>
      <c r="H1687" t="s">
        <v>1796</v>
      </c>
      <c r="I1687">
        <f xml:space="preserve"> IF(Table1[[#This Row],[Unit  Of Storage]]="TB",Table1[[#This Row],[Storage]]*1024,IF(Table1[[#This Row],[Unit  Of Storage]]="MB",Table1[[#This Row],[Storage]]/1024,Table1[[#This Row],[Storage]]))</f>
        <v>8</v>
      </c>
      <c r="J1687" t="s">
        <v>11</v>
      </c>
      <c r="K1687" s="2">
        <v>4</v>
      </c>
      <c r="L1687" s="3">
        <v>6499</v>
      </c>
      <c r="M1687" s="3">
        <v>6499</v>
      </c>
      <c r="N1687" t="s">
        <v>965</v>
      </c>
      <c r="O1687" s="3">
        <f>Table1[[#This Row],[Original Price]]-Table1[[#This Row],[Selling Price]]</f>
        <v>0</v>
      </c>
      <c r="P1687" s="4">
        <f>(Table1[[#This Row],[Discount]]/Table1[[#This Row],[Original Price]])</f>
        <v>0</v>
      </c>
    </row>
    <row r="1688" spans="1:16" x14ac:dyDescent="0.3">
      <c r="A1688" s="1" t="s">
        <v>1557</v>
      </c>
      <c r="B1688" s="1" t="s">
        <v>1753</v>
      </c>
      <c r="C1688" t="s">
        <v>770</v>
      </c>
      <c r="D1688">
        <v>4</v>
      </c>
      <c r="E1688" t="s">
        <v>1796</v>
      </c>
      <c r="F1688">
        <f>IF(Table1[[#This Row],[Unit]]="GB",Table1[[#This Row],[Memory]],Table1[[#This Row],[Memory]]/1024)</f>
        <v>4</v>
      </c>
      <c r="G1688">
        <v>128</v>
      </c>
      <c r="H1688" t="s">
        <v>1796</v>
      </c>
      <c r="I1688">
        <f xml:space="preserve"> IF(Table1[[#This Row],[Unit  Of Storage]]="TB",Table1[[#This Row],[Storage]]*1024,IF(Table1[[#This Row],[Unit  Of Storage]]="MB",Table1[[#This Row],[Storage]]/1024,Table1[[#This Row],[Storage]]))</f>
        <v>128</v>
      </c>
      <c r="J1688" t="s">
        <v>11</v>
      </c>
      <c r="K1688" s="2">
        <v>4.5</v>
      </c>
      <c r="L1688" s="3">
        <v>11999</v>
      </c>
      <c r="M1688" s="3">
        <v>12999</v>
      </c>
      <c r="N1688" t="s">
        <v>2362</v>
      </c>
      <c r="O1688" s="3">
        <f>Table1[[#This Row],[Original Price]]-Table1[[#This Row],[Selling Price]]</f>
        <v>1000</v>
      </c>
      <c r="P1688" s="4">
        <f>(Table1[[#This Row],[Discount]]/Table1[[#This Row],[Original Price]])</f>
        <v>7.692899453804139E-2</v>
      </c>
    </row>
    <row r="1689" spans="1:16" x14ac:dyDescent="0.3">
      <c r="A1689" s="1" t="s">
        <v>21</v>
      </c>
      <c r="B1689" s="1" t="s">
        <v>1671</v>
      </c>
      <c r="C1689" t="s">
        <v>98</v>
      </c>
      <c r="D1689">
        <v>1</v>
      </c>
      <c r="E1689" t="s">
        <v>1796</v>
      </c>
      <c r="F1689">
        <f>IF(Table1[[#This Row],[Unit]]="GB",Table1[[#This Row],[Memory]],Table1[[#This Row],[Memory]]/1024)</f>
        <v>1</v>
      </c>
      <c r="G1689">
        <v>128</v>
      </c>
      <c r="H1689" t="s">
        <v>1796</v>
      </c>
      <c r="I1689">
        <f xml:space="preserve"> IF(Table1[[#This Row],[Unit  Of Storage]]="TB",Table1[[#This Row],[Storage]]*1024,IF(Table1[[#This Row],[Unit  Of Storage]]="MB",Table1[[#This Row],[Storage]]/1024,Table1[[#This Row],[Storage]]))</f>
        <v>128</v>
      </c>
      <c r="J1689" t="s">
        <v>11</v>
      </c>
      <c r="K1689" s="2">
        <v>4.4000000000000004</v>
      </c>
      <c r="L1689" s="3">
        <v>71500</v>
      </c>
      <c r="M1689" s="3">
        <v>71500</v>
      </c>
      <c r="N1689" t="s">
        <v>2099</v>
      </c>
      <c r="O1689" s="3">
        <f>Table1[[#This Row],[Original Price]]-Table1[[#This Row],[Selling Price]]</f>
        <v>0</v>
      </c>
      <c r="P1689" s="4">
        <f>(Table1[[#This Row],[Discount]]/Table1[[#This Row],[Original Price]])</f>
        <v>0</v>
      </c>
    </row>
    <row r="1690" spans="1:16" x14ac:dyDescent="0.3">
      <c r="A1690" s="1" t="s">
        <v>1564</v>
      </c>
      <c r="B1690" s="1" t="s">
        <v>126</v>
      </c>
      <c r="C1690" t="s">
        <v>848</v>
      </c>
      <c r="D1690">
        <v>8</v>
      </c>
      <c r="E1690" t="s">
        <v>1796</v>
      </c>
      <c r="F1690">
        <f>IF(Table1[[#This Row],[Unit]]="GB",Table1[[#This Row],[Memory]],Table1[[#This Row],[Memory]]/1024)</f>
        <v>8</v>
      </c>
      <c r="G1690">
        <v>256</v>
      </c>
      <c r="H1690" t="s">
        <v>1796</v>
      </c>
      <c r="I1690">
        <f xml:space="preserve"> IF(Table1[[#This Row],[Unit  Of Storage]]="TB",Table1[[#This Row],[Storage]]*1024,IF(Table1[[#This Row],[Unit  Of Storage]]="MB",Table1[[#This Row],[Storage]]/1024,Table1[[#This Row],[Storage]]))</f>
        <v>256</v>
      </c>
      <c r="J1690" t="s">
        <v>11</v>
      </c>
      <c r="K1690" s="2">
        <v>4.5</v>
      </c>
      <c r="L1690" s="3">
        <v>30999</v>
      </c>
      <c r="M1690" s="3">
        <v>30999</v>
      </c>
      <c r="N1690" t="s">
        <v>2047</v>
      </c>
      <c r="O1690" s="3">
        <f>Table1[[#This Row],[Original Price]]-Table1[[#This Row],[Selling Price]]</f>
        <v>0</v>
      </c>
      <c r="P1690" s="4">
        <f>(Table1[[#This Row],[Discount]]/Table1[[#This Row],[Original Price]])</f>
        <v>0</v>
      </c>
    </row>
    <row r="1691" spans="1:16" x14ac:dyDescent="0.3">
      <c r="A1691" s="1" t="s">
        <v>12</v>
      </c>
      <c r="B1691" s="1" t="s">
        <v>1754</v>
      </c>
      <c r="C1691" t="s">
        <v>22</v>
      </c>
      <c r="D1691">
        <v>64</v>
      </c>
      <c r="E1691" t="s">
        <v>1797</v>
      </c>
      <c r="F1691">
        <f>IF(Table1[[#This Row],[Unit]]="GB",Table1[[#This Row],[Memory]],Table1[[#This Row],[Memory]]/1024)</f>
        <v>6.25E-2</v>
      </c>
      <c r="G1691">
        <v>128</v>
      </c>
      <c r="H1691" t="s">
        <v>1797</v>
      </c>
      <c r="I1691">
        <f xml:space="preserve"> IF(Table1[[#This Row],[Unit  Of Storage]]="TB",Table1[[#This Row],[Storage]]*1024,IF(Table1[[#This Row],[Unit  Of Storage]]="MB",Table1[[#This Row],[Storage]]/1024,Table1[[#This Row],[Storage]]))</f>
        <v>0.125</v>
      </c>
      <c r="J1691" t="s">
        <v>11</v>
      </c>
      <c r="K1691" s="2">
        <v>3.7</v>
      </c>
      <c r="L1691" s="3">
        <v>3899</v>
      </c>
      <c r="M1691" s="3">
        <v>4399</v>
      </c>
      <c r="N1691" t="s">
        <v>2363</v>
      </c>
      <c r="O1691" s="3">
        <f>Table1[[#This Row],[Original Price]]-Table1[[#This Row],[Selling Price]]</f>
        <v>500</v>
      </c>
      <c r="P1691" s="4">
        <f>(Table1[[#This Row],[Discount]]/Table1[[#This Row],[Original Price]])</f>
        <v>0.11366219595362582</v>
      </c>
    </row>
    <row r="1692" spans="1:16" x14ac:dyDescent="0.3">
      <c r="A1692" s="1" t="s">
        <v>1556</v>
      </c>
      <c r="B1692" s="1" t="s">
        <v>1058</v>
      </c>
      <c r="C1692" t="s">
        <v>1253</v>
      </c>
      <c r="D1692">
        <v>6</v>
      </c>
      <c r="E1692" t="s">
        <v>1796</v>
      </c>
      <c r="F1692">
        <f>IF(Table1[[#This Row],[Unit]]="GB",Table1[[#This Row],[Memory]],Table1[[#This Row],[Memory]]/1024)</f>
        <v>6</v>
      </c>
      <c r="G1692">
        <v>128</v>
      </c>
      <c r="H1692" t="s">
        <v>1796</v>
      </c>
      <c r="I1692">
        <f xml:space="preserve"> IF(Table1[[#This Row],[Unit  Of Storage]]="TB",Table1[[#This Row],[Storage]]*1024,IF(Table1[[#This Row],[Unit  Of Storage]]="MB",Table1[[#This Row],[Storage]]/1024,Table1[[#This Row],[Storage]]))</f>
        <v>128</v>
      </c>
      <c r="J1692" t="s">
        <v>11</v>
      </c>
      <c r="K1692" s="2">
        <v>4.2</v>
      </c>
      <c r="L1692" s="3">
        <v>15499</v>
      </c>
      <c r="M1692" s="3">
        <v>15499</v>
      </c>
      <c r="N1692" t="s">
        <v>2280</v>
      </c>
      <c r="O1692" s="3">
        <f>Table1[[#This Row],[Original Price]]-Table1[[#This Row],[Selling Price]]</f>
        <v>0</v>
      </c>
      <c r="P1692" s="4">
        <f>(Table1[[#This Row],[Discount]]/Table1[[#This Row],[Original Price]])</f>
        <v>0</v>
      </c>
    </row>
    <row r="1693" spans="1:16" x14ac:dyDescent="0.3">
      <c r="A1693" s="1" t="s">
        <v>1556</v>
      </c>
      <c r="B1693" s="1" t="s">
        <v>1254</v>
      </c>
      <c r="C1693" t="s">
        <v>345</v>
      </c>
      <c r="D1693">
        <v>4</v>
      </c>
      <c r="E1693" t="s">
        <v>1796</v>
      </c>
      <c r="F1693">
        <f>IF(Table1[[#This Row],[Unit]]="GB",Table1[[#This Row],[Memory]],Table1[[#This Row],[Memory]]/1024)</f>
        <v>4</v>
      </c>
      <c r="G1693">
        <v>64</v>
      </c>
      <c r="H1693" t="s">
        <v>1796</v>
      </c>
      <c r="I1693">
        <f xml:space="preserve"> IF(Table1[[#This Row],[Unit  Of Storage]]="TB",Table1[[#This Row],[Storage]]*1024,IF(Table1[[#This Row],[Unit  Of Storage]]="MB",Table1[[#This Row],[Storage]]/1024,Table1[[#This Row],[Storage]]))</f>
        <v>64</v>
      </c>
      <c r="J1693" t="s">
        <v>11</v>
      </c>
      <c r="K1693" s="2">
        <v>4.2</v>
      </c>
      <c r="L1693" s="3">
        <v>13899</v>
      </c>
      <c r="M1693" s="3">
        <v>13990</v>
      </c>
      <c r="N1693" t="s">
        <v>2364</v>
      </c>
      <c r="O1693" s="3">
        <f>Table1[[#This Row],[Original Price]]-Table1[[#This Row],[Selling Price]]</f>
        <v>91</v>
      </c>
      <c r="P1693" s="4">
        <f>(Table1[[#This Row],[Discount]]/Table1[[#This Row],[Original Price]])</f>
        <v>6.5046461758398854E-3</v>
      </c>
    </row>
    <row r="1694" spans="1:16" x14ac:dyDescent="0.3">
      <c r="A1694" s="1" t="s">
        <v>28</v>
      </c>
      <c r="B1694" s="1" t="s">
        <v>269</v>
      </c>
      <c r="C1694" t="s">
        <v>1255</v>
      </c>
      <c r="D1694">
        <v>4</v>
      </c>
      <c r="E1694" t="s">
        <v>1796</v>
      </c>
      <c r="F1694">
        <f>IF(Table1[[#This Row],[Unit]]="GB",Table1[[#This Row],[Memory]],Table1[[#This Row],[Memory]]/1024)</f>
        <v>4</v>
      </c>
      <c r="G1694">
        <v>128</v>
      </c>
      <c r="H1694" t="s">
        <v>1796</v>
      </c>
      <c r="I1694">
        <f xml:space="preserve"> IF(Table1[[#This Row],[Unit  Of Storage]]="TB",Table1[[#This Row],[Storage]]*1024,IF(Table1[[#This Row],[Unit  Of Storage]]="MB",Table1[[#This Row],[Storage]]/1024,Table1[[#This Row],[Storage]]))</f>
        <v>128</v>
      </c>
      <c r="J1694" t="s">
        <v>11</v>
      </c>
      <c r="K1694" s="2">
        <v>4.2</v>
      </c>
      <c r="L1694" s="3">
        <v>17990</v>
      </c>
      <c r="M1694" s="3">
        <v>17990</v>
      </c>
      <c r="N1694" t="s">
        <v>271</v>
      </c>
      <c r="O1694" s="3">
        <f>Table1[[#This Row],[Original Price]]-Table1[[#This Row],[Selling Price]]</f>
        <v>0</v>
      </c>
      <c r="P1694" s="4">
        <f>(Table1[[#This Row],[Discount]]/Table1[[#This Row],[Original Price]])</f>
        <v>0</v>
      </c>
    </row>
    <row r="1695" spans="1:16" x14ac:dyDescent="0.3">
      <c r="A1695" s="1" t="s">
        <v>1556</v>
      </c>
      <c r="B1695" s="1" t="s">
        <v>32</v>
      </c>
      <c r="C1695" t="s">
        <v>22</v>
      </c>
      <c r="D1695">
        <v>6</v>
      </c>
      <c r="E1695" t="s">
        <v>1796</v>
      </c>
      <c r="F1695">
        <f>IF(Table1[[#This Row],[Unit]]="GB",Table1[[#This Row],[Memory]],Table1[[#This Row],[Memory]]/1024)</f>
        <v>6</v>
      </c>
      <c r="G1695">
        <v>128</v>
      </c>
      <c r="H1695" t="s">
        <v>1796</v>
      </c>
      <c r="I1695">
        <f xml:space="preserve"> IF(Table1[[#This Row],[Unit  Of Storage]]="TB",Table1[[#This Row],[Storage]]*1024,IF(Table1[[#This Row],[Unit  Of Storage]]="MB",Table1[[#This Row],[Storage]]/1024,Table1[[#This Row],[Storage]]))</f>
        <v>128</v>
      </c>
      <c r="J1695" t="s">
        <v>11</v>
      </c>
      <c r="K1695" s="2">
        <v>3.9</v>
      </c>
      <c r="L1695" s="3">
        <v>16499</v>
      </c>
      <c r="M1695" s="3">
        <v>17999</v>
      </c>
      <c r="N1695" t="s">
        <v>1805</v>
      </c>
      <c r="O1695" s="3">
        <f>Table1[[#This Row],[Original Price]]-Table1[[#This Row],[Selling Price]]</f>
        <v>1500</v>
      </c>
      <c r="P1695" s="4">
        <f>(Table1[[#This Row],[Discount]]/Table1[[#This Row],[Original Price]])</f>
        <v>8.3337963220178904E-2</v>
      </c>
    </row>
    <row r="1696" spans="1:16" x14ac:dyDescent="0.3">
      <c r="A1696" s="1" t="s">
        <v>28</v>
      </c>
      <c r="B1696" s="1" t="s">
        <v>283</v>
      </c>
      <c r="C1696" t="s">
        <v>33</v>
      </c>
      <c r="D1696">
        <v>6</v>
      </c>
      <c r="E1696" t="s">
        <v>1796</v>
      </c>
      <c r="F1696">
        <f>IF(Table1[[#This Row],[Unit]]="GB",Table1[[#This Row],[Memory]],Table1[[#This Row],[Memory]]/1024)</f>
        <v>6</v>
      </c>
      <c r="G1696">
        <v>128</v>
      </c>
      <c r="H1696" t="s">
        <v>1796</v>
      </c>
      <c r="I1696">
        <f xml:space="preserve"> IF(Table1[[#This Row],[Unit  Of Storage]]="TB",Table1[[#This Row],[Storage]]*1024,IF(Table1[[#This Row],[Unit  Of Storage]]="MB",Table1[[#This Row],[Storage]]/1024,Table1[[#This Row],[Storage]]))</f>
        <v>128</v>
      </c>
      <c r="J1696" t="s">
        <v>11</v>
      </c>
      <c r="K1696" s="2">
        <v>4.4000000000000004</v>
      </c>
      <c r="L1696" s="3">
        <v>14443</v>
      </c>
      <c r="M1696" s="3">
        <v>14443</v>
      </c>
      <c r="N1696" t="s">
        <v>284</v>
      </c>
      <c r="O1696" s="3">
        <f>Table1[[#This Row],[Original Price]]-Table1[[#This Row],[Selling Price]]</f>
        <v>0</v>
      </c>
      <c r="P1696" s="4">
        <f>(Table1[[#This Row],[Discount]]/Table1[[#This Row],[Original Price]])</f>
        <v>0</v>
      </c>
    </row>
    <row r="1697" spans="1:16" x14ac:dyDescent="0.3">
      <c r="A1697" s="1" t="s">
        <v>1563</v>
      </c>
      <c r="B1697" s="1" t="s">
        <v>1256</v>
      </c>
      <c r="C1697" t="s">
        <v>22</v>
      </c>
      <c r="D1697">
        <v>2</v>
      </c>
      <c r="E1697" t="s">
        <v>1796</v>
      </c>
      <c r="F1697">
        <f>IF(Table1[[#This Row],[Unit]]="GB",Table1[[#This Row],[Memory]],Table1[[#This Row],[Memory]]/1024)</f>
        <v>2</v>
      </c>
      <c r="G1697">
        <v>16</v>
      </c>
      <c r="H1697" t="s">
        <v>1796</v>
      </c>
      <c r="I1697">
        <f xml:space="preserve"> IF(Table1[[#This Row],[Unit  Of Storage]]="TB",Table1[[#This Row],[Storage]]*1024,IF(Table1[[#This Row],[Unit  Of Storage]]="MB",Table1[[#This Row],[Storage]]/1024,Table1[[#This Row],[Storage]]))</f>
        <v>16</v>
      </c>
      <c r="J1697" t="s">
        <v>11</v>
      </c>
      <c r="K1697" s="2">
        <v>4.0999999999999996</v>
      </c>
      <c r="L1697" s="3">
        <v>9000</v>
      </c>
      <c r="M1697" s="3">
        <v>9000</v>
      </c>
      <c r="N1697" t="s">
        <v>2365</v>
      </c>
      <c r="O1697" s="3">
        <f>Table1[[#This Row],[Original Price]]-Table1[[#This Row],[Selling Price]]</f>
        <v>0</v>
      </c>
      <c r="P1697" s="4">
        <f>(Table1[[#This Row],[Discount]]/Table1[[#This Row],[Original Price]])</f>
        <v>0</v>
      </c>
    </row>
    <row r="1698" spans="1:16" x14ac:dyDescent="0.3">
      <c r="A1698" s="1" t="s">
        <v>12</v>
      </c>
      <c r="B1698" s="1" t="s">
        <v>1567</v>
      </c>
      <c r="C1698" t="s">
        <v>22</v>
      </c>
      <c r="D1698">
        <v>3</v>
      </c>
      <c r="E1698" t="s">
        <v>1796</v>
      </c>
      <c r="F1698">
        <f>IF(Table1[[#This Row],[Unit]]="GB",Table1[[#This Row],[Memory]],Table1[[#This Row],[Memory]]/1024)</f>
        <v>3</v>
      </c>
      <c r="G1698">
        <v>32</v>
      </c>
      <c r="H1698" t="s">
        <v>1796</v>
      </c>
      <c r="I1698">
        <f xml:space="preserve"> IF(Table1[[#This Row],[Unit  Of Storage]]="TB",Table1[[#This Row],[Storage]]*1024,IF(Table1[[#This Row],[Unit  Of Storage]]="MB",Table1[[#This Row],[Storage]]/1024,Table1[[#This Row],[Storage]]))</f>
        <v>32</v>
      </c>
      <c r="J1698" t="s">
        <v>11</v>
      </c>
      <c r="K1698" s="2">
        <v>4.0999999999999996</v>
      </c>
      <c r="L1698" s="3">
        <v>10499</v>
      </c>
      <c r="M1698" s="3">
        <v>10999</v>
      </c>
      <c r="N1698" t="s">
        <v>14</v>
      </c>
      <c r="O1698" s="3">
        <f>Table1[[#This Row],[Original Price]]-Table1[[#This Row],[Selling Price]]</f>
        <v>500</v>
      </c>
      <c r="P1698" s="4">
        <f>(Table1[[#This Row],[Discount]]/Table1[[#This Row],[Original Price]])</f>
        <v>4.5458678061641965E-2</v>
      </c>
    </row>
    <row r="1699" spans="1:16" x14ac:dyDescent="0.3">
      <c r="A1699" s="1" t="s">
        <v>1559</v>
      </c>
      <c r="B1699" s="1" t="s">
        <v>472</v>
      </c>
      <c r="C1699" t="s">
        <v>360</v>
      </c>
      <c r="D1699">
        <v>4</v>
      </c>
      <c r="E1699" t="s">
        <v>1796</v>
      </c>
      <c r="F1699">
        <f>IF(Table1[[#This Row],[Unit]]="GB",Table1[[#This Row],[Memory]],Table1[[#This Row],[Memory]]/1024)</f>
        <v>4</v>
      </c>
      <c r="G1699">
        <v>128</v>
      </c>
      <c r="H1699" t="s">
        <v>1796</v>
      </c>
      <c r="I1699">
        <f xml:space="preserve"> IF(Table1[[#This Row],[Unit  Of Storage]]="TB",Table1[[#This Row],[Storage]]*1024,IF(Table1[[#This Row],[Unit  Of Storage]]="MB",Table1[[#This Row],[Storage]]/1024,Table1[[#This Row],[Storage]]))</f>
        <v>128</v>
      </c>
      <c r="J1699" t="s">
        <v>11</v>
      </c>
      <c r="K1699" s="2">
        <v>4.4000000000000004</v>
      </c>
      <c r="L1699" s="3">
        <v>12990</v>
      </c>
      <c r="M1699" s="3">
        <v>16990</v>
      </c>
      <c r="N1699" t="s">
        <v>2029</v>
      </c>
      <c r="O1699" s="3">
        <f>Table1[[#This Row],[Original Price]]-Table1[[#This Row],[Selling Price]]</f>
        <v>4000</v>
      </c>
      <c r="P1699" s="4">
        <f>(Table1[[#This Row],[Discount]]/Table1[[#This Row],[Original Price]])</f>
        <v>0.23543260741612712</v>
      </c>
    </row>
    <row r="1700" spans="1:16" x14ac:dyDescent="0.3">
      <c r="A1700" s="1" t="s">
        <v>12</v>
      </c>
      <c r="B1700" s="1" t="s">
        <v>766</v>
      </c>
      <c r="C1700" t="s">
        <v>22</v>
      </c>
      <c r="D1700">
        <v>3</v>
      </c>
      <c r="E1700" t="s">
        <v>1796</v>
      </c>
      <c r="F1700">
        <f>IF(Table1[[#This Row],[Unit]]="GB",Table1[[#This Row],[Memory]],Table1[[#This Row],[Memory]]/1024)</f>
        <v>3</v>
      </c>
      <c r="G1700">
        <v>32</v>
      </c>
      <c r="H1700" t="s">
        <v>1796</v>
      </c>
      <c r="I1700">
        <f xml:space="preserve"> IF(Table1[[#This Row],[Unit  Of Storage]]="TB",Table1[[#This Row],[Storage]]*1024,IF(Table1[[#This Row],[Unit  Of Storage]]="MB",Table1[[#This Row],[Storage]]/1024,Table1[[#This Row],[Storage]]))</f>
        <v>32</v>
      </c>
      <c r="J1700" t="s">
        <v>11</v>
      </c>
      <c r="K1700" s="2">
        <v>4.3</v>
      </c>
      <c r="L1700" s="3">
        <v>13199</v>
      </c>
      <c r="M1700" s="3">
        <v>13199</v>
      </c>
      <c r="N1700" t="s">
        <v>767</v>
      </c>
      <c r="O1700" s="3">
        <f>Table1[[#This Row],[Original Price]]-Table1[[#This Row],[Selling Price]]</f>
        <v>0</v>
      </c>
      <c r="P1700" s="4">
        <f>(Table1[[#This Row],[Discount]]/Table1[[#This Row],[Original Price]])</f>
        <v>0</v>
      </c>
    </row>
    <row r="1701" spans="1:16" x14ac:dyDescent="0.3">
      <c r="A1701" s="1" t="s">
        <v>1564</v>
      </c>
      <c r="B1701" s="1" t="s">
        <v>1755</v>
      </c>
      <c r="C1701" t="s">
        <v>1257</v>
      </c>
      <c r="D1701">
        <v>8</v>
      </c>
      <c r="E1701" t="s">
        <v>1796</v>
      </c>
      <c r="F1701">
        <f>IF(Table1[[#This Row],[Unit]]="GB",Table1[[#This Row],[Memory]],Table1[[#This Row],[Memory]]/1024)</f>
        <v>8</v>
      </c>
      <c r="G1701">
        <v>128</v>
      </c>
      <c r="H1701" t="s">
        <v>1796</v>
      </c>
      <c r="I1701">
        <f xml:space="preserve"> IF(Table1[[#This Row],[Unit  Of Storage]]="TB",Table1[[#This Row],[Storage]]*1024,IF(Table1[[#This Row],[Unit  Of Storage]]="MB",Table1[[#This Row],[Storage]]/1024,Table1[[#This Row],[Storage]]))</f>
        <v>128</v>
      </c>
      <c r="J1701" t="s">
        <v>11</v>
      </c>
      <c r="K1701" s="2">
        <v>4.3</v>
      </c>
      <c r="L1701" s="3">
        <v>28999</v>
      </c>
      <c r="M1701" s="3">
        <v>34999</v>
      </c>
      <c r="N1701" t="s">
        <v>2366</v>
      </c>
      <c r="O1701" s="3">
        <f>Table1[[#This Row],[Original Price]]-Table1[[#This Row],[Selling Price]]</f>
        <v>6000</v>
      </c>
      <c r="P1701" s="4">
        <f>(Table1[[#This Row],[Discount]]/Table1[[#This Row],[Original Price]])</f>
        <v>0.1714334695277008</v>
      </c>
    </row>
    <row r="1702" spans="1:16" x14ac:dyDescent="0.3">
      <c r="A1702" s="1" t="s">
        <v>21</v>
      </c>
      <c r="B1702" s="1" t="s">
        <v>1662</v>
      </c>
      <c r="C1702" t="s">
        <v>55</v>
      </c>
      <c r="D1702">
        <v>2</v>
      </c>
      <c r="E1702" t="s">
        <v>1796</v>
      </c>
      <c r="F1702">
        <f>IF(Table1[[#This Row],[Unit]]="GB",Table1[[#This Row],[Memory]],Table1[[#This Row],[Memory]]/1024)</f>
        <v>2</v>
      </c>
      <c r="G1702">
        <v>256</v>
      </c>
      <c r="H1702" t="s">
        <v>1796</v>
      </c>
      <c r="I1702">
        <f xml:space="preserve"> IF(Table1[[#This Row],[Unit  Of Storage]]="TB",Table1[[#This Row],[Storage]]*1024,IF(Table1[[#This Row],[Unit  Of Storage]]="MB",Table1[[#This Row],[Storage]]/1024,Table1[[#This Row],[Storage]]))</f>
        <v>256</v>
      </c>
      <c r="J1702" t="s">
        <v>11</v>
      </c>
      <c r="K1702" s="2">
        <v>4.5</v>
      </c>
      <c r="L1702" s="3">
        <v>54900</v>
      </c>
      <c r="M1702" s="3">
        <v>54900</v>
      </c>
      <c r="N1702" t="s">
        <v>2069</v>
      </c>
      <c r="O1702" s="3">
        <f>Table1[[#This Row],[Original Price]]-Table1[[#This Row],[Selling Price]]</f>
        <v>0</v>
      </c>
      <c r="P1702" s="4">
        <f>(Table1[[#This Row],[Discount]]/Table1[[#This Row],[Original Price]])</f>
        <v>0</v>
      </c>
    </row>
    <row r="1703" spans="1:16" x14ac:dyDescent="0.3">
      <c r="A1703" s="1" t="s">
        <v>1556</v>
      </c>
      <c r="B1703" s="1" t="s">
        <v>1258</v>
      </c>
      <c r="C1703" t="s">
        <v>1259</v>
      </c>
      <c r="D1703">
        <v>3</v>
      </c>
      <c r="E1703" t="s">
        <v>1796</v>
      </c>
      <c r="F1703">
        <f>IF(Table1[[#This Row],[Unit]]="GB",Table1[[#This Row],[Memory]],Table1[[#This Row],[Memory]]/1024)</f>
        <v>3</v>
      </c>
      <c r="G1703">
        <v>32</v>
      </c>
      <c r="H1703" t="s">
        <v>1796</v>
      </c>
      <c r="I1703">
        <f xml:space="preserve"> IF(Table1[[#This Row],[Unit  Of Storage]]="TB",Table1[[#This Row],[Storage]]*1024,IF(Table1[[#This Row],[Unit  Of Storage]]="MB",Table1[[#This Row],[Storage]]/1024,Table1[[#This Row],[Storage]]))</f>
        <v>32</v>
      </c>
      <c r="J1703" t="s">
        <v>11</v>
      </c>
      <c r="K1703" s="2">
        <v>4.0999999999999996</v>
      </c>
      <c r="L1703" s="3">
        <v>22900</v>
      </c>
      <c r="M1703" s="3">
        <v>22900</v>
      </c>
      <c r="N1703" t="s">
        <v>2367</v>
      </c>
      <c r="O1703" s="3">
        <f>Table1[[#This Row],[Original Price]]-Table1[[#This Row],[Selling Price]]</f>
        <v>0</v>
      </c>
      <c r="P1703" s="4">
        <f>(Table1[[#This Row],[Discount]]/Table1[[#This Row],[Original Price]])</f>
        <v>0</v>
      </c>
    </row>
    <row r="1704" spans="1:16" x14ac:dyDescent="0.3">
      <c r="A1704" s="1" t="s">
        <v>1557</v>
      </c>
      <c r="B1704" s="1" t="s">
        <v>958</v>
      </c>
      <c r="C1704" t="s">
        <v>1260</v>
      </c>
      <c r="D1704">
        <v>8</v>
      </c>
      <c r="E1704" t="s">
        <v>1796</v>
      </c>
      <c r="F1704">
        <f>IF(Table1[[#This Row],[Unit]]="GB",Table1[[#This Row],[Memory]],Table1[[#This Row],[Memory]]/1024)</f>
        <v>8</v>
      </c>
      <c r="G1704">
        <v>128</v>
      </c>
      <c r="H1704" t="s">
        <v>1796</v>
      </c>
      <c r="I1704">
        <f xml:space="preserve"> IF(Table1[[#This Row],[Unit  Of Storage]]="TB",Table1[[#This Row],[Storage]]*1024,IF(Table1[[#This Row],[Unit  Of Storage]]="MB",Table1[[#This Row],[Storage]]/1024,Table1[[#This Row],[Storage]]))</f>
        <v>128</v>
      </c>
      <c r="J1704" t="s">
        <v>11</v>
      </c>
      <c r="K1704" s="2">
        <v>4.4000000000000004</v>
      </c>
      <c r="L1704" s="3">
        <v>26999</v>
      </c>
      <c r="M1704" s="3">
        <v>29999</v>
      </c>
      <c r="N1704" t="s">
        <v>2231</v>
      </c>
      <c r="O1704" s="3">
        <f>Table1[[#This Row],[Original Price]]-Table1[[#This Row],[Selling Price]]</f>
        <v>3000</v>
      </c>
      <c r="P1704" s="4">
        <f>(Table1[[#This Row],[Discount]]/Table1[[#This Row],[Original Price]])</f>
        <v>0.10000333344444814</v>
      </c>
    </row>
    <row r="1705" spans="1:16" x14ac:dyDescent="0.3">
      <c r="A1705" s="1" t="s">
        <v>21</v>
      </c>
      <c r="B1705" s="1" t="s">
        <v>1662</v>
      </c>
      <c r="C1705" t="s">
        <v>22</v>
      </c>
      <c r="D1705">
        <v>2</v>
      </c>
      <c r="E1705" t="s">
        <v>1796</v>
      </c>
      <c r="F1705">
        <f>IF(Table1[[#This Row],[Unit]]="GB",Table1[[#This Row],[Memory]],Table1[[#This Row],[Memory]]/1024)</f>
        <v>2</v>
      </c>
      <c r="G1705">
        <v>64</v>
      </c>
      <c r="H1705" t="s">
        <v>1796</v>
      </c>
      <c r="I1705">
        <f xml:space="preserve"> IF(Table1[[#This Row],[Unit  Of Storage]]="TB",Table1[[#This Row],[Storage]]*1024,IF(Table1[[#This Row],[Unit  Of Storage]]="MB",Table1[[#This Row],[Storage]]/1024,Table1[[#This Row],[Storage]]))</f>
        <v>64</v>
      </c>
      <c r="J1705" t="s">
        <v>11</v>
      </c>
      <c r="K1705" s="2">
        <v>4.5</v>
      </c>
      <c r="L1705" s="3">
        <v>32999</v>
      </c>
      <c r="M1705" s="3">
        <v>39900</v>
      </c>
      <c r="N1705" t="s">
        <v>2069</v>
      </c>
      <c r="O1705" s="3">
        <f>Table1[[#This Row],[Original Price]]-Table1[[#This Row],[Selling Price]]</f>
        <v>6901</v>
      </c>
      <c r="P1705" s="4">
        <f>(Table1[[#This Row],[Discount]]/Table1[[#This Row],[Original Price]])</f>
        <v>0.17295739348370928</v>
      </c>
    </row>
    <row r="1706" spans="1:16" x14ac:dyDescent="0.3">
      <c r="A1706" s="1" t="s">
        <v>1559</v>
      </c>
      <c r="B1706" s="1" t="s">
        <v>1261</v>
      </c>
      <c r="C1706" t="s">
        <v>22</v>
      </c>
      <c r="D1706">
        <v>4</v>
      </c>
      <c r="E1706" t="s">
        <v>1796</v>
      </c>
      <c r="F1706">
        <f>IF(Table1[[#This Row],[Unit]]="GB",Table1[[#This Row],[Memory]],Table1[[#This Row],[Memory]]/1024)</f>
        <v>4</v>
      </c>
      <c r="G1706">
        <v>64</v>
      </c>
      <c r="H1706" t="s">
        <v>1796</v>
      </c>
      <c r="I1706">
        <f xml:space="preserve"> IF(Table1[[#This Row],[Unit  Of Storage]]="TB",Table1[[#This Row],[Storage]]*1024,IF(Table1[[#This Row],[Unit  Of Storage]]="MB",Table1[[#This Row],[Storage]]/1024,Table1[[#This Row],[Storage]]))</f>
        <v>64</v>
      </c>
      <c r="J1706" t="s">
        <v>11</v>
      </c>
      <c r="K1706" s="2">
        <v>4.4000000000000004</v>
      </c>
      <c r="L1706" s="3">
        <v>22990</v>
      </c>
      <c r="M1706" s="3">
        <v>22990</v>
      </c>
      <c r="N1706" t="s">
        <v>2368</v>
      </c>
      <c r="O1706" s="3">
        <f>Table1[[#This Row],[Original Price]]-Table1[[#This Row],[Selling Price]]</f>
        <v>0</v>
      </c>
      <c r="P1706" s="4">
        <f>(Table1[[#This Row],[Discount]]/Table1[[#This Row],[Original Price]])</f>
        <v>0</v>
      </c>
    </row>
    <row r="1707" spans="1:16" x14ac:dyDescent="0.3">
      <c r="A1707" s="1" t="s">
        <v>1557</v>
      </c>
      <c r="B1707" s="1" t="s">
        <v>1574</v>
      </c>
      <c r="C1707" t="s">
        <v>169</v>
      </c>
      <c r="D1707">
        <v>8</v>
      </c>
      <c r="E1707" t="s">
        <v>1796</v>
      </c>
      <c r="F1707">
        <f>IF(Table1[[#This Row],[Unit]]="GB",Table1[[#This Row],[Memory]],Table1[[#This Row],[Memory]]/1024)</f>
        <v>8</v>
      </c>
      <c r="G1707">
        <v>256</v>
      </c>
      <c r="H1707" t="s">
        <v>1796</v>
      </c>
      <c r="I1707">
        <f xml:space="preserve"> IF(Table1[[#This Row],[Unit  Of Storage]]="TB",Table1[[#This Row],[Storage]]*1024,IF(Table1[[#This Row],[Unit  Of Storage]]="MB",Table1[[#This Row],[Storage]]/1024,Table1[[#This Row],[Storage]]))</f>
        <v>256</v>
      </c>
      <c r="J1707" t="s">
        <v>11</v>
      </c>
      <c r="K1707" s="2">
        <v>4.3</v>
      </c>
      <c r="L1707" s="3">
        <v>29999</v>
      </c>
      <c r="M1707" s="3">
        <v>31999</v>
      </c>
      <c r="N1707" t="s">
        <v>1827</v>
      </c>
      <c r="O1707" s="3">
        <f>Table1[[#This Row],[Original Price]]-Table1[[#This Row],[Selling Price]]</f>
        <v>2000</v>
      </c>
      <c r="P1707" s="4">
        <f>(Table1[[#This Row],[Discount]]/Table1[[#This Row],[Original Price]])</f>
        <v>6.250195318603706E-2</v>
      </c>
    </row>
    <row r="1708" spans="1:16" x14ac:dyDescent="0.3">
      <c r="A1708" s="1" t="s">
        <v>17</v>
      </c>
      <c r="B1708" s="1" t="s">
        <v>453</v>
      </c>
      <c r="C1708" t="s">
        <v>926</v>
      </c>
      <c r="D1708">
        <v>3</v>
      </c>
      <c r="E1708" t="s">
        <v>1796</v>
      </c>
      <c r="F1708">
        <f>IF(Table1[[#This Row],[Unit]]="GB",Table1[[#This Row],[Memory]],Table1[[#This Row],[Memory]]/1024)</f>
        <v>3</v>
      </c>
      <c r="G1708">
        <v>32</v>
      </c>
      <c r="H1708" t="s">
        <v>1796</v>
      </c>
      <c r="I1708">
        <f xml:space="preserve"> IF(Table1[[#This Row],[Unit  Of Storage]]="TB",Table1[[#This Row],[Storage]]*1024,IF(Table1[[#This Row],[Unit  Of Storage]]="MB",Table1[[#This Row],[Storage]]/1024,Table1[[#This Row],[Storage]]))</f>
        <v>32</v>
      </c>
      <c r="J1708" t="s">
        <v>11</v>
      </c>
      <c r="K1708" s="2">
        <v>4.2</v>
      </c>
      <c r="L1708" s="3">
        <v>9999</v>
      </c>
      <c r="M1708" s="3">
        <v>9999</v>
      </c>
      <c r="N1708" t="s">
        <v>455</v>
      </c>
      <c r="O1708" s="3">
        <f>Table1[[#This Row],[Original Price]]-Table1[[#This Row],[Selling Price]]</f>
        <v>0</v>
      </c>
      <c r="P1708" s="4">
        <f>(Table1[[#This Row],[Discount]]/Table1[[#This Row],[Original Price]])</f>
        <v>0</v>
      </c>
    </row>
    <row r="1709" spans="1:16" x14ac:dyDescent="0.3">
      <c r="A1709" s="1" t="s">
        <v>21</v>
      </c>
      <c r="B1709" s="1" t="s">
        <v>1688</v>
      </c>
      <c r="C1709" t="s">
        <v>94</v>
      </c>
      <c r="D1709">
        <v>4</v>
      </c>
      <c r="E1709" t="s">
        <v>1796</v>
      </c>
      <c r="F1709">
        <f>IF(Table1[[#This Row],[Unit]]="GB",Table1[[#This Row],[Memory]],Table1[[#This Row],[Memory]]/1024)</f>
        <v>4</v>
      </c>
      <c r="G1709">
        <v>256</v>
      </c>
      <c r="H1709" t="s">
        <v>1796</v>
      </c>
      <c r="I1709">
        <f xml:space="preserve"> IF(Table1[[#This Row],[Unit  Of Storage]]="TB",Table1[[#This Row],[Storage]]*1024,IF(Table1[[#This Row],[Unit  Of Storage]]="MB",Table1[[#This Row],[Storage]]/1024,Table1[[#This Row],[Storage]]))</f>
        <v>256</v>
      </c>
      <c r="J1709" t="s">
        <v>11</v>
      </c>
      <c r="K1709" s="2">
        <v>4.5</v>
      </c>
      <c r="L1709" s="3">
        <v>71999</v>
      </c>
      <c r="M1709" s="3">
        <v>74900</v>
      </c>
      <c r="N1709" t="s">
        <v>2146</v>
      </c>
      <c r="O1709" s="3">
        <f>Table1[[#This Row],[Original Price]]-Table1[[#This Row],[Selling Price]]</f>
        <v>2901</v>
      </c>
      <c r="P1709" s="4">
        <f>(Table1[[#This Row],[Discount]]/Table1[[#This Row],[Original Price]])</f>
        <v>3.8731642189586114E-2</v>
      </c>
    </row>
    <row r="1710" spans="1:16" x14ac:dyDescent="0.3">
      <c r="A1710" s="1" t="s">
        <v>1560</v>
      </c>
      <c r="B1710" s="1" t="s">
        <v>396</v>
      </c>
      <c r="C1710" t="s">
        <v>362</v>
      </c>
      <c r="D1710">
        <v>8</v>
      </c>
      <c r="E1710" t="s">
        <v>1796</v>
      </c>
      <c r="F1710">
        <f>IF(Table1[[#This Row],[Unit]]="GB",Table1[[#This Row],[Memory]],Table1[[#This Row],[Memory]]/1024)</f>
        <v>8</v>
      </c>
      <c r="G1710">
        <v>128</v>
      </c>
      <c r="H1710" t="s">
        <v>1796</v>
      </c>
      <c r="I1710">
        <f xml:space="preserve"> IF(Table1[[#This Row],[Unit  Of Storage]]="TB",Table1[[#This Row],[Storage]]*1024,IF(Table1[[#This Row],[Unit  Of Storage]]="MB",Table1[[#This Row],[Storage]]/1024,Table1[[#This Row],[Storage]]))</f>
        <v>128</v>
      </c>
      <c r="J1710" t="s">
        <v>11</v>
      </c>
      <c r="K1710" s="2">
        <v>4.3</v>
      </c>
      <c r="L1710" s="3">
        <v>13890</v>
      </c>
      <c r="M1710" s="3">
        <v>13990</v>
      </c>
      <c r="N1710" t="s">
        <v>1990</v>
      </c>
      <c r="O1710" s="3">
        <f>Table1[[#This Row],[Original Price]]-Table1[[#This Row],[Selling Price]]</f>
        <v>100</v>
      </c>
      <c r="P1710" s="4">
        <f>(Table1[[#This Row],[Discount]]/Table1[[#This Row],[Original Price]])</f>
        <v>7.1479628305932807E-3</v>
      </c>
    </row>
    <row r="1711" spans="1:16" x14ac:dyDescent="0.3">
      <c r="A1711" s="1" t="s">
        <v>44</v>
      </c>
      <c r="B1711" s="1" t="s">
        <v>1262</v>
      </c>
      <c r="C1711" t="s">
        <v>55</v>
      </c>
      <c r="D1711">
        <v>1</v>
      </c>
      <c r="E1711" t="s">
        <v>1796</v>
      </c>
      <c r="F1711">
        <f>IF(Table1[[#This Row],[Unit]]="GB",Table1[[#This Row],[Memory]],Table1[[#This Row],[Memory]]/1024)</f>
        <v>1</v>
      </c>
      <c r="G1711">
        <v>8</v>
      </c>
      <c r="H1711" t="s">
        <v>1796</v>
      </c>
      <c r="I1711">
        <f xml:space="preserve"> IF(Table1[[#This Row],[Unit  Of Storage]]="TB",Table1[[#This Row],[Storage]]*1024,IF(Table1[[#This Row],[Unit  Of Storage]]="MB",Table1[[#This Row],[Storage]]/1024,Table1[[#This Row],[Storage]]))</f>
        <v>8</v>
      </c>
      <c r="J1711" t="s">
        <v>11</v>
      </c>
      <c r="K1711" s="2">
        <v>3.8</v>
      </c>
      <c r="L1711" s="3">
        <v>3549</v>
      </c>
      <c r="M1711" s="3">
        <v>3549</v>
      </c>
      <c r="N1711" t="s">
        <v>1263</v>
      </c>
      <c r="O1711" s="3">
        <f>Table1[[#This Row],[Original Price]]-Table1[[#This Row],[Selling Price]]</f>
        <v>0</v>
      </c>
      <c r="P1711" s="4">
        <f>(Table1[[#This Row],[Discount]]/Table1[[#This Row],[Original Price]])</f>
        <v>0</v>
      </c>
    </row>
    <row r="1712" spans="1:16" x14ac:dyDescent="0.3">
      <c r="A1712" s="1" t="s">
        <v>1557</v>
      </c>
      <c r="B1712" s="1" t="s">
        <v>1264</v>
      </c>
      <c r="C1712" t="s">
        <v>159</v>
      </c>
      <c r="D1712">
        <v>8</v>
      </c>
      <c r="E1712" t="s">
        <v>1796</v>
      </c>
      <c r="F1712">
        <f>IF(Table1[[#This Row],[Unit]]="GB",Table1[[#This Row],[Memory]],Table1[[#This Row],[Memory]]/1024)</f>
        <v>8</v>
      </c>
      <c r="G1712">
        <v>128</v>
      </c>
      <c r="H1712" t="s">
        <v>1796</v>
      </c>
      <c r="I1712">
        <f xml:space="preserve"> IF(Table1[[#This Row],[Unit  Of Storage]]="TB",Table1[[#This Row],[Storage]]*1024,IF(Table1[[#This Row],[Unit  Of Storage]]="MB",Table1[[#This Row],[Storage]]/1024,Table1[[#This Row],[Storage]]))</f>
        <v>128</v>
      </c>
      <c r="J1712" t="s">
        <v>11</v>
      </c>
      <c r="K1712" s="2">
        <v>4.3</v>
      </c>
      <c r="L1712" s="3">
        <v>41999</v>
      </c>
      <c r="M1712" s="3">
        <v>41999</v>
      </c>
      <c r="N1712" t="s">
        <v>2369</v>
      </c>
      <c r="O1712" s="3">
        <f>Table1[[#This Row],[Original Price]]-Table1[[#This Row],[Selling Price]]</f>
        <v>0</v>
      </c>
      <c r="P1712" s="4">
        <f>(Table1[[#This Row],[Discount]]/Table1[[#This Row],[Original Price]])</f>
        <v>0</v>
      </c>
    </row>
    <row r="1713" spans="1:16" x14ac:dyDescent="0.3">
      <c r="A1713" s="1" t="s">
        <v>1556</v>
      </c>
      <c r="B1713" s="1" t="s">
        <v>775</v>
      </c>
      <c r="C1713" t="s">
        <v>22</v>
      </c>
      <c r="D1713">
        <v>2</v>
      </c>
      <c r="E1713" t="s">
        <v>1796</v>
      </c>
      <c r="F1713">
        <f>IF(Table1[[#This Row],[Unit]]="GB",Table1[[#This Row],[Memory]],Table1[[#This Row],[Memory]]/1024)</f>
        <v>2</v>
      </c>
      <c r="G1713">
        <v>32</v>
      </c>
      <c r="H1713" t="s">
        <v>1796</v>
      </c>
      <c r="I1713">
        <f xml:space="preserve"> IF(Table1[[#This Row],[Unit  Of Storage]]="TB",Table1[[#This Row],[Storage]]*1024,IF(Table1[[#This Row],[Unit  Of Storage]]="MB",Table1[[#This Row],[Storage]]/1024,Table1[[#This Row],[Storage]]))</f>
        <v>32</v>
      </c>
      <c r="J1713" t="s">
        <v>11</v>
      </c>
      <c r="K1713" s="2">
        <v>4</v>
      </c>
      <c r="L1713" s="3">
        <v>8229</v>
      </c>
      <c r="M1713" s="3">
        <v>8229</v>
      </c>
      <c r="N1713" t="s">
        <v>2156</v>
      </c>
      <c r="O1713" s="3">
        <f>Table1[[#This Row],[Original Price]]-Table1[[#This Row],[Selling Price]]</f>
        <v>0</v>
      </c>
      <c r="P1713" s="4">
        <f>(Table1[[#This Row],[Discount]]/Table1[[#This Row],[Original Price]])</f>
        <v>0</v>
      </c>
    </row>
    <row r="1714" spans="1:16" x14ac:dyDescent="0.3">
      <c r="A1714" s="1" t="s">
        <v>21</v>
      </c>
      <c r="B1714" s="1" t="s">
        <v>1604</v>
      </c>
      <c r="C1714" t="s">
        <v>98</v>
      </c>
      <c r="D1714">
        <v>2</v>
      </c>
      <c r="E1714" t="s">
        <v>1796</v>
      </c>
      <c r="F1714">
        <f>IF(Table1[[#This Row],[Unit]]="GB",Table1[[#This Row],[Memory]],Table1[[#This Row],[Memory]]/1024)</f>
        <v>2</v>
      </c>
      <c r="G1714">
        <v>128</v>
      </c>
      <c r="H1714" t="s">
        <v>1796</v>
      </c>
      <c r="I1714">
        <f xml:space="preserve"> IF(Table1[[#This Row],[Unit  Of Storage]]="TB",Table1[[#This Row],[Storage]]*1024,IF(Table1[[#This Row],[Unit  Of Storage]]="MB",Table1[[#This Row],[Storage]]/1024,Table1[[#This Row],[Storage]]))</f>
        <v>128</v>
      </c>
      <c r="J1714" t="s">
        <v>11</v>
      </c>
      <c r="K1714" s="2">
        <v>4.4000000000000004</v>
      </c>
      <c r="L1714" s="3">
        <v>70000</v>
      </c>
      <c r="M1714" s="3">
        <v>70000</v>
      </c>
      <c r="N1714" t="s">
        <v>1921</v>
      </c>
      <c r="O1714" s="3">
        <f>Table1[[#This Row],[Original Price]]-Table1[[#This Row],[Selling Price]]</f>
        <v>0</v>
      </c>
      <c r="P1714" s="4">
        <f>(Table1[[#This Row],[Discount]]/Table1[[#This Row],[Original Price]])</f>
        <v>0</v>
      </c>
    </row>
    <row r="1715" spans="1:16" x14ac:dyDescent="0.3">
      <c r="A1715" s="1" t="s">
        <v>1561</v>
      </c>
      <c r="B1715" s="1" t="s">
        <v>1599</v>
      </c>
      <c r="C1715" t="s">
        <v>22</v>
      </c>
      <c r="D1715">
        <v>3</v>
      </c>
      <c r="E1715" t="s">
        <v>1796</v>
      </c>
      <c r="F1715">
        <f>IF(Table1[[#This Row],[Unit]]="GB",Table1[[#This Row],[Memory]],Table1[[#This Row],[Memory]]/1024)</f>
        <v>3</v>
      </c>
      <c r="G1715">
        <v>32</v>
      </c>
      <c r="H1715" t="s">
        <v>1796</v>
      </c>
      <c r="I1715">
        <f xml:space="preserve"> IF(Table1[[#This Row],[Unit  Of Storage]]="TB",Table1[[#This Row],[Storage]]*1024,IF(Table1[[#This Row],[Unit  Of Storage]]="MB",Table1[[#This Row],[Storage]]/1024,Table1[[#This Row],[Storage]]))</f>
        <v>32</v>
      </c>
      <c r="J1715" t="s">
        <v>11</v>
      </c>
      <c r="K1715" s="2">
        <v>4.3</v>
      </c>
      <c r="L1715" s="3">
        <v>12999</v>
      </c>
      <c r="M1715" s="3">
        <v>12999</v>
      </c>
      <c r="N1715" t="s">
        <v>1908</v>
      </c>
      <c r="O1715" s="3">
        <f>Table1[[#This Row],[Original Price]]-Table1[[#This Row],[Selling Price]]</f>
        <v>0</v>
      </c>
      <c r="P1715" s="4">
        <f>(Table1[[#This Row],[Discount]]/Table1[[#This Row],[Original Price]])</f>
        <v>0</v>
      </c>
    </row>
    <row r="1716" spans="1:16" x14ac:dyDescent="0.3">
      <c r="A1716" s="1" t="s">
        <v>12</v>
      </c>
      <c r="B1716" s="1" t="s">
        <v>1610</v>
      </c>
      <c r="C1716" t="s">
        <v>456</v>
      </c>
      <c r="D1716">
        <v>3</v>
      </c>
      <c r="E1716" t="s">
        <v>1796</v>
      </c>
      <c r="F1716">
        <f>IF(Table1[[#This Row],[Unit]]="GB",Table1[[#This Row],[Memory]],Table1[[#This Row],[Memory]]/1024)</f>
        <v>3</v>
      </c>
      <c r="G1716">
        <v>16</v>
      </c>
      <c r="H1716" t="s">
        <v>1796</v>
      </c>
      <c r="I1716">
        <f xml:space="preserve"> IF(Table1[[#This Row],[Unit  Of Storage]]="TB",Table1[[#This Row],[Storage]]*1024,IF(Table1[[#This Row],[Unit  Of Storage]]="MB",Table1[[#This Row],[Storage]]/1024,Table1[[#This Row],[Storage]]))</f>
        <v>16</v>
      </c>
      <c r="J1716" t="s">
        <v>11</v>
      </c>
      <c r="K1716" s="2">
        <v>4.0999999999999996</v>
      </c>
      <c r="L1716" s="3">
        <v>12499</v>
      </c>
      <c r="M1716" s="3">
        <v>12499</v>
      </c>
      <c r="N1716" t="s">
        <v>273</v>
      </c>
      <c r="O1716" s="3">
        <f>Table1[[#This Row],[Original Price]]-Table1[[#This Row],[Selling Price]]</f>
        <v>0</v>
      </c>
      <c r="P1716" s="4">
        <f>(Table1[[#This Row],[Discount]]/Table1[[#This Row],[Original Price]])</f>
        <v>0</v>
      </c>
    </row>
    <row r="1717" spans="1:16" x14ac:dyDescent="0.3">
      <c r="A1717" s="1" t="s">
        <v>12</v>
      </c>
      <c r="B1717" s="1" t="s">
        <v>561</v>
      </c>
      <c r="C1717" t="s">
        <v>52</v>
      </c>
      <c r="D1717">
        <v>3</v>
      </c>
      <c r="E1717" t="s">
        <v>1796</v>
      </c>
      <c r="F1717">
        <f>IF(Table1[[#This Row],[Unit]]="GB",Table1[[#This Row],[Memory]],Table1[[#This Row],[Memory]]/1024)</f>
        <v>3</v>
      </c>
      <c r="G1717">
        <v>32</v>
      </c>
      <c r="H1717" t="s">
        <v>1796</v>
      </c>
      <c r="I1717">
        <f xml:space="preserve"> IF(Table1[[#This Row],[Unit  Of Storage]]="TB",Table1[[#This Row],[Storage]]*1024,IF(Table1[[#This Row],[Unit  Of Storage]]="MB",Table1[[#This Row],[Storage]]/1024,Table1[[#This Row],[Storage]]))</f>
        <v>32</v>
      </c>
      <c r="J1717" t="s">
        <v>11</v>
      </c>
      <c r="K1717" s="2">
        <v>3.8</v>
      </c>
      <c r="L1717" s="3">
        <v>9999</v>
      </c>
      <c r="M1717" s="3">
        <v>11099</v>
      </c>
      <c r="N1717" t="s">
        <v>562</v>
      </c>
      <c r="O1717" s="3">
        <f>Table1[[#This Row],[Original Price]]-Table1[[#This Row],[Selling Price]]</f>
        <v>1100</v>
      </c>
      <c r="P1717" s="4">
        <f>(Table1[[#This Row],[Discount]]/Table1[[#This Row],[Original Price]])</f>
        <v>9.9108027750247768E-2</v>
      </c>
    </row>
    <row r="1718" spans="1:16" x14ac:dyDescent="0.3">
      <c r="A1718" s="1" t="s">
        <v>1563</v>
      </c>
      <c r="B1718" s="1" t="s">
        <v>1265</v>
      </c>
      <c r="C1718" t="s">
        <v>55</v>
      </c>
      <c r="D1718">
        <v>1</v>
      </c>
      <c r="E1718" t="s">
        <v>1796</v>
      </c>
      <c r="F1718">
        <f>IF(Table1[[#This Row],[Unit]]="GB",Table1[[#This Row],[Memory]],Table1[[#This Row],[Memory]]/1024)</f>
        <v>1</v>
      </c>
      <c r="G1718">
        <v>4</v>
      </c>
      <c r="H1718" t="s">
        <v>1796</v>
      </c>
      <c r="I1718">
        <f xml:space="preserve"> IF(Table1[[#This Row],[Unit  Of Storage]]="TB",Table1[[#This Row],[Storage]]*1024,IF(Table1[[#This Row],[Unit  Of Storage]]="MB",Table1[[#This Row],[Storage]]/1024,Table1[[#This Row],[Storage]]))</f>
        <v>4</v>
      </c>
      <c r="J1718" t="s">
        <v>11</v>
      </c>
      <c r="K1718" s="2">
        <v>3.7</v>
      </c>
      <c r="L1718" s="3">
        <v>14162</v>
      </c>
      <c r="M1718" s="3">
        <v>14162</v>
      </c>
      <c r="N1718" t="s">
        <v>2370</v>
      </c>
      <c r="O1718" s="3">
        <f>Table1[[#This Row],[Original Price]]-Table1[[#This Row],[Selling Price]]</f>
        <v>0</v>
      </c>
      <c r="P1718" s="4">
        <f>(Table1[[#This Row],[Discount]]/Table1[[#This Row],[Original Price]])</f>
        <v>0</v>
      </c>
    </row>
    <row r="1719" spans="1:16" x14ac:dyDescent="0.3">
      <c r="A1719" s="1" t="s">
        <v>1556</v>
      </c>
      <c r="B1719" s="1" t="s">
        <v>1150</v>
      </c>
      <c r="C1719" t="s">
        <v>43</v>
      </c>
      <c r="D1719">
        <v>2</v>
      </c>
      <c r="E1719" t="s">
        <v>1796</v>
      </c>
      <c r="F1719">
        <f>IF(Table1[[#This Row],[Unit]]="GB",Table1[[#This Row],[Memory]],Table1[[#This Row],[Memory]]/1024)</f>
        <v>2</v>
      </c>
      <c r="G1719">
        <v>16</v>
      </c>
      <c r="H1719" t="s">
        <v>1796</v>
      </c>
      <c r="I1719">
        <f xml:space="preserve"> IF(Table1[[#This Row],[Unit  Of Storage]]="TB",Table1[[#This Row],[Storage]]*1024,IF(Table1[[#This Row],[Unit  Of Storage]]="MB",Table1[[#This Row],[Storage]]/1024,Table1[[#This Row],[Storage]]))</f>
        <v>16</v>
      </c>
      <c r="J1719" t="s">
        <v>11</v>
      </c>
      <c r="K1719" s="2">
        <v>4.2</v>
      </c>
      <c r="L1719" s="3">
        <v>6480</v>
      </c>
      <c r="M1719" s="3">
        <v>7990</v>
      </c>
      <c r="N1719" t="s">
        <v>2321</v>
      </c>
      <c r="O1719" s="3">
        <f>Table1[[#This Row],[Original Price]]-Table1[[#This Row],[Selling Price]]</f>
        <v>1510</v>
      </c>
      <c r="P1719" s="4">
        <f>(Table1[[#This Row],[Discount]]/Table1[[#This Row],[Original Price]])</f>
        <v>0.18898623279098872</v>
      </c>
    </row>
    <row r="1720" spans="1:16" x14ac:dyDescent="0.3">
      <c r="A1720" s="1" t="s">
        <v>44</v>
      </c>
      <c r="B1720" s="1" t="s">
        <v>995</v>
      </c>
      <c r="C1720" t="s">
        <v>81</v>
      </c>
      <c r="D1720">
        <v>4</v>
      </c>
      <c r="E1720" t="s">
        <v>1796</v>
      </c>
      <c r="F1720">
        <f>IF(Table1[[#This Row],[Unit]]="GB",Table1[[#This Row],[Memory]],Table1[[#This Row],[Memory]]/1024)</f>
        <v>4</v>
      </c>
      <c r="G1720">
        <v>32</v>
      </c>
      <c r="H1720" t="s">
        <v>1796</v>
      </c>
      <c r="I1720">
        <f xml:space="preserve"> IF(Table1[[#This Row],[Unit  Of Storage]]="TB",Table1[[#This Row],[Storage]]*1024,IF(Table1[[#This Row],[Unit  Of Storage]]="MB",Table1[[#This Row],[Storage]]/1024,Table1[[#This Row],[Storage]]))</f>
        <v>32</v>
      </c>
      <c r="J1720" t="s">
        <v>11</v>
      </c>
      <c r="K1720" s="2">
        <v>4.0999999999999996</v>
      </c>
      <c r="L1720" s="3">
        <v>11999</v>
      </c>
      <c r="M1720" s="3">
        <v>11999</v>
      </c>
      <c r="N1720" t="s">
        <v>996</v>
      </c>
      <c r="O1720" s="3">
        <f>Table1[[#This Row],[Original Price]]-Table1[[#This Row],[Selling Price]]</f>
        <v>0</v>
      </c>
      <c r="P1720" s="4">
        <f>(Table1[[#This Row],[Discount]]/Table1[[#This Row],[Original Price]])</f>
        <v>0</v>
      </c>
    </row>
    <row r="1721" spans="1:16" x14ac:dyDescent="0.3">
      <c r="A1721" s="1" t="s">
        <v>1557</v>
      </c>
      <c r="B1721" s="1" t="s">
        <v>314</v>
      </c>
      <c r="C1721" t="s">
        <v>315</v>
      </c>
      <c r="D1721">
        <v>4</v>
      </c>
      <c r="E1721" t="s">
        <v>1796</v>
      </c>
      <c r="F1721">
        <f>IF(Table1[[#This Row],[Unit]]="GB",Table1[[#This Row],[Memory]],Table1[[#This Row],[Memory]]/1024)</f>
        <v>4</v>
      </c>
      <c r="G1721">
        <v>128</v>
      </c>
      <c r="H1721" t="s">
        <v>1796</v>
      </c>
      <c r="I1721">
        <f xml:space="preserve"> IF(Table1[[#This Row],[Unit  Of Storage]]="TB",Table1[[#This Row],[Storage]]*1024,IF(Table1[[#This Row],[Unit  Of Storage]]="MB",Table1[[#This Row],[Storage]]/1024,Table1[[#This Row],[Storage]]))</f>
        <v>128</v>
      </c>
      <c r="J1721" t="s">
        <v>11</v>
      </c>
      <c r="K1721" s="2">
        <v>4.4000000000000004</v>
      </c>
      <c r="L1721" s="3">
        <v>12499</v>
      </c>
      <c r="M1721" s="3">
        <v>13999</v>
      </c>
      <c r="N1721" t="s">
        <v>1966</v>
      </c>
      <c r="O1721" s="3">
        <f>Table1[[#This Row],[Original Price]]-Table1[[#This Row],[Selling Price]]</f>
        <v>1500</v>
      </c>
      <c r="P1721" s="4">
        <f>(Table1[[#This Row],[Discount]]/Table1[[#This Row],[Original Price]])</f>
        <v>0.10715051075076791</v>
      </c>
    </row>
    <row r="1722" spans="1:16" x14ac:dyDescent="0.3">
      <c r="A1722" s="1" t="s">
        <v>1556</v>
      </c>
      <c r="B1722" s="1" t="s">
        <v>520</v>
      </c>
      <c r="C1722" t="s">
        <v>151</v>
      </c>
      <c r="D1722">
        <v>4</v>
      </c>
      <c r="E1722" t="s">
        <v>1796</v>
      </c>
      <c r="F1722">
        <f>IF(Table1[[#This Row],[Unit]]="GB",Table1[[#This Row],[Memory]],Table1[[#This Row],[Memory]]/1024)</f>
        <v>4</v>
      </c>
      <c r="G1722">
        <v>32</v>
      </c>
      <c r="H1722" t="s">
        <v>1796</v>
      </c>
      <c r="I1722">
        <f xml:space="preserve"> IF(Table1[[#This Row],[Unit  Of Storage]]="TB",Table1[[#This Row],[Storage]]*1024,IF(Table1[[#This Row],[Unit  Of Storage]]="MB",Table1[[#This Row],[Storage]]/1024,Table1[[#This Row],[Storage]]))</f>
        <v>32</v>
      </c>
      <c r="J1722" t="s">
        <v>11</v>
      </c>
      <c r="K1722" s="2">
        <v>3.9</v>
      </c>
      <c r="L1722" s="3">
        <v>30495</v>
      </c>
      <c r="M1722" s="3">
        <v>30495</v>
      </c>
      <c r="N1722" t="s">
        <v>2055</v>
      </c>
      <c r="O1722" s="3">
        <f>Table1[[#This Row],[Original Price]]-Table1[[#This Row],[Selling Price]]</f>
        <v>0</v>
      </c>
      <c r="P1722" s="4">
        <f>(Table1[[#This Row],[Discount]]/Table1[[#This Row],[Original Price]])</f>
        <v>0</v>
      </c>
    </row>
    <row r="1723" spans="1:16" x14ac:dyDescent="0.3">
      <c r="A1723" s="1" t="s">
        <v>1557</v>
      </c>
      <c r="B1723" s="1" t="s">
        <v>1571</v>
      </c>
      <c r="C1723" t="s">
        <v>263</v>
      </c>
      <c r="D1723">
        <v>4</v>
      </c>
      <c r="E1723" t="s">
        <v>1796</v>
      </c>
      <c r="F1723">
        <f>IF(Table1[[#This Row],[Unit]]="GB",Table1[[#This Row],[Memory]],Table1[[#This Row],[Memory]]/1024)</f>
        <v>4</v>
      </c>
      <c r="G1723">
        <v>64</v>
      </c>
      <c r="H1723" t="s">
        <v>1796</v>
      </c>
      <c r="I1723">
        <f xml:space="preserve"> IF(Table1[[#This Row],[Unit  Of Storage]]="TB",Table1[[#This Row],[Storage]]*1024,IF(Table1[[#This Row],[Unit  Of Storage]]="MB",Table1[[#This Row],[Storage]]/1024,Table1[[#This Row],[Storage]]))</f>
        <v>64</v>
      </c>
      <c r="J1723" t="s">
        <v>11</v>
      </c>
      <c r="K1723" s="2">
        <v>4.4000000000000004</v>
      </c>
      <c r="L1723" s="3">
        <v>9490</v>
      </c>
      <c r="M1723" s="3">
        <v>9490</v>
      </c>
      <c r="N1723" t="s">
        <v>1812</v>
      </c>
      <c r="O1723" s="3">
        <f>Table1[[#This Row],[Original Price]]-Table1[[#This Row],[Selling Price]]</f>
        <v>0</v>
      </c>
      <c r="P1723" s="4">
        <f>(Table1[[#This Row],[Discount]]/Table1[[#This Row],[Original Price]])</f>
        <v>0</v>
      </c>
    </row>
    <row r="1724" spans="1:16" x14ac:dyDescent="0.3">
      <c r="A1724" s="1" t="s">
        <v>1558</v>
      </c>
      <c r="B1724" s="1" t="s">
        <v>187</v>
      </c>
      <c r="C1724" t="s">
        <v>22</v>
      </c>
      <c r="D1724">
        <v>4</v>
      </c>
      <c r="E1724" t="s">
        <v>1796</v>
      </c>
      <c r="F1724">
        <f>IF(Table1[[#This Row],[Unit]]="GB",Table1[[#This Row],[Memory]],Table1[[#This Row],[Memory]]/1024)</f>
        <v>4</v>
      </c>
      <c r="G1724">
        <v>64</v>
      </c>
      <c r="H1724" t="s">
        <v>1796</v>
      </c>
      <c r="I1724">
        <f xml:space="preserve"> IF(Table1[[#This Row],[Unit  Of Storage]]="TB",Table1[[#This Row],[Storage]]*1024,IF(Table1[[#This Row],[Unit  Of Storage]]="MB",Table1[[#This Row],[Storage]]/1024,Table1[[#This Row],[Storage]]))</f>
        <v>64</v>
      </c>
      <c r="J1724" t="s">
        <v>11</v>
      </c>
      <c r="K1724" s="2">
        <v>4.0999999999999996</v>
      </c>
      <c r="L1724" s="3">
        <v>16499</v>
      </c>
      <c r="M1724" s="3">
        <v>16499</v>
      </c>
      <c r="N1724" t="s">
        <v>1887</v>
      </c>
      <c r="O1724" s="3">
        <f>Table1[[#This Row],[Original Price]]-Table1[[#This Row],[Selling Price]]</f>
        <v>0</v>
      </c>
      <c r="P1724" s="4">
        <f>(Table1[[#This Row],[Discount]]/Table1[[#This Row],[Original Price]])</f>
        <v>0</v>
      </c>
    </row>
    <row r="1725" spans="1:16" x14ac:dyDescent="0.3">
      <c r="A1725" s="1" t="s">
        <v>1556</v>
      </c>
      <c r="B1725" s="1" t="s">
        <v>508</v>
      </c>
      <c r="C1725" t="s">
        <v>1266</v>
      </c>
      <c r="D1725">
        <v>8</v>
      </c>
      <c r="E1725" t="s">
        <v>1796</v>
      </c>
      <c r="F1725">
        <f>IF(Table1[[#This Row],[Unit]]="GB",Table1[[#This Row],[Memory]],Table1[[#This Row],[Memory]]/1024)</f>
        <v>8</v>
      </c>
      <c r="G1725">
        <v>128</v>
      </c>
      <c r="H1725" t="s">
        <v>1796</v>
      </c>
      <c r="I1725">
        <f xml:space="preserve"> IF(Table1[[#This Row],[Unit  Of Storage]]="TB",Table1[[#This Row],[Storage]]*1024,IF(Table1[[#This Row],[Unit  Of Storage]]="MB",Table1[[#This Row],[Storage]]/1024,Table1[[#This Row],[Storage]]))</f>
        <v>128</v>
      </c>
      <c r="J1725" t="s">
        <v>11</v>
      </c>
      <c r="K1725" s="2">
        <v>4.3</v>
      </c>
      <c r="L1725" s="3">
        <v>69999</v>
      </c>
      <c r="M1725" s="3">
        <v>83999</v>
      </c>
      <c r="N1725" t="s">
        <v>2051</v>
      </c>
      <c r="O1725" s="3">
        <f>Table1[[#This Row],[Original Price]]-Table1[[#This Row],[Selling Price]]</f>
        <v>14000</v>
      </c>
      <c r="P1725" s="4">
        <f>(Table1[[#This Row],[Discount]]/Table1[[#This Row],[Original Price]])</f>
        <v>0.16666865081727164</v>
      </c>
    </row>
    <row r="1726" spans="1:16" x14ac:dyDescent="0.3">
      <c r="A1726" s="1" t="s">
        <v>1557</v>
      </c>
      <c r="B1726" s="1" t="s">
        <v>1756</v>
      </c>
      <c r="C1726" t="s">
        <v>1267</v>
      </c>
      <c r="D1726">
        <v>6</v>
      </c>
      <c r="E1726" t="s">
        <v>1796</v>
      </c>
      <c r="F1726">
        <f>IF(Table1[[#This Row],[Unit]]="GB",Table1[[#This Row],[Memory]],Table1[[#This Row],[Memory]]/1024)</f>
        <v>6</v>
      </c>
      <c r="G1726">
        <v>64</v>
      </c>
      <c r="H1726" t="s">
        <v>1796</v>
      </c>
      <c r="I1726">
        <f xml:space="preserve"> IF(Table1[[#This Row],[Unit  Of Storage]]="TB",Table1[[#This Row],[Storage]]*1024,IF(Table1[[#This Row],[Unit  Of Storage]]="MB",Table1[[#This Row],[Storage]]/1024,Table1[[#This Row],[Storage]]))</f>
        <v>64</v>
      </c>
      <c r="J1726" t="s">
        <v>11</v>
      </c>
      <c r="K1726" s="2">
        <v>4.3</v>
      </c>
      <c r="L1726" s="3">
        <v>14999</v>
      </c>
      <c r="M1726" s="3">
        <v>17999</v>
      </c>
      <c r="N1726" t="s">
        <v>2371</v>
      </c>
      <c r="O1726" s="3">
        <f>Table1[[#This Row],[Original Price]]-Table1[[#This Row],[Selling Price]]</f>
        <v>3000</v>
      </c>
      <c r="P1726" s="4">
        <f>(Table1[[#This Row],[Discount]]/Table1[[#This Row],[Original Price]])</f>
        <v>0.16667592644035781</v>
      </c>
    </row>
    <row r="1727" spans="1:16" x14ac:dyDescent="0.3">
      <c r="A1727" s="1" t="s">
        <v>50</v>
      </c>
      <c r="B1727" s="1" t="s">
        <v>235</v>
      </c>
      <c r="C1727" t="s">
        <v>236</v>
      </c>
      <c r="D1727">
        <v>4</v>
      </c>
      <c r="E1727" t="s">
        <v>1796</v>
      </c>
      <c r="F1727">
        <f>IF(Table1[[#This Row],[Unit]]="GB",Table1[[#This Row],[Memory]],Table1[[#This Row],[Memory]]/1024)</f>
        <v>4</v>
      </c>
      <c r="G1727">
        <v>64</v>
      </c>
      <c r="H1727" t="s">
        <v>1796</v>
      </c>
      <c r="I1727">
        <f xml:space="preserve"> IF(Table1[[#This Row],[Unit  Of Storage]]="TB",Table1[[#This Row],[Storage]]*1024,IF(Table1[[#This Row],[Unit  Of Storage]]="MB",Table1[[#This Row],[Storage]]/1024,Table1[[#This Row],[Storage]]))</f>
        <v>64</v>
      </c>
      <c r="J1727" t="s">
        <v>11</v>
      </c>
      <c r="K1727" s="2">
        <v>4.0999999999999996</v>
      </c>
      <c r="L1727" s="3">
        <v>8799</v>
      </c>
      <c r="M1727" s="3">
        <v>11999</v>
      </c>
      <c r="N1727" t="s">
        <v>237</v>
      </c>
      <c r="O1727" s="3">
        <f>Table1[[#This Row],[Original Price]]-Table1[[#This Row],[Selling Price]]</f>
        <v>3200</v>
      </c>
      <c r="P1727" s="4">
        <f>(Table1[[#This Row],[Discount]]/Table1[[#This Row],[Original Price]])</f>
        <v>0.26668889074089508</v>
      </c>
    </row>
    <row r="1728" spans="1:16" x14ac:dyDescent="0.3">
      <c r="A1728" s="1" t="s">
        <v>1559</v>
      </c>
      <c r="B1728" s="1" t="s">
        <v>140</v>
      </c>
      <c r="C1728" t="s">
        <v>141</v>
      </c>
      <c r="D1728">
        <v>3</v>
      </c>
      <c r="E1728" t="s">
        <v>1796</v>
      </c>
      <c r="F1728">
        <f>IF(Table1[[#This Row],[Unit]]="GB",Table1[[#This Row],[Memory]],Table1[[#This Row],[Memory]]/1024)</f>
        <v>3</v>
      </c>
      <c r="G1728">
        <v>32</v>
      </c>
      <c r="H1728" t="s">
        <v>1796</v>
      </c>
      <c r="I1728">
        <f xml:space="preserve"> IF(Table1[[#This Row],[Unit  Of Storage]]="TB",Table1[[#This Row],[Storage]]*1024,IF(Table1[[#This Row],[Unit  Of Storage]]="MB",Table1[[#This Row],[Storage]]/1024,Table1[[#This Row],[Storage]]))</f>
        <v>32</v>
      </c>
      <c r="J1728" t="s">
        <v>11</v>
      </c>
      <c r="K1728" s="2">
        <v>4.4000000000000004</v>
      </c>
      <c r="L1728" s="3">
        <v>14995</v>
      </c>
      <c r="M1728" s="3">
        <v>14995</v>
      </c>
      <c r="N1728" t="s">
        <v>1858</v>
      </c>
      <c r="O1728" s="3">
        <f>Table1[[#This Row],[Original Price]]-Table1[[#This Row],[Selling Price]]</f>
        <v>0</v>
      </c>
      <c r="P1728" s="4">
        <f>(Table1[[#This Row],[Discount]]/Table1[[#This Row],[Original Price]])</f>
        <v>0</v>
      </c>
    </row>
    <row r="1729" spans="1:16" x14ac:dyDescent="0.3">
      <c r="A1729" s="1" t="s">
        <v>1560</v>
      </c>
      <c r="B1729" s="1" t="s">
        <v>1142</v>
      </c>
      <c r="C1729" t="s">
        <v>386</v>
      </c>
      <c r="D1729">
        <v>4</v>
      </c>
      <c r="E1729" t="s">
        <v>1796</v>
      </c>
      <c r="F1729">
        <f>IF(Table1[[#This Row],[Unit]]="GB",Table1[[#This Row],[Memory]],Table1[[#This Row],[Memory]]/1024)</f>
        <v>4</v>
      </c>
      <c r="G1729">
        <v>64</v>
      </c>
      <c r="H1729" t="s">
        <v>1796</v>
      </c>
      <c r="I1729">
        <f xml:space="preserve"> IF(Table1[[#This Row],[Unit  Of Storage]]="TB",Table1[[#This Row],[Storage]]*1024,IF(Table1[[#This Row],[Unit  Of Storage]]="MB",Table1[[#This Row],[Storage]]/1024,Table1[[#This Row],[Storage]]))</f>
        <v>64</v>
      </c>
      <c r="J1729" t="s">
        <v>11</v>
      </c>
      <c r="K1729" s="2">
        <v>4.0999999999999996</v>
      </c>
      <c r="L1729" s="3">
        <v>14449</v>
      </c>
      <c r="M1729" s="3">
        <v>14449</v>
      </c>
      <c r="N1729" t="s">
        <v>2316</v>
      </c>
      <c r="O1729" s="3">
        <f>Table1[[#This Row],[Original Price]]-Table1[[#This Row],[Selling Price]]</f>
        <v>0</v>
      </c>
      <c r="P1729" s="4">
        <f>(Table1[[#This Row],[Discount]]/Table1[[#This Row],[Original Price]])</f>
        <v>0</v>
      </c>
    </row>
    <row r="1730" spans="1:16" x14ac:dyDescent="0.3">
      <c r="A1730" s="1" t="s">
        <v>1557</v>
      </c>
      <c r="B1730" s="1" t="s">
        <v>1574</v>
      </c>
      <c r="C1730" t="s">
        <v>169</v>
      </c>
      <c r="D1730">
        <v>12</v>
      </c>
      <c r="E1730" t="s">
        <v>1796</v>
      </c>
      <c r="F1730">
        <f>IF(Table1[[#This Row],[Unit]]="GB",Table1[[#This Row],[Memory]],Table1[[#This Row],[Memory]]/1024)</f>
        <v>12</v>
      </c>
      <c r="G1730">
        <v>256</v>
      </c>
      <c r="H1730" t="s">
        <v>1796</v>
      </c>
      <c r="I1730">
        <f xml:space="preserve"> IF(Table1[[#This Row],[Unit  Of Storage]]="TB",Table1[[#This Row],[Storage]]*1024,IF(Table1[[#This Row],[Unit  Of Storage]]="MB",Table1[[#This Row],[Storage]]/1024,Table1[[#This Row],[Storage]]))</f>
        <v>256</v>
      </c>
      <c r="J1730" t="s">
        <v>11</v>
      </c>
      <c r="K1730" s="2">
        <v>4.2</v>
      </c>
      <c r="L1730" s="3">
        <v>32999</v>
      </c>
      <c r="M1730" s="3">
        <v>34999</v>
      </c>
      <c r="N1730" t="s">
        <v>1827</v>
      </c>
      <c r="O1730" s="3">
        <f>Table1[[#This Row],[Original Price]]-Table1[[#This Row],[Selling Price]]</f>
        <v>2000</v>
      </c>
      <c r="P1730" s="4">
        <f>(Table1[[#This Row],[Discount]]/Table1[[#This Row],[Original Price]])</f>
        <v>5.7144489842566933E-2</v>
      </c>
    </row>
    <row r="1731" spans="1:16" x14ac:dyDescent="0.3">
      <c r="A1731" s="1" t="s">
        <v>1563</v>
      </c>
      <c r="B1731" s="1" t="s">
        <v>1256</v>
      </c>
      <c r="C1731" t="s">
        <v>1268</v>
      </c>
      <c r="D1731">
        <v>2</v>
      </c>
      <c r="E1731" t="s">
        <v>1796</v>
      </c>
      <c r="F1731">
        <f>IF(Table1[[#This Row],[Unit]]="GB",Table1[[#This Row],[Memory]],Table1[[#This Row],[Memory]]/1024)</f>
        <v>2</v>
      </c>
      <c r="G1731">
        <v>16</v>
      </c>
      <c r="H1731" t="s">
        <v>1796</v>
      </c>
      <c r="I1731">
        <f xml:space="preserve"> IF(Table1[[#This Row],[Unit  Of Storage]]="TB",Table1[[#This Row],[Storage]]*1024,IF(Table1[[#This Row],[Unit  Of Storage]]="MB",Table1[[#This Row],[Storage]]/1024,Table1[[#This Row],[Storage]]))</f>
        <v>16</v>
      </c>
      <c r="J1731" t="s">
        <v>11</v>
      </c>
      <c r="K1731" s="2">
        <v>4.0999999999999996</v>
      </c>
      <c r="L1731" s="3">
        <v>9990</v>
      </c>
      <c r="M1731" s="3">
        <v>9990</v>
      </c>
      <c r="N1731" t="s">
        <v>2365</v>
      </c>
      <c r="O1731" s="3">
        <f>Table1[[#This Row],[Original Price]]-Table1[[#This Row],[Selling Price]]</f>
        <v>0</v>
      </c>
      <c r="P1731" s="4">
        <f>(Table1[[#This Row],[Discount]]/Table1[[#This Row],[Original Price]])</f>
        <v>0</v>
      </c>
    </row>
    <row r="1732" spans="1:16" x14ac:dyDescent="0.3">
      <c r="A1732" s="1" t="s">
        <v>1561</v>
      </c>
      <c r="B1732" s="1" t="s">
        <v>804</v>
      </c>
      <c r="C1732" t="s">
        <v>22</v>
      </c>
      <c r="D1732">
        <v>6</v>
      </c>
      <c r="E1732" t="s">
        <v>1796</v>
      </c>
      <c r="F1732">
        <f>IF(Table1[[#This Row],[Unit]]="GB",Table1[[#This Row],[Memory]],Table1[[#This Row],[Memory]]/1024)</f>
        <v>6</v>
      </c>
      <c r="G1732">
        <v>64</v>
      </c>
      <c r="H1732" t="s">
        <v>1796</v>
      </c>
      <c r="I1732">
        <f xml:space="preserve"> IF(Table1[[#This Row],[Unit  Of Storage]]="TB",Table1[[#This Row],[Storage]]*1024,IF(Table1[[#This Row],[Unit  Of Storage]]="MB",Table1[[#This Row],[Storage]]/1024,Table1[[#This Row],[Storage]]))</f>
        <v>64</v>
      </c>
      <c r="J1732" t="s">
        <v>11</v>
      </c>
      <c r="K1732" s="2">
        <v>4.3</v>
      </c>
      <c r="L1732" s="3">
        <v>35999</v>
      </c>
      <c r="M1732" s="3">
        <v>35999</v>
      </c>
      <c r="N1732" t="s">
        <v>2170</v>
      </c>
      <c r="O1732" s="3">
        <f>Table1[[#This Row],[Original Price]]-Table1[[#This Row],[Selling Price]]</f>
        <v>0</v>
      </c>
      <c r="P1732" s="4">
        <f>(Table1[[#This Row],[Discount]]/Table1[[#This Row],[Original Price]])</f>
        <v>0</v>
      </c>
    </row>
    <row r="1733" spans="1:16" x14ac:dyDescent="0.3">
      <c r="A1733" s="1" t="s">
        <v>50</v>
      </c>
      <c r="B1733" s="1" t="s">
        <v>1269</v>
      </c>
      <c r="C1733" t="s">
        <v>22</v>
      </c>
      <c r="D1733">
        <v>2</v>
      </c>
      <c r="E1733" t="s">
        <v>1796</v>
      </c>
      <c r="F1733">
        <f>IF(Table1[[#This Row],[Unit]]="GB",Table1[[#This Row],[Memory]],Table1[[#This Row],[Memory]]/1024)</f>
        <v>2</v>
      </c>
      <c r="G1733">
        <v>16</v>
      </c>
      <c r="H1733" t="s">
        <v>1796</v>
      </c>
      <c r="I1733">
        <f xml:space="preserve"> IF(Table1[[#This Row],[Unit  Of Storage]]="TB",Table1[[#This Row],[Storage]]*1024,IF(Table1[[#This Row],[Unit  Of Storage]]="MB",Table1[[#This Row],[Storage]]/1024,Table1[[#This Row],[Storage]]))</f>
        <v>16</v>
      </c>
      <c r="J1733" t="s">
        <v>11</v>
      </c>
      <c r="K1733" s="2">
        <v>4</v>
      </c>
      <c r="L1733" s="3">
        <v>6999</v>
      </c>
      <c r="M1733" s="3">
        <v>13499</v>
      </c>
      <c r="N1733" t="s">
        <v>1270</v>
      </c>
      <c r="O1733" s="3">
        <f>Table1[[#This Row],[Original Price]]-Table1[[#This Row],[Selling Price]]</f>
        <v>6500</v>
      </c>
      <c r="P1733" s="4">
        <f>(Table1[[#This Row],[Discount]]/Table1[[#This Row],[Original Price]])</f>
        <v>0.48151714941847545</v>
      </c>
    </row>
    <row r="1734" spans="1:16" x14ac:dyDescent="0.3">
      <c r="A1734" s="1" t="s">
        <v>12</v>
      </c>
      <c r="B1734" s="1" t="s">
        <v>1647</v>
      </c>
      <c r="C1734" t="s">
        <v>865</v>
      </c>
      <c r="D1734">
        <v>6</v>
      </c>
      <c r="E1734" t="s">
        <v>1796</v>
      </c>
      <c r="F1734">
        <f>IF(Table1[[#This Row],[Unit]]="GB",Table1[[#This Row],[Memory]],Table1[[#This Row],[Memory]]/1024)</f>
        <v>6</v>
      </c>
      <c r="G1734">
        <v>128</v>
      </c>
      <c r="H1734" t="s">
        <v>1796</v>
      </c>
      <c r="I1734">
        <f xml:space="preserve"> IF(Table1[[#This Row],[Unit  Of Storage]]="TB",Table1[[#This Row],[Storage]]*1024,IF(Table1[[#This Row],[Unit  Of Storage]]="MB",Table1[[#This Row],[Storage]]/1024,Table1[[#This Row],[Storage]]))</f>
        <v>128</v>
      </c>
      <c r="J1734" t="s">
        <v>11</v>
      </c>
      <c r="K1734" s="2">
        <v>4.3</v>
      </c>
      <c r="L1734" s="3">
        <v>21999</v>
      </c>
      <c r="M1734" s="3">
        <v>31999</v>
      </c>
      <c r="N1734" t="s">
        <v>485</v>
      </c>
      <c r="O1734" s="3">
        <f>Table1[[#This Row],[Original Price]]-Table1[[#This Row],[Selling Price]]</f>
        <v>10000</v>
      </c>
      <c r="P1734" s="4">
        <f>(Table1[[#This Row],[Discount]]/Table1[[#This Row],[Original Price]])</f>
        <v>0.31250976593018531</v>
      </c>
    </row>
    <row r="1735" spans="1:16" x14ac:dyDescent="0.3">
      <c r="A1735" s="1" t="s">
        <v>1556</v>
      </c>
      <c r="B1735" s="1" t="s">
        <v>359</v>
      </c>
      <c r="C1735" t="s">
        <v>49</v>
      </c>
      <c r="D1735">
        <v>512</v>
      </c>
      <c r="E1735" t="s">
        <v>1797</v>
      </c>
      <c r="F1735">
        <f>IF(Table1[[#This Row],[Unit]]="GB",Table1[[#This Row],[Memory]],Table1[[#This Row],[Memory]]/1024)</f>
        <v>0.5</v>
      </c>
      <c r="G1735">
        <v>4</v>
      </c>
      <c r="H1735" t="s">
        <v>1796</v>
      </c>
      <c r="I1735">
        <f xml:space="preserve"> IF(Table1[[#This Row],[Unit  Of Storage]]="TB",Table1[[#This Row],[Storage]]*1024,IF(Table1[[#This Row],[Unit  Of Storage]]="MB",Table1[[#This Row],[Storage]]/1024,Table1[[#This Row],[Storage]]))</f>
        <v>4</v>
      </c>
      <c r="J1735" t="s">
        <v>11</v>
      </c>
      <c r="K1735" s="2">
        <v>4</v>
      </c>
      <c r="L1735" s="3">
        <v>7454</v>
      </c>
      <c r="M1735" s="3">
        <v>7454</v>
      </c>
      <c r="N1735" t="s">
        <v>1987</v>
      </c>
      <c r="O1735" s="3">
        <f>Table1[[#This Row],[Original Price]]-Table1[[#This Row],[Selling Price]]</f>
        <v>0</v>
      </c>
      <c r="P1735" s="4">
        <f>(Table1[[#This Row],[Discount]]/Table1[[#This Row],[Original Price]])</f>
        <v>0</v>
      </c>
    </row>
    <row r="1736" spans="1:16" x14ac:dyDescent="0.3">
      <c r="A1736" s="1" t="s">
        <v>1560</v>
      </c>
      <c r="B1736" s="1" t="s">
        <v>328</v>
      </c>
      <c r="C1736" t="s">
        <v>329</v>
      </c>
      <c r="D1736">
        <v>8</v>
      </c>
      <c r="E1736" t="s">
        <v>1796</v>
      </c>
      <c r="F1736">
        <f>IF(Table1[[#This Row],[Unit]]="GB",Table1[[#This Row],[Memory]],Table1[[#This Row],[Memory]]/1024)</f>
        <v>8</v>
      </c>
      <c r="G1736">
        <v>128</v>
      </c>
      <c r="H1736" t="s">
        <v>1796</v>
      </c>
      <c r="I1736">
        <f xml:space="preserve"> IF(Table1[[#This Row],[Unit  Of Storage]]="TB",Table1[[#This Row],[Storage]]*1024,IF(Table1[[#This Row],[Unit  Of Storage]]="MB",Table1[[#This Row],[Storage]]/1024,Table1[[#This Row],[Storage]]))</f>
        <v>128</v>
      </c>
      <c r="J1736" t="s">
        <v>11</v>
      </c>
      <c r="K1736" s="2">
        <v>4.3</v>
      </c>
      <c r="L1736" s="3">
        <v>39990</v>
      </c>
      <c r="M1736" s="3">
        <v>39990</v>
      </c>
      <c r="N1736" t="s">
        <v>1972</v>
      </c>
      <c r="O1736" s="3">
        <f>Table1[[#This Row],[Original Price]]-Table1[[#This Row],[Selling Price]]</f>
        <v>0</v>
      </c>
      <c r="P1736" s="4">
        <f>(Table1[[#This Row],[Discount]]/Table1[[#This Row],[Original Price]])</f>
        <v>0</v>
      </c>
    </row>
    <row r="1737" spans="1:16" x14ac:dyDescent="0.3">
      <c r="A1737" s="1" t="s">
        <v>1557</v>
      </c>
      <c r="B1737" s="1" t="s">
        <v>78</v>
      </c>
      <c r="C1737" t="s">
        <v>1271</v>
      </c>
      <c r="D1737">
        <v>4</v>
      </c>
      <c r="E1737" t="s">
        <v>1796</v>
      </c>
      <c r="F1737">
        <f>IF(Table1[[#This Row],[Unit]]="GB",Table1[[#This Row],[Memory]],Table1[[#This Row],[Memory]]/1024)</f>
        <v>4</v>
      </c>
      <c r="G1737">
        <v>128</v>
      </c>
      <c r="H1737" t="s">
        <v>1796</v>
      </c>
      <c r="I1737">
        <f xml:space="preserve"> IF(Table1[[#This Row],[Unit  Of Storage]]="TB",Table1[[#This Row],[Storage]]*1024,IF(Table1[[#This Row],[Unit  Of Storage]]="MB",Table1[[#This Row],[Storage]]/1024,Table1[[#This Row],[Storage]]))</f>
        <v>128</v>
      </c>
      <c r="J1737" t="s">
        <v>11</v>
      </c>
      <c r="K1737" s="2">
        <v>4.5</v>
      </c>
      <c r="L1737" s="3">
        <v>11999</v>
      </c>
      <c r="M1737" s="3">
        <v>12999</v>
      </c>
      <c r="N1737" t="s">
        <v>1829</v>
      </c>
      <c r="O1737" s="3">
        <f>Table1[[#This Row],[Original Price]]-Table1[[#This Row],[Selling Price]]</f>
        <v>1000</v>
      </c>
      <c r="P1737" s="4">
        <f>(Table1[[#This Row],[Discount]]/Table1[[#This Row],[Original Price]])</f>
        <v>7.692899453804139E-2</v>
      </c>
    </row>
    <row r="1738" spans="1:16" x14ac:dyDescent="0.3">
      <c r="A1738" s="1" t="s">
        <v>12</v>
      </c>
      <c r="B1738" s="1" t="s">
        <v>1272</v>
      </c>
      <c r="C1738" t="s">
        <v>55</v>
      </c>
      <c r="D1738">
        <v>3</v>
      </c>
      <c r="E1738" t="s">
        <v>1796</v>
      </c>
      <c r="F1738">
        <f>IF(Table1[[#This Row],[Unit]]="GB",Table1[[#This Row],[Memory]],Table1[[#This Row],[Memory]]/1024)</f>
        <v>3</v>
      </c>
      <c r="G1738">
        <v>32</v>
      </c>
      <c r="H1738" t="s">
        <v>1796</v>
      </c>
      <c r="I1738">
        <f xml:space="preserve"> IF(Table1[[#This Row],[Unit  Of Storage]]="TB",Table1[[#This Row],[Storage]]*1024,IF(Table1[[#This Row],[Unit  Of Storage]]="MB",Table1[[#This Row],[Storage]]/1024,Table1[[#This Row],[Storage]]))</f>
        <v>32</v>
      </c>
      <c r="J1738" t="s">
        <v>11</v>
      </c>
      <c r="K1738" s="2">
        <v>4.2</v>
      </c>
      <c r="L1738" s="3">
        <v>7399</v>
      </c>
      <c r="M1738" s="3">
        <v>7399</v>
      </c>
      <c r="N1738" t="s">
        <v>1273</v>
      </c>
      <c r="O1738" s="3">
        <f>Table1[[#This Row],[Original Price]]-Table1[[#This Row],[Selling Price]]</f>
        <v>0</v>
      </c>
      <c r="P1738" s="4">
        <f>(Table1[[#This Row],[Discount]]/Table1[[#This Row],[Original Price]])</f>
        <v>0</v>
      </c>
    </row>
    <row r="1739" spans="1:16" x14ac:dyDescent="0.3">
      <c r="A1739" s="1" t="s">
        <v>1556</v>
      </c>
      <c r="B1739" s="1" t="s">
        <v>1058</v>
      </c>
      <c r="C1739" t="s">
        <v>1233</v>
      </c>
      <c r="D1739">
        <v>6</v>
      </c>
      <c r="E1739" t="s">
        <v>1796</v>
      </c>
      <c r="F1739">
        <f>IF(Table1[[#This Row],[Unit]]="GB",Table1[[#This Row],[Memory]],Table1[[#This Row],[Memory]]/1024)</f>
        <v>6</v>
      </c>
      <c r="G1739">
        <v>128</v>
      </c>
      <c r="H1739" t="s">
        <v>1796</v>
      </c>
      <c r="I1739">
        <f xml:space="preserve"> IF(Table1[[#This Row],[Unit  Of Storage]]="TB",Table1[[#This Row],[Storage]]*1024,IF(Table1[[#This Row],[Unit  Of Storage]]="MB",Table1[[#This Row],[Storage]]/1024,Table1[[#This Row],[Storage]]))</f>
        <v>128</v>
      </c>
      <c r="J1739" t="s">
        <v>11</v>
      </c>
      <c r="K1739" s="2">
        <v>4.2</v>
      </c>
      <c r="L1739" s="3">
        <v>15990</v>
      </c>
      <c r="M1739" s="3">
        <v>15990</v>
      </c>
      <c r="N1739" t="s">
        <v>2280</v>
      </c>
      <c r="O1739" s="3">
        <f>Table1[[#This Row],[Original Price]]-Table1[[#This Row],[Selling Price]]</f>
        <v>0</v>
      </c>
      <c r="P1739" s="4">
        <f>(Table1[[#This Row],[Discount]]/Table1[[#This Row],[Original Price]])</f>
        <v>0</v>
      </c>
    </row>
    <row r="1740" spans="1:16" x14ac:dyDescent="0.3">
      <c r="A1740" s="1" t="s">
        <v>1556</v>
      </c>
      <c r="B1740" s="1" t="s">
        <v>1177</v>
      </c>
      <c r="C1740" t="s">
        <v>557</v>
      </c>
      <c r="D1740">
        <v>4</v>
      </c>
      <c r="E1740" t="s">
        <v>1796</v>
      </c>
      <c r="F1740">
        <f>IF(Table1[[#This Row],[Unit]]="GB",Table1[[#This Row],[Memory]],Table1[[#This Row],[Memory]]/1024)</f>
        <v>4</v>
      </c>
      <c r="G1740">
        <v>32</v>
      </c>
      <c r="H1740" t="s">
        <v>1796</v>
      </c>
      <c r="I1740">
        <f xml:space="preserve"> IF(Table1[[#This Row],[Unit  Of Storage]]="TB",Table1[[#This Row],[Storage]]*1024,IF(Table1[[#This Row],[Unit  Of Storage]]="MB",Table1[[#This Row],[Storage]]/1024,Table1[[#This Row],[Storage]]))</f>
        <v>32</v>
      </c>
      <c r="J1740" t="s">
        <v>11</v>
      </c>
      <c r="K1740" s="2">
        <v>4.4000000000000004</v>
      </c>
      <c r="L1740" s="3">
        <v>41900</v>
      </c>
      <c r="M1740" s="3">
        <v>41900</v>
      </c>
      <c r="N1740" t="s">
        <v>2333</v>
      </c>
      <c r="O1740" s="3">
        <f>Table1[[#This Row],[Original Price]]-Table1[[#This Row],[Selling Price]]</f>
        <v>0</v>
      </c>
      <c r="P1740" s="4">
        <f>(Table1[[#This Row],[Discount]]/Table1[[#This Row],[Original Price]])</f>
        <v>0</v>
      </c>
    </row>
    <row r="1741" spans="1:16" x14ac:dyDescent="0.3">
      <c r="A1741" s="1" t="s">
        <v>17</v>
      </c>
      <c r="B1741" s="1" t="s">
        <v>1249</v>
      </c>
      <c r="C1741" t="s">
        <v>926</v>
      </c>
      <c r="D1741">
        <v>6</v>
      </c>
      <c r="E1741" t="s">
        <v>1796</v>
      </c>
      <c r="F1741">
        <f>IF(Table1[[#This Row],[Unit]]="GB",Table1[[#This Row],[Memory]],Table1[[#This Row],[Memory]]/1024)</f>
        <v>6</v>
      </c>
      <c r="G1741">
        <v>64</v>
      </c>
      <c r="H1741" t="s">
        <v>1796</v>
      </c>
      <c r="I1741">
        <f xml:space="preserve"> IF(Table1[[#This Row],[Unit  Of Storage]]="TB",Table1[[#This Row],[Storage]]*1024,IF(Table1[[#This Row],[Unit  Of Storage]]="MB",Table1[[#This Row],[Storage]]/1024,Table1[[#This Row],[Storage]]))</f>
        <v>64</v>
      </c>
      <c r="J1741" t="s">
        <v>11</v>
      </c>
      <c r="K1741" s="2">
        <v>4.3</v>
      </c>
      <c r="L1741" s="3">
        <v>17999</v>
      </c>
      <c r="M1741" s="3">
        <v>17999</v>
      </c>
      <c r="N1741" t="s">
        <v>1250</v>
      </c>
      <c r="O1741" s="3">
        <f>Table1[[#This Row],[Original Price]]-Table1[[#This Row],[Selling Price]]</f>
        <v>0</v>
      </c>
      <c r="P1741" s="4">
        <f>(Table1[[#This Row],[Discount]]/Table1[[#This Row],[Original Price]])</f>
        <v>0</v>
      </c>
    </row>
    <row r="1742" spans="1:16" x14ac:dyDescent="0.3">
      <c r="A1742" s="1" t="s">
        <v>1556</v>
      </c>
      <c r="B1742" s="1" t="s">
        <v>1566</v>
      </c>
      <c r="C1742" t="s">
        <v>1274</v>
      </c>
      <c r="D1742">
        <v>6</v>
      </c>
      <c r="E1742" t="s">
        <v>1796</v>
      </c>
      <c r="F1742">
        <f>IF(Table1[[#This Row],[Unit]]="GB",Table1[[#This Row],[Memory]],Table1[[#This Row],[Memory]]/1024)</f>
        <v>6</v>
      </c>
      <c r="G1742">
        <v>128</v>
      </c>
      <c r="H1742" t="s">
        <v>1796</v>
      </c>
      <c r="I1742">
        <f xml:space="preserve"> IF(Table1[[#This Row],[Unit  Of Storage]]="TB",Table1[[#This Row],[Storage]]*1024,IF(Table1[[#This Row],[Unit  Of Storage]]="MB",Table1[[#This Row],[Storage]]/1024,Table1[[#This Row],[Storage]]))</f>
        <v>128</v>
      </c>
      <c r="J1742" t="s">
        <v>11</v>
      </c>
      <c r="K1742" s="2">
        <v>4.3</v>
      </c>
      <c r="L1742" s="3">
        <v>19178</v>
      </c>
      <c r="M1742" s="3">
        <v>19900</v>
      </c>
      <c r="N1742" t="s">
        <v>1798</v>
      </c>
      <c r="O1742" s="3">
        <f>Table1[[#This Row],[Original Price]]-Table1[[#This Row],[Selling Price]]</f>
        <v>722</v>
      </c>
      <c r="P1742" s="4">
        <f>(Table1[[#This Row],[Discount]]/Table1[[#This Row],[Original Price]])</f>
        <v>3.6281407035175878E-2</v>
      </c>
    </row>
    <row r="1743" spans="1:16" x14ac:dyDescent="0.3">
      <c r="A1743" s="1" t="s">
        <v>17</v>
      </c>
      <c r="B1743" s="1" t="s">
        <v>300</v>
      </c>
      <c r="C1743" t="s">
        <v>486</v>
      </c>
      <c r="D1743">
        <v>3</v>
      </c>
      <c r="E1743" t="s">
        <v>1796</v>
      </c>
      <c r="F1743">
        <f>IF(Table1[[#This Row],[Unit]]="GB",Table1[[#This Row],[Memory]],Table1[[#This Row],[Memory]]/1024)</f>
        <v>3</v>
      </c>
      <c r="G1743">
        <v>32</v>
      </c>
      <c r="H1743" t="s">
        <v>1796</v>
      </c>
      <c r="I1743">
        <f xml:space="preserve"> IF(Table1[[#This Row],[Unit  Of Storage]]="TB",Table1[[#This Row],[Storage]]*1024,IF(Table1[[#This Row],[Unit  Of Storage]]="MB",Table1[[#This Row],[Storage]]/1024,Table1[[#This Row],[Storage]]))</f>
        <v>32</v>
      </c>
      <c r="J1743" t="s">
        <v>11</v>
      </c>
      <c r="K1743" s="2">
        <v>4.3</v>
      </c>
      <c r="L1743" s="3">
        <v>8299</v>
      </c>
      <c r="M1743" s="3">
        <v>9999</v>
      </c>
      <c r="N1743" t="s">
        <v>301</v>
      </c>
      <c r="O1743" s="3">
        <f>Table1[[#This Row],[Original Price]]-Table1[[#This Row],[Selling Price]]</f>
        <v>1700</v>
      </c>
      <c r="P1743" s="4">
        <f>(Table1[[#This Row],[Discount]]/Table1[[#This Row],[Original Price]])</f>
        <v>0.17001700170017001</v>
      </c>
    </row>
    <row r="1744" spans="1:16" x14ac:dyDescent="0.3">
      <c r="A1744" s="1" t="s">
        <v>1556</v>
      </c>
      <c r="B1744" s="1" t="s">
        <v>1659</v>
      </c>
      <c r="C1744" t="s">
        <v>22</v>
      </c>
      <c r="D1744">
        <v>2</v>
      </c>
      <c r="E1744" t="s">
        <v>1796</v>
      </c>
      <c r="F1744">
        <f>IF(Table1[[#This Row],[Unit]]="GB",Table1[[#This Row],[Memory]],Table1[[#This Row],[Memory]]/1024)</f>
        <v>2</v>
      </c>
      <c r="G1744">
        <v>2</v>
      </c>
      <c r="H1744" t="s">
        <v>1797</v>
      </c>
      <c r="I1744">
        <f xml:space="preserve"> IF(Table1[[#This Row],[Unit  Of Storage]]="TB",Table1[[#This Row],[Storage]]*1024,IF(Table1[[#This Row],[Unit  Of Storage]]="MB",Table1[[#This Row],[Storage]]/1024,Table1[[#This Row],[Storage]]))</f>
        <v>1.953125E-3</v>
      </c>
      <c r="J1744" t="s">
        <v>11</v>
      </c>
      <c r="K1744" s="2">
        <v>4.2</v>
      </c>
      <c r="L1744" s="3">
        <v>1445</v>
      </c>
      <c r="M1744" s="3">
        <v>1445</v>
      </c>
      <c r="N1744" t="s">
        <v>2062</v>
      </c>
      <c r="O1744" s="3">
        <f>Table1[[#This Row],[Original Price]]-Table1[[#This Row],[Selling Price]]</f>
        <v>0</v>
      </c>
      <c r="P1744" s="4">
        <f>(Table1[[#This Row],[Discount]]/Table1[[#This Row],[Original Price]])</f>
        <v>0</v>
      </c>
    </row>
    <row r="1745" spans="1:16" x14ac:dyDescent="0.3">
      <c r="A1745" s="1" t="s">
        <v>17</v>
      </c>
      <c r="B1745" s="1" t="s">
        <v>1275</v>
      </c>
      <c r="C1745" t="s">
        <v>685</v>
      </c>
      <c r="D1745">
        <v>4</v>
      </c>
      <c r="E1745" t="s">
        <v>1796</v>
      </c>
      <c r="F1745">
        <f>IF(Table1[[#This Row],[Unit]]="GB",Table1[[#This Row],[Memory]],Table1[[#This Row],[Memory]]/1024)</f>
        <v>4</v>
      </c>
      <c r="G1745">
        <v>64</v>
      </c>
      <c r="H1745" t="s">
        <v>1796</v>
      </c>
      <c r="I1745">
        <f xml:space="preserve"> IF(Table1[[#This Row],[Unit  Of Storage]]="TB",Table1[[#This Row],[Storage]]*1024,IF(Table1[[#This Row],[Unit  Of Storage]]="MB",Table1[[#This Row],[Storage]]/1024,Table1[[#This Row],[Storage]]))</f>
        <v>64</v>
      </c>
      <c r="J1745" t="s">
        <v>11</v>
      </c>
      <c r="K1745" s="2">
        <v>4.4000000000000004</v>
      </c>
      <c r="L1745" s="3">
        <v>12999</v>
      </c>
      <c r="M1745" s="3">
        <v>12999</v>
      </c>
      <c r="N1745" t="s">
        <v>1276</v>
      </c>
      <c r="O1745" s="3">
        <f>Table1[[#This Row],[Original Price]]-Table1[[#This Row],[Selling Price]]</f>
        <v>0</v>
      </c>
      <c r="P1745" s="4">
        <f>(Table1[[#This Row],[Discount]]/Table1[[#This Row],[Original Price]])</f>
        <v>0</v>
      </c>
    </row>
    <row r="1746" spans="1:16" x14ac:dyDescent="0.3">
      <c r="A1746" s="1" t="s">
        <v>28</v>
      </c>
      <c r="B1746" s="1" t="s">
        <v>1007</v>
      </c>
      <c r="C1746" t="s">
        <v>138</v>
      </c>
      <c r="D1746">
        <v>4</v>
      </c>
      <c r="E1746" t="s">
        <v>1796</v>
      </c>
      <c r="F1746">
        <f>IF(Table1[[#This Row],[Unit]]="GB",Table1[[#This Row],[Memory]],Table1[[#This Row],[Memory]]/1024)</f>
        <v>4</v>
      </c>
      <c r="G1746">
        <v>64</v>
      </c>
      <c r="H1746" t="s">
        <v>1796</v>
      </c>
      <c r="I1746">
        <f xml:space="preserve"> IF(Table1[[#This Row],[Unit  Of Storage]]="TB",Table1[[#This Row],[Storage]]*1024,IF(Table1[[#This Row],[Unit  Of Storage]]="MB",Table1[[#This Row],[Storage]]/1024,Table1[[#This Row],[Storage]]))</f>
        <v>64</v>
      </c>
      <c r="J1746" t="s">
        <v>11</v>
      </c>
      <c r="K1746" s="2">
        <v>2.2999999999999998</v>
      </c>
      <c r="L1746" s="3">
        <v>11999</v>
      </c>
      <c r="M1746" s="3">
        <v>11999</v>
      </c>
      <c r="N1746" t="s">
        <v>1008</v>
      </c>
      <c r="O1746" s="3">
        <f>Table1[[#This Row],[Original Price]]-Table1[[#This Row],[Selling Price]]</f>
        <v>0</v>
      </c>
      <c r="P1746" s="4">
        <f>(Table1[[#This Row],[Discount]]/Table1[[#This Row],[Original Price]])</f>
        <v>0</v>
      </c>
    </row>
    <row r="1747" spans="1:16" x14ac:dyDescent="0.3">
      <c r="A1747" s="1" t="s">
        <v>1561</v>
      </c>
      <c r="B1747" s="1" t="s">
        <v>804</v>
      </c>
      <c r="C1747" t="s">
        <v>22</v>
      </c>
      <c r="D1747">
        <v>6</v>
      </c>
      <c r="E1747" t="s">
        <v>1796</v>
      </c>
      <c r="F1747">
        <f>IF(Table1[[#This Row],[Unit]]="GB",Table1[[#This Row],[Memory]],Table1[[#This Row],[Memory]]/1024)</f>
        <v>6</v>
      </c>
      <c r="G1747">
        <v>128</v>
      </c>
      <c r="H1747" t="s">
        <v>1796</v>
      </c>
      <c r="I1747">
        <f xml:space="preserve"> IF(Table1[[#This Row],[Unit  Of Storage]]="TB",Table1[[#This Row],[Storage]]*1024,IF(Table1[[#This Row],[Unit  Of Storage]]="MB",Table1[[#This Row],[Storage]]/1024,Table1[[#This Row],[Storage]]))</f>
        <v>128</v>
      </c>
      <c r="J1747" t="s">
        <v>11</v>
      </c>
      <c r="K1747" s="2">
        <v>4.3</v>
      </c>
      <c r="L1747" s="3">
        <v>38999</v>
      </c>
      <c r="M1747" s="3">
        <v>38999</v>
      </c>
      <c r="N1747" t="s">
        <v>2170</v>
      </c>
      <c r="O1747" s="3">
        <f>Table1[[#This Row],[Original Price]]-Table1[[#This Row],[Selling Price]]</f>
        <v>0</v>
      </c>
      <c r="P1747" s="4">
        <f>(Table1[[#This Row],[Discount]]/Table1[[#This Row],[Original Price]])</f>
        <v>0</v>
      </c>
    </row>
    <row r="1748" spans="1:16" x14ac:dyDescent="0.3">
      <c r="A1748" s="1" t="s">
        <v>1556</v>
      </c>
      <c r="B1748" s="1" t="s">
        <v>1757</v>
      </c>
      <c r="C1748" t="s">
        <v>1220</v>
      </c>
      <c r="D1748">
        <v>8</v>
      </c>
      <c r="E1748" t="s">
        <v>1796</v>
      </c>
      <c r="F1748">
        <f>IF(Table1[[#This Row],[Unit]]="GB",Table1[[#This Row],[Memory]],Table1[[#This Row],[Memory]]/1024)</f>
        <v>8</v>
      </c>
      <c r="G1748">
        <v>128</v>
      </c>
      <c r="H1748" t="s">
        <v>1796</v>
      </c>
      <c r="I1748">
        <f xml:space="preserve"> IF(Table1[[#This Row],[Unit  Of Storage]]="TB",Table1[[#This Row],[Storage]]*1024,IF(Table1[[#This Row],[Unit  Of Storage]]="MB",Table1[[#This Row],[Storage]]/1024,Table1[[#This Row],[Storage]]))</f>
        <v>128</v>
      </c>
      <c r="J1748" t="s">
        <v>11</v>
      </c>
      <c r="K1748" s="2">
        <v>4.2</v>
      </c>
      <c r="L1748" s="3">
        <v>49990</v>
      </c>
      <c r="M1748" s="3">
        <v>56990</v>
      </c>
      <c r="N1748" t="s">
        <v>2372</v>
      </c>
      <c r="O1748" s="3">
        <f>Table1[[#This Row],[Original Price]]-Table1[[#This Row],[Selling Price]]</f>
        <v>7000</v>
      </c>
      <c r="P1748" s="4">
        <f>(Table1[[#This Row],[Discount]]/Table1[[#This Row],[Original Price]])</f>
        <v>0.12282856641516056</v>
      </c>
    </row>
    <row r="1749" spans="1:16" x14ac:dyDescent="0.3">
      <c r="A1749" s="1" t="s">
        <v>21</v>
      </c>
      <c r="B1749" s="1" t="s">
        <v>1620</v>
      </c>
      <c r="C1749" t="s">
        <v>807</v>
      </c>
      <c r="D1749">
        <v>6</v>
      </c>
      <c r="E1749" t="s">
        <v>1796</v>
      </c>
      <c r="F1749">
        <f>IF(Table1[[#This Row],[Unit]]="GB",Table1[[#This Row],[Memory]],Table1[[#This Row],[Memory]]/1024)</f>
        <v>6</v>
      </c>
      <c r="G1749">
        <v>128</v>
      </c>
      <c r="H1749" t="s">
        <v>1796</v>
      </c>
      <c r="I1749">
        <f xml:space="preserve"> IF(Table1[[#This Row],[Unit  Of Storage]]="TB",Table1[[#This Row],[Storage]]*1024,IF(Table1[[#This Row],[Unit  Of Storage]]="MB",Table1[[#This Row],[Storage]]/1024,Table1[[#This Row],[Storage]]))</f>
        <v>128</v>
      </c>
      <c r="J1749" t="s">
        <v>11</v>
      </c>
      <c r="K1749" s="2">
        <v>4.2</v>
      </c>
      <c r="L1749" s="3">
        <v>129900</v>
      </c>
      <c r="M1749" s="3">
        <v>129900</v>
      </c>
      <c r="N1749" t="s">
        <v>1970</v>
      </c>
      <c r="O1749" s="3">
        <f>Table1[[#This Row],[Original Price]]-Table1[[#This Row],[Selling Price]]</f>
        <v>0</v>
      </c>
      <c r="P1749" s="4">
        <f>(Table1[[#This Row],[Discount]]/Table1[[#This Row],[Original Price]])</f>
        <v>0</v>
      </c>
    </row>
    <row r="1750" spans="1:16" x14ac:dyDescent="0.3">
      <c r="A1750" s="1" t="s">
        <v>1556</v>
      </c>
      <c r="B1750" s="1" t="s">
        <v>448</v>
      </c>
      <c r="C1750" t="s">
        <v>227</v>
      </c>
      <c r="D1750">
        <v>3</v>
      </c>
      <c r="E1750" t="s">
        <v>1796</v>
      </c>
      <c r="F1750">
        <f>IF(Table1[[#This Row],[Unit]]="GB",Table1[[#This Row],[Memory]],Table1[[#This Row],[Memory]]/1024)</f>
        <v>3</v>
      </c>
      <c r="G1750">
        <v>64</v>
      </c>
      <c r="H1750" t="s">
        <v>1796</v>
      </c>
      <c r="I1750">
        <f xml:space="preserve"> IF(Table1[[#This Row],[Unit  Of Storage]]="TB",Table1[[#This Row],[Storage]]*1024,IF(Table1[[#This Row],[Unit  Of Storage]]="MB",Table1[[#This Row],[Storage]]/1024,Table1[[#This Row],[Storage]]))</f>
        <v>64</v>
      </c>
      <c r="J1750" t="s">
        <v>11</v>
      </c>
      <c r="K1750" s="2">
        <v>4</v>
      </c>
      <c r="L1750" s="3">
        <v>55900</v>
      </c>
      <c r="M1750" s="3">
        <v>55900</v>
      </c>
      <c r="N1750" t="s">
        <v>2015</v>
      </c>
      <c r="O1750" s="3">
        <f>Table1[[#This Row],[Original Price]]-Table1[[#This Row],[Selling Price]]</f>
        <v>0</v>
      </c>
      <c r="P1750" s="4">
        <f>(Table1[[#This Row],[Discount]]/Table1[[#This Row],[Original Price]])</f>
        <v>0</v>
      </c>
    </row>
    <row r="1751" spans="1:16" x14ac:dyDescent="0.3">
      <c r="A1751" s="1" t="s">
        <v>1557</v>
      </c>
      <c r="B1751" s="1" t="s">
        <v>77</v>
      </c>
      <c r="C1751" t="s">
        <v>282</v>
      </c>
      <c r="D1751">
        <v>8</v>
      </c>
      <c r="E1751" t="s">
        <v>1796</v>
      </c>
      <c r="F1751">
        <f>IF(Table1[[#This Row],[Unit]]="GB",Table1[[#This Row],[Memory]],Table1[[#This Row],[Memory]]/1024)</f>
        <v>8</v>
      </c>
      <c r="G1751">
        <v>128</v>
      </c>
      <c r="H1751" t="s">
        <v>1796</v>
      </c>
      <c r="I1751">
        <f xml:space="preserve"> IF(Table1[[#This Row],[Unit  Of Storage]]="TB",Table1[[#This Row],[Storage]]*1024,IF(Table1[[#This Row],[Unit  Of Storage]]="MB",Table1[[#This Row],[Storage]]/1024,Table1[[#This Row],[Storage]]))</f>
        <v>128</v>
      </c>
      <c r="J1751" t="s">
        <v>11</v>
      </c>
      <c r="K1751" s="2">
        <v>4.4000000000000004</v>
      </c>
      <c r="L1751" s="3">
        <v>26999</v>
      </c>
      <c r="M1751" s="3">
        <v>29999</v>
      </c>
      <c r="N1751" t="s">
        <v>1828</v>
      </c>
      <c r="O1751" s="3">
        <f>Table1[[#This Row],[Original Price]]-Table1[[#This Row],[Selling Price]]</f>
        <v>3000</v>
      </c>
      <c r="P1751" s="4">
        <f>(Table1[[#This Row],[Discount]]/Table1[[#This Row],[Original Price]])</f>
        <v>0.10000333344444814</v>
      </c>
    </row>
    <row r="1752" spans="1:16" x14ac:dyDescent="0.3">
      <c r="A1752" s="1" t="s">
        <v>1560</v>
      </c>
      <c r="B1752" s="1" t="s">
        <v>966</v>
      </c>
      <c r="C1752" t="s">
        <v>1277</v>
      </c>
      <c r="D1752">
        <v>2</v>
      </c>
      <c r="E1752" t="s">
        <v>1796</v>
      </c>
      <c r="F1752">
        <f>IF(Table1[[#This Row],[Unit]]="GB",Table1[[#This Row],[Memory]],Table1[[#This Row],[Memory]]/1024)</f>
        <v>2</v>
      </c>
      <c r="G1752">
        <v>128</v>
      </c>
      <c r="H1752" t="s">
        <v>1796</v>
      </c>
      <c r="I1752">
        <f xml:space="preserve"> IF(Table1[[#This Row],[Unit  Of Storage]]="TB",Table1[[#This Row],[Storage]]*1024,IF(Table1[[#This Row],[Unit  Of Storage]]="MB",Table1[[#This Row],[Storage]]/1024,Table1[[#This Row],[Storage]]))</f>
        <v>128</v>
      </c>
      <c r="J1752" t="s">
        <v>11</v>
      </c>
      <c r="K1752" s="2">
        <v>4.2</v>
      </c>
      <c r="L1752" s="3">
        <v>29990</v>
      </c>
      <c r="M1752" s="3">
        <v>32990</v>
      </c>
      <c r="N1752" t="s">
        <v>2237</v>
      </c>
      <c r="O1752" s="3">
        <f>Table1[[#This Row],[Original Price]]-Table1[[#This Row],[Selling Price]]</f>
        <v>3000</v>
      </c>
      <c r="P1752" s="4">
        <f>(Table1[[#This Row],[Discount]]/Table1[[#This Row],[Original Price]])</f>
        <v>9.0936647468929974E-2</v>
      </c>
    </row>
    <row r="1753" spans="1:16" x14ac:dyDescent="0.3">
      <c r="A1753" s="1" t="s">
        <v>1556</v>
      </c>
      <c r="B1753" s="1" t="s">
        <v>87</v>
      </c>
      <c r="C1753" t="s">
        <v>961</v>
      </c>
      <c r="D1753">
        <v>8</v>
      </c>
      <c r="E1753" t="s">
        <v>1796</v>
      </c>
      <c r="F1753">
        <f>IF(Table1[[#This Row],[Unit]]="GB",Table1[[#This Row],[Memory]],Table1[[#This Row],[Memory]]/1024)</f>
        <v>8</v>
      </c>
      <c r="G1753">
        <v>128</v>
      </c>
      <c r="H1753" t="s">
        <v>1796</v>
      </c>
      <c r="I1753">
        <f xml:space="preserve"> IF(Table1[[#This Row],[Unit  Of Storage]]="TB",Table1[[#This Row],[Storage]]*1024,IF(Table1[[#This Row],[Unit  Of Storage]]="MB",Table1[[#This Row],[Storage]]/1024,Table1[[#This Row],[Storage]]))</f>
        <v>128</v>
      </c>
      <c r="J1753" t="s">
        <v>11</v>
      </c>
      <c r="K1753" s="2">
        <v>4.2</v>
      </c>
      <c r="L1753" s="3">
        <v>23596</v>
      </c>
      <c r="M1753" s="3">
        <v>23696</v>
      </c>
      <c r="N1753" t="s">
        <v>1831</v>
      </c>
      <c r="O1753" s="3">
        <f>Table1[[#This Row],[Original Price]]-Table1[[#This Row],[Selling Price]]</f>
        <v>100</v>
      </c>
      <c r="P1753" s="4">
        <f>(Table1[[#This Row],[Discount]]/Table1[[#This Row],[Original Price]])</f>
        <v>4.2201215395003379E-3</v>
      </c>
    </row>
    <row r="1754" spans="1:16" x14ac:dyDescent="0.3">
      <c r="A1754" s="1" t="s">
        <v>1560</v>
      </c>
      <c r="B1754" s="1" t="s">
        <v>1278</v>
      </c>
      <c r="C1754" t="s">
        <v>689</v>
      </c>
      <c r="D1754">
        <v>4</v>
      </c>
      <c r="E1754" t="s">
        <v>1796</v>
      </c>
      <c r="F1754">
        <f>IF(Table1[[#This Row],[Unit]]="GB",Table1[[#This Row],[Memory]],Table1[[#This Row],[Memory]]/1024)</f>
        <v>4</v>
      </c>
      <c r="G1754">
        <v>32</v>
      </c>
      <c r="H1754" t="s">
        <v>1796</v>
      </c>
      <c r="I1754">
        <f xml:space="preserve"> IF(Table1[[#This Row],[Unit  Of Storage]]="TB",Table1[[#This Row],[Storage]]*1024,IF(Table1[[#This Row],[Unit  Of Storage]]="MB",Table1[[#This Row],[Storage]]/1024,Table1[[#This Row],[Storage]]))</f>
        <v>32</v>
      </c>
      <c r="J1754" t="s">
        <v>11</v>
      </c>
      <c r="K1754" s="2">
        <v>4.4000000000000004</v>
      </c>
      <c r="L1754" s="3">
        <v>15990</v>
      </c>
      <c r="M1754" s="3">
        <v>15990</v>
      </c>
      <c r="N1754" t="s">
        <v>2373</v>
      </c>
      <c r="O1754" s="3">
        <f>Table1[[#This Row],[Original Price]]-Table1[[#This Row],[Selling Price]]</f>
        <v>0</v>
      </c>
      <c r="P1754" s="4">
        <f>(Table1[[#This Row],[Discount]]/Table1[[#This Row],[Original Price]])</f>
        <v>0</v>
      </c>
    </row>
    <row r="1755" spans="1:16" x14ac:dyDescent="0.3">
      <c r="A1755" s="1" t="s">
        <v>12</v>
      </c>
      <c r="B1755" s="1" t="s">
        <v>1272</v>
      </c>
      <c r="C1755" t="s">
        <v>49</v>
      </c>
      <c r="D1755">
        <v>3</v>
      </c>
      <c r="E1755" t="s">
        <v>1796</v>
      </c>
      <c r="F1755">
        <f>IF(Table1[[#This Row],[Unit]]="GB",Table1[[#This Row],[Memory]],Table1[[#This Row],[Memory]]/1024)</f>
        <v>3</v>
      </c>
      <c r="G1755">
        <v>32</v>
      </c>
      <c r="H1755" t="s">
        <v>1796</v>
      </c>
      <c r="I1755">
        <f xml:space="preserve"> IF(Table1[[#This Row],[Unit  Of Storage]]="TB",Table1[[#This Row],[Storage]]*1024,IF(Table1[[#This Row],[Unit  Of Storage]]="MB",Table1[[#This Row],[Storage]]/1024,Table1[[#This Row],[Storage]]))</f>
        <v>32</v>
      </c>
      <c r="J1755" t="s">
        <v>11</v>
      </c>
      <c r="K1755" s="2">
        <v>4.2</v>
      </c>
      <c r="L1755" s="3">
        <v>8299</v>
      </c>
      <c r="M1755" s="3">
        <v>8299</v>
      </c>
      <c r="N1755" t="s">
        <v>1273</v>
      </c>
      <c r="O1755" s="3">
        <f>Table1[[#This Row],[Original Price]]-Table1[[#This Row],[Selling Price]]</f>
        <v>0</v>
      </c>
      <c r="P1755" s="4">
        <f>(Table1[[#This Row],[Discount]]/Table1[[#This Row],[Original Price]])</f>
        <v>0</v>
      </c>
    </row>
    <row r="1756" spans="1:16" x14ac:dyDescent="0.3">
      <c r="A1756" s="1" t="s">
        <v>1557</v>
      </c>
      <c r="B1756" s="1" t="s">
        <v>58</v>
      </c>
      <c r="C1756" t="s">
        <v>59</v>
      </c>
      <c r="D1756">
        <v>4</v>
      </c>
      <c r="E1756" t="s">
        <v>1796</v>
      </c>
      <c r="F1756">
        <f>IF(Table1[[#This Row],[Unit]]="GB",Table1[[#This Row],[Memory]],Table1[[#This Row],[Memory]]/1024)</f>
        <v>4</v>
      </c>
      <c r="G1756">
        <v>64</v>
      </c>
      <c r="H1756" t="s">
        <v>1796</v>
      </c>
      <c r="I1756">
        <f xml:space="preserve"> IF(Table1[[#This Row],[Unit  Of Storage]]="TB",Table1[[#This Row],[Storage]]*1024,IF(Table1[[#This Row],[Unit  Of Storage]]="MB",Table1[[#This Row],[Storage]]/1024,Table1[[#This Row],[Storage]]))</f>
        <v>64</v>
      </c>
      <c r="J1756" t="s">
        <v>11</v>
      </c>
      <c r="K1756" s="2">
        <v>4.3</v>
      </c>
      <c r="L1756" s="3">
        <v>10499</v>
      </c>
      <c r="M1756" s="3">
        <v>10999</v>
      </c>
      <c r="N1756" t="s">
        <v>1815</v>
      </c>
      <c r="O1756" s="3">
        <f>Table1[[#This Row],[Original Price]]-Table1[[#This Row],[Selling Price]]</f>
        <v>500</v>
      </c>
      <c r="P1756" s="4">
        <f>(Table1[[#This Row],[Discount]]/Table1[[#This Row],[Original Price]])</f>
        <v>4.5458678061641965E-2</v>
      </c>
    </row>
    <row r="1757" spans="1:16" x14ac:dyDescent="0.3">
      <c r="A1757" s="1" t="s">
        <v>1563</v>
      </c>
      <c r="B1757" s="1" t="s">
        <v>1758</v>
      </c>
      <c r="C1757" t="s">
        <v>1148</v>
      </c>
      <c r="D1757">
        <v>2</v>
      </c>
      <c r="E1757" t="s">
        <v>1796</v>
      </c>
      <c r="F1757">
        <f>IF(Table1[[#This Row],[Unit]]="GB",Table1[[#This Row],[Memory]],Table1[[#This Row],[Memory]]/1024)</f>
        <v>2</v>
      </c>
      <c r="G1757">
        <v>16</v>
      </c>
      <c r="H1757" t="s">
        <v>1796</v>
      </c>
      <c r="I1757">
        <f xml:space="preserve"> IF(Table1[[#This Row],[Unit  Of Storage]]="TB",Table1[[#This Row],[Storage]]*1024,IF(Table1[[#This Row],[Unit  Of Storage]]="MB",Table1[[#This Row],[Storage]]/1024,Table1[[#This Row],[Storage]]))</f>
        <v>16</v>
      </c>
      <c r="J1757" t="s">
        <v>11</v>
      </c>
      <c r="K1757" s="2">
        <v>4</v>
      </c>
      <c r="L1757" s="3">
        <v>6980</v>
      </c>
      <c r="M1757" s="3">
        <v>6980</v>
      </c>
      <c r="N1757" t="s">
        <v>2374</v>
      </c>
      <c r="O1757" s="3">
        <f>Table1[[#This Row],[Original Price]]-Table1[[#This Row],[Selling Price]]</f>
        <v>0</v>
      </c>
      <c r="P1757" s="4">
        <f>(Table1[[#This Row],[Discount]]/Table1[[#This Row],[Original Price]])</f>
        <v>0</v>
      </c>
    </row>
    <row r="1758" spans="1:16" x14ac:dyDescent="0.3">
      <c r="A1758" s="1" t="s">
        <v>1559</v>
      </c>
      <c r="B1758" s="1" t="s">
        <v>1279</v>
      </c>
      <c r="C1758" t="s">
        <v>169</v>
      </c>
      <c r="D1758">
        <v>8</v>
      </c>
      <c r="E1758" t="s">
        <v>1796</v>
      </c>
      <c r="F1758">
        <f>IF(Table1[[#This Row],[Unit]]="GB",Table1[[#This Row],[Memory]],Table1[[#This Row],[Memory]]/1024)</f>
        <v>8</v>
      </c>
      <c r="G1758">
        <v>256</v>
      </c>
      <c r="H1758" t="s">
        <v>1796</v>
      </c>
      <c r="I1758">
        <f xml:space="preserve"> IF(Table1[[#This Row],[Unit  Of Storage]]="TB",Table1[[#This Row],[Storage]]*1024,IF(Table1[[#This Row],[Unit  Of Storage]]="MB",Table1[[#This Row],[Storage]]/1024,Table1[[#This Row],[Storage]]))</f>
        <v>256</v>
      </c>
      <c r="J1758" t="s">
        <v>11</v>
      </c>
      <c r="K1758" s="2">
        <v>4.5999999999999996</v>
      </c>
      <c r="L1758" s="3">
        <v>60990</v>
      </c>
      <c r="M1758" s="3">
        <v>60990</v>
      </c>
      <c r="N1758" t="s">
        <v>2375</v>
      </c>
      <c r="O1758" s="3">
        <f>Table1[[#This Row],[Original Price]]-Table1[[#This Row],[Selling Price]]</f>
        <v>0</v>
      </c>
      <c r="P1758" s="4">
        <f>(Table1[[#This Row],[Discount]]/Table1[[#This Row],[Original Price]])</f>
        <v>0</v>
      </c>
    </row>
    <row r="1759" spans="1:16" x14ac:dyDescent="0.3">
      <c r="A1759" s="1" t="s">
        <v>1556</v>
      </c>
      <c r="B1759" s="1" t="s">
        <v>1280</v>
      </c>
      <c r="C1759" t="s">
        <v>22</v>
      </c>
      <c r="D1759">
        <v>512</v>
      </c>
      <c r="E1759" t="s">
        <v>1797</v>
      </c>
      <c r="F1759">
        <f>IF(Table1[[#This Row],[Unit]]="GB",Table1[[#This Row],[Memory]],Table1[[#This Row],[Memory]]/1024)</f>
        <v>0.5</v>
      </c>
      <c r="G1759">
        <v>512</v>
      </c>
      <c r="H1759" t="s">
        <v>1797</v>
      </c>
      <c r="I1759">
        <f xml:space="preserve"> IF(Table1[[#This Row],[Unit  Of Storage]]="TB",Table1[[#This Row],[Storage]]*1024,IF(Table1[[#This Row],[Unit  Of Storage]]="MB",Table1[[#This Row],[Storage]]/1024,Table1[[#This Row],[Storage]]))</f>
        <v>0.5</v>
      </c>
      <c r="J1759" t="s">
        <v>11</v>
      </c>
      <c r="K1759" s="2">
        <v>4.2</v>
      </c>
      <c r="L1759" s="3">
        <v>1700</v>
      </c>
      <c r="M1759" s="3">
        <v>1700</v>
      </c>
      <c r="N1759" t="s">
        <v>2376</v>
      </c>
      <c r="O1759" s="3">
        <f>Table1[[#This Row],[Original Price]]-Table1[[#This Row],[Selling Price]]</f>
        <v>0</v>
      </c>
      <c r="P1759" s="4">
        <f>(Table1[[#This Row],[Discount]]/Table1[[#This Row],[Original Price]])</f>
        <v>0</v>
      </c>
    </row>
    <row r="1760" spans="1:16" x14ac:dyDescent="0.3">
      <c r="A1760" s="1" t="s">
        <v>1557</v>
      </c>
      <c r="B1760" s="1" t="s">
        <v>1747</v>
      </c>
      <c r="C1760" t="s">
        <v>1281</v>
      </c>
      <c r="D1760">
        <v>8</v>
      </c>
      <c r="E1760" t="s">
        <v>1796</v>
      </c>
      <c r="F1760">
        <f>IF(Table1[[#This Row],[Unit]]="GB",Table1[[#This Row],[Memory]],Table1[[#This Row],[Memory]]/1024)</f>
        <v>8</v>
      </c>
      <c r="G1760">
        <v>128</v>
      </c>
      <c r="H1760" t="s">
        <v>1796</v>
      </c>
      <c r="I1760">
        <f xml:space="preserve"> IF(Table1[[#This Row],[Unit  Of Storage]]="TB",Table1[[#This Row],[Storage]]*1024,IF(Table1[[#This Row],[Unit  Of Storage]]="MB",Table1[[#This Row],[Storage]]/1024,Table1[[#This Row],[Storage]]))</f>
        <v>128</v>
      </c>
      <c r="J1760" t="s">
        <v>11</v>
      </c>
      <c r="K1760" s="2">
        <v>4.3</v>
      </c>
      <c r="L1760" s="3">
        <v>27999</v>
      </c>
      <c r="M1760" s="3">
        <v>29999</v>
      </c>
      <c r="N1760" t="s">
        <v>2344</v>
      </c>
      <c r="O1760" s="3">
        <f>Table1[[#This Row],[Original Price]]-Table1[[#This Row],[Selling Price]]</f>
        <v>2000</v>
      </c>
      <c r="P1760" s="4">
        <f>(Table1[[#This Row],[Discount]]/Table1[[#This Row],[Original Price]])</f>
        <v>6.6668888962965439E-2</v>
      </c>
    </row>
    <row r="1761" spans="1:16" x14ac:dyDescent="0.3">
      <c r="A1761" s="1" t="s">
        <v>17</v>
      </c>
      <c r="B1761" s="1" t="s">
        <v>858</v>
      </c>
      <c r="C1761" t="s">
        <v>1282</v>
      </c>
      <c r="D1761">
        <v>4</v>
      </c>
      <c r="E1761" t="s">
        <v>1796</v>
      </c>
      <c r="F1761">
        <f>IF(Table1[[#This Row],[Unit]]="GB",Table1[[#This Row],[Memory]],Table1[[#This Row],[Memory]]/1024)</f>
        <v>4</v>
      </c>
      <c r="G1761">
        <v>64</v>
      </c>
      <c r="H1761" t="s">
        <v>1796</v>
      </c>
      <c r="I1761">
        <f xml:space="preserve"> IF(Table1[[#This Row],[Unit  Of Storage]]="TB",Table1[[#This Row],[Storage]]*1024,IF(Table1[[#This Row],[Unit  Of Storage]]="MB",Table1[[#This Row],[Storage]]/1024,Table1[[#This Row],[Storage]]))</f>
        <v>64</v>
      </c>
      <c r="J1761" t="s">
        <v>11</v>
      </c>
      <c r="K1761" s="2">
        <v>4.3</v>
      </c>
      <c r="L1761" s="3">
        <v>9999</v>
      </c>
      <c r="M1761" s="3">
        <v>12999</v>
      </c>
      <c r="N1761" t="s">
        <v>859</v>
      </c>
      <c r="O1761" s="3">
        <f>Table1[[#This Row],[Original Price]]-Table1[[#This Row],[Selling Price]]</f>
        <v>3000</v>
      </c>
      <c r="P1761" s="4">
        <f>(Table1[[#This Row],[Discount]]/Table1[[#This Row],[Original Price]])</f>
        <v>0.23078698361412417</v>
      </c>
    </row>
    <row r="1762" spans="1:16" x14ac:dyDescent="0.3">
      <c r="A1762" s="1" t="s">
        <v>1556</v>
      </c>
      <c r="B1762" s="1" t="s">
        <v>1675</v>
      </c>
      <c r="C1762" t="s">
        <v>22</v>
      </c>
      <c r="D1762">
        <v>2</v>
      </c>
      <c r="E1762" t="s">
        <v>1796</v>
      </c>
      <c r="F1762">
        <f>IF(Table1[[#This Row],[Unit]]="GB",Table1[[#This Row],[Memory]],Table1[[#This Row],[Memory]]/1024)</f>
        <v>2</v>
      </c>
      <c r="G1762">
        <v>32</v>
      </c>
      <c r="H1762" t="s">
        <v>1796</v>
      </c>
      <c r="I1762">
        <f xml:space="preserve"> IF(Table1[[#This Row],[Unit  Of Storage]]="TB",Table1[[#This Row],[Storage]]*1024,IF(Table1[[#This Row],[Unit  Of Storage]]="MB",Table1[[#This Row],[Storage]]/1024,Table1[[#This Row],[Storage]]))</f>
        <v>32</v>
      </c>
      <c r="J1762" t="s">
        <v>11</v>
      </c>
      <c r="K1762" s="2">
        <v>3.9</v>
      </c>
      <c r="L1762" s="3">
        <v>5999</v>
      </c>
      <c r="M1762" s="3">
        <v>5999</v>
      </c>
      <c r="N1762" t="s">
        <v>2111</v>
      </c>
      <c r="O1762" s="3">
        <f>Table1[[#This Row],[Original Price]]-Table1[[#This Row],[Selling Price]]</f>
        <v>0</v>
      </c>
      <c r="P1762" s="4">
        <f>(Table1[[#This Row],[Discount]]/Table1[[#This Row],[Original Price]])</f>
        <v>0</v>
      </c>
    </row>
    <row r="1763" spans="1:16" x14ac:dyDescent="0.3">
      <c r="A1763" s="1" t="s">
        <v>1560</v>
      </c>
      <c r="B1763" s="1" t="s">
        <v>973</v>
      </c>
      <c r="C1763" t="s">
        <v>974</v>
      </c>
      <c r="D1763">
        <v>6</v>
      </c>
      <c r="E1763" t="s">
        <v>1796</v>
      </c>
      <c r="F1763">
        <f>IF(Table1[[#This Row],[Unit]]="GB",Table1[[#This Row],[Memory]],Table1[[#This Row],[Memory]]/1024)</f>
        <v>6</v>
      </c>
      <c r="G1763">
        <v>64</v>
      </c>
      <c r="H1763" t="s">
        <v>1796</v>
      </c>
      <c r="I1763">
        <f xml:space="preserve"> IF(Table1[[#This Row],[Unit  Of Storage]]="TB",Table1[[#This Row],[Storage]]*1024,IF(Table1[[#This Row],[Unit  Of Storage]]="MB",Table1[[#This Row],[Storage]]/1024,Table1[[#This Row],[Storage]]))</f>
        <v>64</v>
      </c>
      <c r="J1763" t="s">
        <v>11</v>
      </c>
      <c r="K1763" s="2">
        <v>4.4000000000000004</v>
      </c>
      <c r="L1763" s="3">
        <v>20990</v>
      </c>
      <c r="M1763" s="3">
        <v>20990</v>
      </c>
      <c r="N1763" t="s">
        <v>2242</v>
      </c>
      <c r="O1763" s="3">
        <f>Table1[[#This Row],[Original Price]]-Table1[[#This Row],[Selling Price]]</f>
        <v>0</v>
      </c>
      <c r="P1763" s="4">
        <f>(Table1[[#This Row],[Discount]]/Table1[[#This Row],[Original Price]])</f>
        <v>0</v>
      </c>
    </row>
    <row r="1764" spans="1:16" x14ac:dyDescent="0.3">
      <c r="A1764" s="1" t="s">
        <v>1556</v>
      </c>
      <c r="B1764" s="1" t="s">
        <v>610</v>
      </c>
      <c r="C1764" t="s">
        <v>108</v>
      </c>
      <c r="D1764">
        <v>3</v>
      </c>
      <c r="E1764" t="s">
        <v>1796</v>
      </c>
      <c r="F1764">
        <f>IF(Table1[[#This Row],[Unit]]="GB",Table1[[#This Row],[Memory]],Table1[[#This Row],[Memory]]/1024)</f>
        <v>3</v>
      </c>
      <c r="G1764">
        <v>32</v>
      </c>
      <c r="H1764" t="s">
        <v>1796</v>
      </c>
      <c r="I1764">
        <f xml:space="preserve"> IF(Table1[[#This Row],[Unit  Of Storage]]="TB",Table1[[#This Row],[Storage]]*1024,IF(Table1[[#This Row],[Unit  Of Storage]]="MB",Table1[[#This Row],[Storage]]/1024,Table1[[#This Row],[Storage]]))</f>
        <v>32</v>
      </c>
      <c r="J1764" t="s">
        <v>11</v>
      </c>
      <c r="K1764" s="2">
        <v>4.3</v>
      </c>
      <c r="L1764" s="3">
        <v>8690</v>
      </c>
      <c r="M1764" s="3">
        <v>9290</v>
      </c>
      <c r="N1764" t="s">
        <v>2092</v>
      </c>
      <c r="O1764" s="3">
        <f>Table1[[#This Row],[Original Price]]-Table1[[#This Row],[Selling Price]]</f>
        <v>600</v>
      </c>
      <c r="P1764" s="4">
        <f>(Table1[[#This Row],[Discount]]/Table1[[#This Row],[Original Price]])</f>
        <v>6.4585575888051666E-2</v>
      </c>
    </row>
    <row r="1765" spans="1:16" x14ac:dyDescent="0.3">
      <c r="A1765" s="1" t="s">
        <v>28</v>
      </c>
      <c r="B1765" s="1" t="s">
        <v>1581</v>
      </c>
      <c r="C1765" t="s">
        <v>57</v>
      </c>
      <c r="D1765">
        <v>4</v>
      </c>
      <c r="E1765" t="s">
        <v>1796</v>
      </c>
      <c r="F1765">
        <f>IF(Table1[[#This Row],[Unit]]="GB",Table1[[#This Row],[Memory]],Table1[[#This Row],[Memory]]/1024)</f>
        <v>4</v>
      </c>
      <c r="G1765">
        <v>64</v>
      </c>
      <c r="H1765" t="s">
        <v>1796</v>
      </c>
      <c r="I1765">
        <f xml:space="preserve"> IF(Table1[[#This Row],[Unit  Of Storage]]="TB",Table1[[#This Row],[Storage]]*1024,IF(Table1[[#This Row],[Unit  Of Storage]]="MB",Table1[[#This Row],[Storage]]/1024,Table1[[#This Row],[Storage]]))</f>
        <v>64</v>
      </c>
      <c r="J1765" t="s">
        <v>11</v>
      </c>
      <c r="K1765" s="2">
        <v>4.3</v>
      </c>
      <c r="L1765" s="3">
        <v>11999</v>
      </c>
      <c r="M1765" s="3">
        <v>14999</v>
      </c>
      <c r="N1765" t="s">
        <v>1847</v>
      </c>
      <c r="O1765" s="3">
        <f>Table1[[#This Row],[Original Price]]-Table1[[#This Row],[Selling Price]]</f>
        <v>3000</v>
      </c>
      <c r="P1765" s="4">
        <f>(Table1[[#This Row],[Discount]]/Table1[[#This Row],[Original Price]])</f>
        <v>0.20001333422228149</v>
      </c>
    </row>
    <row r="1766" spans="1:16" x14ac:dyDescent="0.3">
      <c r="A1766" s="1" t="s">
        <v>1558</v>
      </c>
      <c r="B1766" s="1" t="s">
        <v>1039</v>
      </c>
      <c r="C1766" t="s">
        <v>22</v>
      </c>
      <c r="D1766">
        <v>2</v>
      </c>
      <c r="E1766" t="s">
        <v>1796</v>
      </c>
      <c r="F1766">
        <f>IF(Table1[[#This Row],[Unit]]="GB",Table1[[#This Row],[Memory]],Table1[[#This Row],[Memory]]/1024)</f>
        <v>2</v>
      </c>
      <c r="G1766">
        <v>16</v>
      </c>
      <c r="H1766" t="s">
        <v>1796</v>
      </c>
      <c r="I1766">
        <f xml:space="preserve"> IF(Table1[[#This Row],[Unit  Of Storage]]="TB",Table1[[#This Row],[Storage]]*1024,IF(Table1[[#This Row],[Unit  Of Storage]]="MB",Table1[[#This Row],[Storage]]/1024,Table1[[#This Row],[Storage]]))</f>
        <v>16</v>
      </c>
      <c r="J1766" t="s">
        <v>11</v>
      </c>
      <c r="K1766" s="2">
        <v>4</v>
      </c>
      <c r="L1766" s="3">
        <v>4650</v>
      </c>
      <c r="M1766" s="3">
        <v>4650</v>
      </c>
      <c r="N1766" t="s">
        <v>2270</v>
      </c>
      <c r="O1766" s="3">
        <f>Table1[[#This Row],[Original Price]]-Table1[[#This Row],[Selling Price]]</f>
        <v>0</v>
      </c>
      <c r="P1766" s="4">
        <f>(Table1[[#This Row],[Discount]]/Table1[[#This Row],[Original Price]])</f>
        <v>0</v>
      </c>
    </row>
    <row r="1767" spans="1:16" x14ac:dyDescent="0.3">
      <c r="A1767" s="1" t="s">
        <v>12</v>
      </c>
      <c r="B1767" s="1" t="s">
        <v>1610</v>
      </c>
      <c r="C1767" t="s">
        <v>1283</v>
      </c>
      <c r="D1767">
        <v>2</v>
      </c>
      <c r="E1767" t="s">
        <v>1796</v>
      </c>
      <c r="F1767">
        <f>IF(Table1[[#This Row],[Unit]]="GB",Table1[[#This Row],[Memory]],Table1[[#This Row],[Memory]]/1024)</f>
        <v>2</v>
      </c>
      <c r="G1767">
        <v>16</v>
      </c>
      <c r="H1767" t="s">
        <v>1796</v>
      </c>
      <c r="I1767">
        <f xml:space="preserve"> IF(Table1[[#This Row],[Unit  Of Storage]]="TB",Table1[[#This Row],[Storage]]*1024,IF(Table1[[#This Row],[Unit  Of Storage]]="MB",Table1[[#This Row],[Storage]]/1024,Table1[[#This Row],[Storage]]))</f>
        <v>16</v>
      </c>
      <c r="J1767" t="s">
        <v>11</v>
      </c>
      <c r="K1767" s="2">
        <v>4</v>
      </c>
      <c r="L1767" s="3">
        <v>6999</v>
      </c>
      <c r="M1767" s="3">
        <v>14190</v>
      </c>
      <c r="N1767" t="s">
        <v>273</v>
      </c>
      <c r="O1767" s="3">
        <f>Table1[[#This Row],[Original Price]]-Table1[[#This Row],[Selling Price]]</f>
        <v>7191</v>
      </c>
      <c r="P1767" s="4">
        <f>(Table1[[#This Row],[Discount]]/Table1[[#This Row],[Original Price]])</f>
        <v>0.50676532769556026</v>
      </c>
    </row>
    <row r="1768" spans="1:16" x14ac:dyDescent="0.3">
      <c r="A1768" s="1" t="s">
        <v>1556</v>
      </c>
      <c r="B1768" s="1" t="s">
        <v>1284</v>
      </c>
      <c r="C1768" t="s">
        <v>43</v>
      </c>
      <c r="D1768">
        <v>1</v>
      </c>
      <c r="E1768" t="s">
        <v>1796</v>
      </c>
      <c r="F1768">
        <f>IF(Table1[[#This Row],[Unit]]="GB",Table1[[#This Row],[Memory]],Table1[[#This Row],[Memory]]/1024)</f>
        <v>1</v>
      </c>
      <c r="G1768">
        <v>8</v>
      </c>
      <c r="H1768" t="s">
        <v>1796</v>
      </c>
      <c r="I1768">
        <f xml:space="preserve"> IF(Table1[[#This Row],[Unit  Of Storage]]="TB",Table1[[#This Row],[Storage]]*1024,IF(Table1[[#This Row],[Unit  Of Storage]]="MB",Table1[[#This Row],[Storage]]/1024,Table1[[#This Row],[Storage]]))</f>
        <v>8</v>
      </c>
      <c r="J1768" t="s">
        <v>11</v>
      </c>
      <c r="K1768" s="2">
        <v>3.6</v>
      </c>
      <c r="L1768" s="3">
        <v>4790</v>
      </c>
      <c r="M1768" s="3">
        <v>4790</v>
      </c>
      <c r="N1768" t="s">
        <v>2377</v>
      </c>
      <c r="O1768" s="3">
        <f>Table1[[#This Row],[Original Price]]-Table1[[#This Row],[Selling Price]]</f>
        <v>0</v>
      </c>
      <c r="P1768" s="4">
        <f>(Table1[[#This Row],[Discount]]/Table1[[#This Row],[Original Price]])</f>
        <v>0</v>
      </c>
    </row>
    <row r="1769" spans="1:16" x14ac:dyDescent="0.3">
      <c r="A1769" s="1" t="s">
        <v>83</v>
      </c>
      <c r="B1769" s="1" t="s">
        <v>1285</v>
      </c>
      <c r="C1769" t="s">
        <v>22</v>
      </c>
      <c r="D1769">
        <v>4</v>
      </c>
      <c r="E1769" t="s">
        <v>1796</v>
      </c>
      <c r="F1769">
        <f>IF(Table1[[#This Row],[Unit]]="GB",Table1[[#This Row],[Memory]],Table1[[#This Row],[Memory]]/1024)</f>
        <v>4</v>
      </c>
      <c r="G1769">
        <v>128</v>
      </c>
      <c r="H1769" t="s">
        <v>1796</v>
      </c>
      <c r="I1769">
        <f xml:space="preserve"> IF(Table1[[#This Row],[Unit  Of Storage]]="TB",Table1[[#This Row],[Storage]]*1024,IF(Table1[[#This Row],[Unit  Of Storage]]="MB",Table1[[#This Row],[Storage]]/1024,Table1[[#This Row],[Storage]]))</f>
        <v>128</v>
      </c>
      <c r="J1769" t="s">
        <v>11</v>
      </c>
      <c r="K1769" s="2">
        <v>4.4000000000000004</v>
      </c>
      <c r="L1769" s="3">
        <v>66000</v>
      </c>
      <c r="M1769" s="3">
        <v>66000</v>
      </c>
      <c r="N1769" t="s">
        <v>1286</v>
      </c>
      <c r="O1769" s="3">
        <f>Table1[[#This Row],[Original Price]]-Table1[[#This Row],[Selling Price]]</f>
        <v>0</v>
      </c>
      <c r="P1769" s="4">
        <f>(Table1[[#This Row],[Discount]]/Table1[[#This Row],[Original Price]])</f>
        <v>0</v>
      </c>
    </row>
    <row r="1770" spans="1:16" x14ac:dyDescent="0.3">
      <c r="A1770" s="1" t="s">
        <v>50</v>
      </c>
      <c r="B1770" s="1" t="s">
        <v>1287</v>
      </c>
      <c r="C1770" t="s">
        <v>632</v>
      </c>
      <c r="D1770">
        <v>6</v>
      </c>
      <c r="E1770" t="s">
        <v>1796</v>
      </c>
      <c r="F1770">
        <f>IF(Table1[[#This Row],[Unit]]="GB",Table1[[#This Row],[Memory]],Table1[[#This Row],[Memory]]/1024)</f>
        <v>6</v>
      </c>
      <c r="G1770">
        <v>128</v>
      </c>
      <c r="H1770" t="s">
        <v>1796</v>
      </c>
      <c r="I1770">
        <f xml:space="preserve"> IF(Table1[[#This Row],[Unit  Of Storage]]="TB",Table1[[#This Row],[Storage]]*1024,IF(Table1[[#This Row],[Unit  Of Storage]]="MB",Table1[[#This Row],[Storage]]/1024,Table1[[#This Row],[Storage]]))</f>
        <v>128</v>
      </c>
      <c r="J1770" t="s">
        <v>11</v>
      </c>
      <c r="K1770" s="2">
        <v>4.4000000000000004</v>
      </c>
      <c r="L1770" s="3">
        <v>17499</v>
      </c>
      <c r="M1770" s="3">
        <v>19999</v>
      </c>
      <c r="N1770" t="s">
        <v>1288</v>
      </c>
      <c r="O1770" s="3">
        <f>Table1[[#This Row],[Original Price]]-Table1[[#This Row],[Selling Price]]</f>
        <v>2500</v>
      </c>
      <c r="P1770" s="4">
        <f>(Table1[[#This Row],[Discount]]/Table1[[#This Row],[Original Price]])</f>
        <v>0.12500625031251564</v>
      </c>
    </row>
    <row r="1771" spans="1:16" x14ac:dyDescent="0.3">
      <c r="A1771" s="1" t="s">
        <v>1558</v>
      </c>
      <c r="B1771" s="1" t="s">
        <v>461</v>
      </c>
      <c r="C1771" t="s">
        <v>22</v>
      </c>
      <c r="D1771">
        <v>4</v>
      </c>
      <c r="E1771" t="s">
        <v>1796</v>
      </c>
      <c r="F1771">
        <f>IF(Table1[[#This Row],[Unit]]="GB",Table1[[#This Row],[Memory]],Table1[[#This Row],[Memory]]/1024)</f>
        <v>4</v>
      </c>
      <c r="G1771">
        <v>64</v>
      </c>
      <c r="H1771" t="s">
        <v>1796</v>
      </c>
      <c r="I1771">
        <f xml:space="preserve"> IF(Table1[[#This Row],[Unit  Of Storage]]="TB",Table1[[#This Row],[Storage]]*1024,IF(Table1[[#This Row],[Unit  Of Storage]]="MB",Table1[[#This Row],[Storage]]/1024,Table1[[#This Row],[Storage]]))</f>
        <v>64</v>
      </c>
      <c r="J1771" t="s">
        <v>11</v>
      </c>
      <c r="K1771" s="2">
        <v>4</v>
      </c>
      <c r="L1771" s="3">
        <v>7899</v>
      </c>
      <c r="M1771" s="3">
        <v>7899</v>
      </c>
      <c r="N1771" t="s">
        <v>2024</v>
      </c>
      <c r="O1771" s="3">
        <f>Table1[[#This Row],[Original Price]]-Table1[[#This Row],[Selling Price]]</f>
        <v>0</v>
      </c>
      <c r="P1771" s="4">
        <f>(Table1[[#This Row],[Discount]]/Table1[[#This Row],[Original Price]])</f>
        <v>0</v>
      </c>
    </row>
    <row r="1772" spans="1:16" x14ac:dyDescent="0.3">
      <c r="A1772" s="1" t="s">
        <v>1559</v>
      </c>
      <c r="B1772" s="1" t="s">
        <v>1289</v>
      </c>
      <c r="C1772" t="s">
        <v>230</v>
      </c>
      <c r="D1772">
        <v>4</v>
      </c>
      <c r="E1772" t="s">
        <v>1796</v>
      </c>
      <c r="F1772">
        <f>IF(Table1[[#This Row],[Unit]]="GB",Table1[[#This Row],[Memory]],Table1[[#This Row],[Memory]]/1024)</f>
        <v>4</v>
      </c>
      <c r="G1772">
        <v>64</v>
      </c>
      <c r="H1772" t="s">
        <v>1796</v>
      </c>
      <c r="I1772">
        <f xml:space="preserve"> IF(Table1[[#This Row],[Unit  Of Storage]]="TB",Table1[[#This Row],[Storage]]*1024,IF(Table1[[#This Row],[Unit  Of Storage]]="MB",Table1[[#This Row],[Storage]]/1024,Table1[[#This Row],[Storage]]))</f>
        <v>64</v>
      </c>
      <c r="J1772" t="s">
        <v>11</v>
      </c>
      <c r="K1772" s="2">
        <v>4.3</v>
      </c>
      <c r="L1772" s="3">
        <v>18000</v>
      </c>
      <c r="M1772" s="3">
        <v>18000</v>
      </c>
      <c r="N1772" t="s">
        <v>2378</v>
      </c>
      <c r="O1772" s="3">
        <f>Table1[[#This Row],[Original Price]]-Table1[[#This Row],[Selling Price]]</f>
        <v>0</v>
      </c>
      <c r="P1772" s="4">
        <f>(Table1[[#This Row],[Discount]]/Table1[[#This Row],[Original Price]])</f>
        <v>0</v>
      </c>
    </row>
    <row r="1773" spans="1:16" x14ac:dyDescent="0.3">
      <c r="A1773" s="1" t="s">
        <v>1556</v>
      </c>
      <c r="B1773" s="1" t="s">
        <v>1650</v>
      </c>
      <c r="C1773" t="s">
        <v>22</v>
      </c>
      <c r="D1773">
        <v>3</v>
      </c>
      <c r="E1773" t="s">
        <v>1796</v>
      </c>
      <c r="F1773">
        <f>IF(Table1[[#This Row],[Unit]]="GB",Table1[[#This Row],[Memory]],Table1[[#This Row],[Memory]]/1024)</f>
        <v>3</v>
      </c>
      <c r="G1773">
        <v>32</v>
      </c>
      <c r="H1773" t="s">
        <v>1796</v>
      </c>
      <c r="I1773">
        <f xml:space="preserve"> IF(Table1[[#This Row],[Unit  Of Storage]]="TB",Table1[[#This Row],[Storage]]*1024,IF(Table1[[#This Row],[Unit  Of Storage]]="MB",Table1[[#This Row],[Storage]]/1024,Table1[[#This Row],[Storage]]))</f>
        <v>32</v>
      </c>
      <c r="J1773" t="s">
        <v>11</v>
      </c>
      <c r="K1773" s="2">
        <v>4.2</v>
      </c>
      <c r="L1773" s="3">
        <v>9639</v>
      </c>
      <c r="M1773" s="3">
        <v>9639</v>
      </c>
      <c r="N1773" t="s">
        <v>2039</v>
      </c>
      <c r="O1773" s="3">
        <f>Table1[[#This Row],[Original Price]]-Table1[[#This Row],[Selling Price]]</f>
        <v>0</v>
      </c>
      <c r="P1773" s="4">
        <f>(Table1[[#This Row],[Discount]]/Table1[[#This Row],[Original Price]])</f>
        <v>0</v>
      </c>
    </row>
    <row r="1774" spans="1:16" x14ac:dyDescent="0.3">
      <c r="A1774" s="1" t="s">
        <v>44</v>
      </c>
      <c r="B1774" s="1" t="s">
        <v>1290</v>
      </c>
      <c r="C1774" t="s">
        <v>55</v>
      </c>
      <c r="D1774">
        <v>1</v>
      </c>
      <c r="E1774" t="s">
        <v>1796</v>
      </c>
      <c r="F1774">
        <f>IF(Table1[[#This Row],[Unit]]="GB",Table1[[#This Row],[Memory]],Table1[[#This Row],[Memory]]/1024)</f>
        <v>1</v>
      </c>
      <c r="G1774">
        <v>8</v>
      </c>
      <c r="H1774" t="s">
        <v>1796</v>
      </c>
      <c r="I1774">
        <f xml:space="preserve"> IF(Table1[[#This Row],[Unit  Of Storage]]="TB",Table1[[#This Row],[Storage]]*1024,IF(Table1[[#This Row],[Unit  Of Storage]]="MB",Table1[[#This Row],[Storage]]/1024,Table1[[#This Row],[Storage]]))</f>
        <v>8</v>
      </c>
      <c r="J1774" t="s">
        <v>11</v>
      </c>
      <c r="K1774" s="2">
        <v>3.8</v>
      </c>
      <c r="L1774" s="3">
        <v>9999</v>
      </c>
      <c r="M1774" s="3">
        <v>9999</v>
      </c>
      <c r="N1774" t="s">
        <v>1291</v>
      </c>
      <c r="O1774" s="3">
        <f>Table1[[#This Row],[Original Price]]-Table1[[#This Row],[Selling Price]]</f>
        <v>0</v>
      </c>
      <c r="P1774" s="4">
        <f>(Table1[[#This Row],[Discount]]/Table1[[#This Row],[Original Price]])</f>
        <v>0</v>
      </c>
    </row>
    <row r="1775" spans="1:16" x14ac:dyDescent="0.3">
      <c r="A1775" s="1" t="s">
        <v>1559</v>
      </c>
      <c r="B1775" s="1" t="s">
        <v>504</v>
      </c>
      <c r="C1775" t="s">
        <v>43</v>
      </c>
      <c r="D1775">
        <v>4</v>
      </c>
      <c r="E1775" t="s">
        <v>1796</v>
      </c>
      <c r="F1775">
        <f>IF(Table1[[#This Row],[Unit]]="GB",Table1[[#This Row],[Memory]],Table1[[#This Row],[Memory]]/1024)</f>
        <v>4</v>
      </c>
      <c r="G1775">
        <v>32</v>
      </c>
      <c r="H1775" t="s">
        <v>1796</v>
      </c>
      <c r="I1775">
        <f xml:space="preserve"> IF(Table1[[#This Row],[Unit  Of Storage]]="TB",Table1[[#This Row],[Storage]]*1024,IF(Table1[[#This Row],[Unit  Of Storage]]="MB",Table1[[#This Row],[Storage]]/1024,Table1[[#This Row],[Storage]]))</f>
        <v>32</v>
      </c>
      <c r="J1775" t="s">
        <v>11</v>
      </c>
      <c r="K1775" s="2">
        <v>4.4000000000000004</v>
      </c>
      <c r="L1775" s="3">
        <v>19990</v>
      </c>
      <c r="M1775" s="3">
        <v>19990</v>
      </c>
      <c r="N1775" t="s">
        <v>2049</v>
      </c>
      <c r="O1775" s="3">
        <f>Table1[[#This Row],[Original Price]]-Table1[[#This Row],[Selling Price]]</f>
        <v>0</v>
      </c>
      <c r="P1775" s="4">
        <f>(Table1[[#This Row],[Discount]]/Table1[[#This Row],[Original Price]])</f>
        <v>0</v>
      </c>
    </row>
    <row r="1776" spans="1:16" x14ac:dyDescent="0.3">
      <c r="A1776" s="1" t="s">
        <v>1559</v>
      </c>
      <c r="B1776" s="1" t="s">
        <v>216</v>
      </c>
      <c r="C1776" t="s">
        <v>658</v>
      </c>
      <c r="D1776">
        <v>8</v>
      </c>
      <c r="E1776" t="s">
        <v>1796</v>
      </c>
      <c r="F1776">
        <f>IF(Table1[[#This Row],[Unit]]="GB",Table1[[#This Row],[Memory]],Table1[[#This Row],[Memory]]/1024)</f>
        <v>8</v>
      </c>
      <c r="G1776">
        <v>256</v>
      </c>
      <c r="H1776" t="s">
        <v>1796</v>
      </c>
      <c r="I1776">
        <f xml:space="preserve"> IF(Table1[[#This Row],[Unit  Of Storage]]="TB",Table1[[#This Row],[Storage]]*1024,IF(Table1[[#This Row],[Unit  Of Storage]]="MB",Table1[[#This Row],[Storage]]/1024,Table1[[#This Row],[Storage]]))</f>
        <v>256</v>
      </c>
      <c r="J1776" t="s">
        <v>11</v>
      </c>
      <c r="K1776" s="2">
        <v>4.5</v>
      </c>
      <c r="L1776" s="3">
        <v>29489</v>
      </c>
      <c r="M1776" s="3">
        <v>32990</v>
      </c>
      <c r="N1776" t="s">
        <v>1912</v>
      </c>
      <c r="O1776" s="3">
        <f>Table1[[#This Row],[Original Price]]-Table1[[#This Row],[Selling Price]]</f>
        <v>3501</v>
      </c>
      <c r="P1776" s="4">
        <f>(Table1[[#This Row],[Discount]]/Table1[[#This Row],[Original Price]])</f>
        <v>0.10612306759624128</v>
      </c>
    </row>
    <row r="1777" spans="1:16" x14ac:dyDescent="0.3">
      <c r="A1777" s="1" t="s">
        <v>50</v>
      </c>
      <c r="B1777" s="1" t="s">
        <v>1739</v>
      </c>
      <c r="C1777" t="s">
        <v>22</v>
      </c>
      <c r="D1777">
        <v>1</v>
      </c>
      <c r="E1777" t="s">
        <v>1796</v>
      </c>
      <c r="F1777">
        <f>IF(Table1[[#This Row],[Unit]]="GB",Table1[[#This Row],[Memory]],Table1[[#This Row],[Memory]]/1024)</f>
        <v>1</v>
      </c>
      <c r="G1777">
        <v>8</v>
      </c>
      <c r="H1777" t="s">
        <v>1796</v>
      </c>
      <c r="I1777">
        <f xml:space="preserve"> IF(Table1[[#This Row],[Unit  Of Storage]]="TB",Table1[[#This Row],[Storage]]*1024,IF(Table1[[#This Row],[Unit  Of Storage]]="MB",Table1[[#This Row],[Storage]]/1024,Table1[[#This Row],[Storage]]))</f>
        <v>8</v>
      </c>
      <c r="J1777" t="s">
        <v>11</v>
      </c>
      <c r="K1777" s="2">
        <v>4.2</v>
      </c>
      <c r="L1777" s="3">
        <v>9999</v>
      </c>
      <c r="M1777" s="3">
        <v>9999</v>
      </c>
      <c r="N1777" t="s">
        <v>2306</v>
      </c>
      <c r="O1777" s="3">
        <f>Table1[[#This Row],[Original Price]]-Table1[[#This Row],[Selling Price]]</f>
        <v>0</v>
      </c>
      <c r="P1777" s="4">
        <f>(Table1[[#This Row],[Discount]]/Table1[[#This Row],[Original Price]])</f>
        <v>0</v>
      </c>
    </row>
    <row r="1778" spans="1:16" x14ac:dyDescent="0.3">
      <c r="A1778" s="1" t="s">
        <v>1556</v>
      </c>
      <c r="B1778" s="1" t="s">
        <v>272</v>
      </c>
      <c r="C1778" t="s">
        <v>49</v>
      </c>
      <c r="D1778">
        <v>3</v>
      </c>
      <c r="E1778" t="s">
        <v>1796</v>
      </c>
      <c r="F1778">
        <f>IF(Table1[[#This Row],[Unit]]="GB",Table1[[#This Row],[Memory]],Table1[[#This Row],[Memory]]/1024)</f>
        <v>3</v>
      </c>
      <c r="G1778">
        <v>32</v>
      </c>
      <c r="H1778" t="s">
        <v>1796</v>
      </c>
      <c r="I1778">
        <f xml:space="preserve"> IF(Table1[[#This Row],[Unit  Of Storage]]="TB",Table1[[#This Row],[Storage]]*1024,IF(Table1[[#This Row],[Unit  Of Storage]]="MB",Table1[[#This Row],[Storage]]/1024,Table1[[#This Row],[Storage]]))</f>
        <v>32</v>
      </c>
      <c r="J1778" t="s">
        <v>11</v>
      </c>
      <c r="K1778" s="2">
        <v>4.2</v>
      </c>
      <c r="L1778" s="3">
        <v>9990</v>
      </c>
      <c r="M1778" s="3">
        <v>9990</v>
      </c>
      <c r="N1778" t="s">
        <v>1943</v>
      </c>
      <c r="O1778" s="3">
        <f>Table1[[#This Row],[Original Price]]-Table1[[#This Row],[Selling Price]]</f>
        <v>0</v>
      </c>
      <c r="P1778" s="4">
        <f>(Table1[[#This Row],[Discount]]/Table1[[#This Row],[Original Price]])</f>
        <v>0</v>
      </c>
    </row>
    <row r="1779" spans="1:16" x14ac:dyDescent="0.3">
      <c r="A1779" s="1" t="s">
        <v>1556</v>
      </c>
      <c r="B1779" s="1" t="s">
        <v>1708</v>
      </c>
      <c r="C1779" t="s">
        <v>1292</v>
      </c>
      <c r="D1779">
        <v>8</v>
      </c>
      <c r="E1779" t="s">
        <v>1796</v>
      </c>
      <c r="F1779">
        <f>IF(Table1[[#This Row],[Unit]]="GB",Table1[[#This Row],[Memory]],Table1[[#This Row],[Memory]]/1024)</f>
        <v>8</v>
      </c>
      <c r="G1779">
        <v>128</v>
      </c>
      <c r="H1779" t="s">
        <v>1796</v>
      </c>
      <c r="I1779">
        <f xml:space="preserve"> IF(Table1[[#This Row],[Unit  Of Storage]]="TB",Table1[[#This Row],[Storage]]*1024,IF(Table1[[#This Row],[Unit  Of Storage]]="MB",Table1[[#This Row],[Storage]]/1024,Table1[[#This Row],[Storage]]))</f>
        <v>128</v>
      </c>
      <c r="J1779" t="s">
        <v>11</v>
      </c>
      <c r="K1779" s="2">
        <v>4.3</v>
      </c>
      <c r="L1779" s="3">
        <v>59990</v>
      </c>
      <c r="M1779" s="3">
        <v>59990</v>
      </c>
      <c r="N1779" t="s">
        <v>2227</v>
      </c>
      <c r="O1779" s="3">
        <f>Table1[[#This Row],[Original Price]]-Table1[[#This Row],[Selling Price]]</f>
        <v>0</v>
      </c>
      <c r="P1779" s="4">
        <f>(Table1[[#This Row],[Discount]]/Table1[[#This Row],[Original Price]])</f>
        <v>0</v>
      </c>
    </row>
    <row r="1780" spans="1:16" x14ac:dyDescent="0.3">
      <c r="A1780" s="1" t="s">
        <v>44</v>
      </c>
      <c r="B1780" s="1" t="s">
        <v>1293</v>
      </c>
      <c r="C1780" t="s">
        <v>52</v>
      </c>
      <c r="D1780">
        <v>2</v>
      </c>
      <c r="E1780" t="s">
        <v>1796</v>
      </c>
      <c r="F1780">
        <f>IF(Table1[[#This Row],[Unit]]="GB",Table1[[#This Row],[Memory]],Table1[[#This Row],[Memory]]/1024)</f>
        <v>2</v>
      </c>
      <c r="G1780">
        <v>32</v>
      </c>
      <c r="H1780" t="s">
        <v>1796</v>
      </c>
      <c r="I1780">
        <f xml:space="preserve"> IF(Table1[[#This Row],[Unit  Of Storage]]="TB",Table1[[#This Row],[Storage]]*1024,IF(Table1[[#This Row],[Unit  Of Storage]]="MB",Table1[[#This Row],[Storage]]/1024,Table1[[#This Row],[Storage]]))</f>
        <v>32</v>
      </c>
      <c r="J1780" t="s">
        <v>11</v>
      </c>
      <c r="K1780" s="2">
        <v>3.6</v>
      </c>
      <c r="L1780" s="3">
        <v>12999</v>
      </c>
      <c r="M1780" s="3">
        <v>12999</v>
      </c>
      <c r="N1780" t="s">
        <v>1294</v>
      </c>
      <c r="O1780" s="3">
        <f>Table1[[#This Row],[Original Price]]-Table1[[#This Row],[Selling Price]]</f>
        <v>0</v>
      </c>
      <c r="P1780" s="4">
        <f>(Table1[[#This Row],[Discount]]/Table1[[#This Row],[Original Price]])</f>
        <v>0</v>
      </c>
    </row>
    <row r="1781" spans="1:16" x14ac:dyDescent="0.3">
      <c r="A1781" s="1" t="s">
        <v>1556</v>
      </c>
      <c r="B1781" s="1" t="s">
        <v>845</v>
      </c>
      <c r="C1781" t="s">
        <v>69</v>
      </c>
      <c r="D1781">
        <v>4</v>
      </c>
      <c r="E1781" t="s">
        <v>1796</v>
      </c>
      <c r="F1781">
        <f>IF(Table1[[#This Row],[Unit]]="GB",Table1[[#This Row],[Memory]],Table1[[#This Row],[Memory]]/1024)</f>
        <v>4</v>
      </c>
      <c r="G1781">
        <v>256</v>
      </c>
      <c r="H1781" t="s">
        <v>1796</v>
      </c>
      <c r="I1781">
        <f xml:space="preserve"> IF(Table1[[#This Row],[Unit  Of Storage]]="TB",Table1[[#This Row],[Storage]]*1024,IF(Table1[[#This Row],[Unit  Of Storage]]="MB",Table1[[#This Row],[Storage]]/1024,Table1[[#This Row],[Storage]]))</f>
        <v>256</v>
      </c>
      <c r="J1781" t="s">
        <v>11</v>
      </c>
      <c r="K1781" s="2">
        <v>4.4000000000000004</v>
      </c>
      <c r="L1781" s="3">
        <v>65900</v>
      </c>
      <c r="M1781" s="3">
        <v>65900</v>
      </c>
      <c r="N1781" t="s">
        <v>2185</v>
      </c>
      <c r="O1781" s="3">
        <f>Table1[[#This Row],[Original Price]]-Table1[[#This Row],[Selling Price]]</f>
        <v>0</v>
      </c>
      <c r="P1781" s="4">
        <f>(Table1[[#This Row],[Discount]]/Table1[[#This Row],[Original Price]])</f>
        <v>0</v>
      </c>
    </row>
    <row r="1782" spans="1:16" x14ac:dyDescent="0.3">
      <c r="A1782" s="1" t="s">
        <v>1556</v>
      </c>
      <c r="B1782" s="1" t="s">
        <v>129</v>
      </c>
      <c r="C1782" t="s">
        <v>1295</v>
      </c>
      <c r="D1782">
        <v>4</v>
      </c>
      <c r="E1782" t="s">
        <v>1796</v>
      </c>
      <c r="F1782">
        <f>IF(Table1[[#This Row],[Unit]]="GB",Table1[[#This Row],[Memory]],Table1[[#This Row],[Memory]]/1024)</f>
        <v>4</v>
      </c>
      <c r="G1782">
        <v>128</v>
      </c>
      <c r="H1782" t="s">
        <v>1796</v>
      </c>
      <c r="I1782">
        <f xml:space="preserve"> IF(Table1[[#This Row],[Unit  Of Storage]]="TB",Table1[[#This Row],[Storage]]*1024,IF(Table1[[#This Row],[Unit  Of Storage]]="MB",Table1[[#This Row],[Storage]]/1024,Table1[[#This Row],[Storage]]))</f>
        <v>128</v>
      </c>
      <c r="J1782" t="s">
        <v>11</v>
      </c>
      <c r="K1782" s="2">
        <v>4.3</v>
      </c>
      <c r="L1782" s="3">
        <v>16999</v>
      </c>
      <c r="M1782" s="3">
        <v>16999</v>
      </c>
      <c r="N1782" t="s">
        <v>1851</v>
      </c>
      <c r="O1782" s="3">
        <f>Table1[[#This Row],[Original Price]]-Table1[[#This Row],[Selling Price]]</f>
        <v>0</v>
      </c>
      <c r="P1782" s="4">
        <f>(Table1[[#This Row],[Discount]]/Table1[[#This Row],[Original Price]])</f>
        <v>0</v>
      </c>
    </row>
    <row r="1783" spans="1:16" x14ac:dyDescent="0.3">
      <c r="A1783" s="1" t="s">
        <v>28</v>
      </c>
      <c r="B1783" s="1" t="s">
        <v>830</v>
      </c>
      <c r="C1783" t="s">
        <v>1296</v>
      </c>
      <c r="D1783">
        <v>2</v>
      </c>
      <c r="E1783" t="s">
        <v>1796</v>
      </c>
      <c r="F1783">
        <f>IF(Table1[[#This Row],[Unit]]="GB",Table1[[#This Row],[Memory]],Table1[[#This Row],[Memory]]/1024)</f>
        <v>2</v>
      </c>
      <c r="G1783">
        <v>32</v>
      </c>
      <c r="H1783" t="s">
        <v>1796</v>
      </c>
      <c r="I1783">
        <f xml:space="preserve"> IF(Table1[[#This Row],[Unit  Of Storage]]="TB",Table1[[#This Row],[Storage]]*1024,IF(Table1[[#This Row],[Unit  Of Storage]]="MB",Table1[[#This Row],[Storage]]/1024,Table1[[#This Row],[Storage]]))</f>
        <v>32</v>
      </c>
      <c r="J1783" t="s">
        <v>11</v>
      </c>
      <c r="K1783" s="2">
        <v>4.5</v>
      </c>
      <c r="L1783" s="3">
        <v>9490</v>
      </c>
      <c r="M1783" s="3">
        <v>9490</v>
      </c>
      <c r="N1783" t="s">
        <v>832</v>
      </c>
      <c r="O1783" s="3">
        <f>Table1[[#This Row],[Original Price]]-Table1[[#This Row],[Selling Price]]</f>
        <v>0</v>
      </c>
      <c r="P1783" s="4">
        <f>(Table1[[#This Row],[Discount]]/Table1[[#This Row],[Original Price]])</f>
        <v>0</v>
      </c>
    </row>
    <row r="1784" spans="1:16" x14ac:dyDescent="0.3">
      <c r="A1784" s="1" t="s">
        <v>1556</v>
      </c>
      <c r="B1784" s="1" t="s">
        <v>710</v>
      </c>
      <c r="C1784" t="s">
        <v>55</v>
      </c>
      <c r="D1784">
        <v>1</v>
      </c>
      <c r="E1784" t="s">
        <v>1796</v>
      </c>
      <c r="F1784">
        <f>IF(Table1[[#This Row],[Unit]]="GB",Table1[[#This Row],[Memory]],Table1[[#This Row],[Memory]]/1024)</f>
        <v>1</v>
      </c>
      <c r="G1784">
        <v>8</v>
      </c>
      <c r="H1784" t="s">
        <v>1796</v>
      </c>
      <c r="I1784">
        <f xml:space="preserve"> IF(Table1[[#This Row],[Unit  Of Storage]]="TB",Table1[[#This Row],[Storage]]*1024,IF(Table1[[#This Row],[Unit  Of Storage]]="MB",Table1[[#This Row],[Storage]]/1024,Table1[[#This Row],[Storage]]))</f>
        <v>8</v>
      </c>
      <c r="J1784" t="s">
        <v>11</v>
      </c>
      <c r="K1784" s="2">
        <v>4</v>
      </c>
      <c r="L1784" s="3">
        <v>7999</v>
      </c>
      <c r="M1784" s="3">
        <v>7999</v>
      </c>
      <c r="N1784" t="s">
        <v>2122</v>
      </c>
      <c r="O1784" s="3">
        <f>Table1[[#This Row],[Original Price]]-Table1[[#This Row],[Selling Price]]</f>
        <v>0</v>
      </c>
      <c r="P1784" s="4">
        <f>(Table1[[#This Row],[Discount]]/Table1[[#This Row],[Original Price]])</f>
        <v>0</v>
      </c>
    </row>
    <row r="1785" spans="1:16" x14ac:dyDescent="0.3">
      <c r="A1785" s="1" t="s">
        <v>50</v>
      </c>
      <c r="B1785" s="1" t="s">
        <v>1297</v>
      </c>
      <c r="C1785" t="s">
        <v>22</v>
      </c>
      <c r="D1785">
        <v>3</v>
      </c>
      <c r="E1785" t="s">
        <v>1796</v>
      </c>
      <c r="F1785">
        <f>IF(Table1[[#This Row],[Unit]]="GB",Table1[[#This Row],[Memory]],Table1[[#This Row],[Memory]]/1024)</f>
        <v>3</v>
      </c>
      <c r="G1785">
        <v>32</v>
      </c>
      <c r="H1785" t="s">
        <v>1796</v>
      </c>
      <c r="I1785">
        <f xml:space="preserve"> IF(Table1[[#This Row],[Unit  Of Storage]]="TB",Table1[[#This Row],[Storage]]*1024,IF(Table1[[#This Row],[Unit  Of Storage]]="MB",Table1[[#This Row],[Storage]]/1024,Table1[[#This Row],[Storage]]))</f>
        <v>32</v>
      </c>
      <c r="J1785" t="s">
        <v>11</v>
      </c>
      <c r="K1785" s="2">
        <v>4.2</v>
      </c>
      <c r="L1785" s="3">
        <v>11999</v>
      </c>
      <c r="M1785" s="3">
        <v>11999</v>
      </c>
      <c r="N1785" t="s">
        <v>1298</v>
      </c>
      <c r="O1785" s="3">
        <f>Table1[[#This Row],[Original Price]]-Table1[[#This Row],[Selling Price]]</f>
        <v>0</v>
      </c>
      <c r="P1785" s="4">
        <f>(Table1[[#This Row],[Discount]]/Table1[[#This Row],[Original Price]])</f>
        <v>0</v>
      </c>
    </row>
    <row r="1786" spans="1:16" x14ac:dyDescent="0.3">
      <c r="A1786" s="1" t="s">
        <v>17</v>
      </c>
      <c r="B1786" s="1" t="s">
        <v>785</v>
      </c>
      <c r="C1786" t="s">
        <v>926</v>
      </c>
      <c r="D1786">
        <v>3</v>
      </c>
      <c r="E1786" t="s">
        <v>1796</v>
      </c>
      <c r="F1786">
        <f>IF(Table1[[#This Row],[Unit]]="GB",Table1[[#This Row],[Memory]],Table1[[#This Row],[Memory]]/1024)</f>
        <v>3</v>
      </c>
      <c r="G1786">
        <v>32</v>
      </c>
      <c r="H1786" t="s">
        <v>1796</v>
      </c>
      <c r="I1786">
        <f xml:space="preserve"> IF(Table1[[#This Row],[Unit  Of Storage]]="TB",Table1[[#This Row],[Storage]]*1024,IF(Table1[[#This Row],[Unit  Of Storage]]="MB",Table1[[#This Row],[Storage]]/1024,Table1[[#This Row],[Storage]]))</f>
        <v>32</v>
      </c>
      <c r="J1786" t="s">
        <v>11</v>
      </c>
      <c r="K1786" s="2">
        <v>4.0999999999999996</v>
      </c>
      <c r="L1786" s="3">
        <v>7946</v>
      </c>
      <c r="M1786" s="3">
        <v>7999</v>
      </c>
      <c r="N1786" t="s">
        <v>787</v>
      </c>
      <c r="O1786" s="3">
        <f>Table1[[#This Row],[Original Price]]-Table1[[#This Row],[Selling Price]]</f>
        <v>53</v>
      </c>
      <c r="P1786" s="4">
        <f>(Table1[[#This Row],[Discount]]/Table1[[#This Row],[Original Price]])</f>
        <v>6.6258282285285661E-3</v>
      </c>
    </row>
    <row r="1787" spans="1:16" x14ac:dyDescent="0.3">
      <c r="A1787" s="1" t="s">
        <v>17</v>
      </c>
      <c r="B1787" s="1" t="s">
        <v>1696</v>
      </c>
      <c r="C1787" t="s">
        <v>1299</v>
      </c>
      <c r="D1787">
        <v>2</v>
      </c>
      <c r="E1787" t="s">
        <v>1796</v>
      </c>
      <c r="F1787">
        <f>IF(Table1[[#This Row],[Unit]]="GB",Table1[[#This Row],[Memory]],Table1[[#This Row],[Memory]]/1024)</f>
        <v>2</v>
      </c>
      <c r="G1787">
        <v>32</v>
      </c>
      <c r="H1787" t="s">
        <v>1796</v>
      </c>
      <c r="I1787">
        <f xml:space="preserve"> IF(Table1[[#This Row],[Unit  Of Storage]]="TB",Table1[[#This Row],[Storage]]*1024,IF(Table1[[#This Row],[Unit  Of Storage]]="MB",Table1[[#This Row],[Storage]]/1024,Table1[[#This Row],[Storage]]))</f>
        <v>32</v>
      </c>
      <c r="J1787" t="s">
        <v>11</v>
      </c>
      <c r="K1787" s="2">
        <v>4.3</v>
      </c>
      <c r="L1787" s="3">
        <v>7990</v>
      </c>
      <c r="M1787" s="3">
        <v>7990</v>
      </c>
      <c r="N1787" t="s">
        <v>2167</v>
      </c>
      <c r="O1787" s="3">
        <f>Table1[[#This Row],[Original Price]]-Table1[[#This Row],[Selling Price]]</f>
        <v>0</v>
      </c>
      <c r="P1787" s="4">
        <f>(Table1[[#This Row],[Discount]]/Table1[[#This Row],[Original Price]])</f>
        <v>0</v>
      </c>
    </row>
    <row r="1788" spans="1:16" x14ac:dyDescent="0.3">
      <c r="A1788" s="1" t="s">
        <v>1556</v>
      </c>
      <c r="B1788" s="1" t="s">
        <v>1258</v>
      </c>
      <c r="C1788" t="s">
        <v>1300</v>
      </c>
      <c r="D1788">
        <v>3</v>
      </c>
      <c r="E1788" t="s">
        <v>1796</v>
      </c>
      <c r="F1788">
        <f>IF(Table1[[#This Row],[Unit]]="GB",Table1[[#This Row],[Memory]],Table1[[#This Row],[Memory]]/1024)</f>
        <v>3</v>
      </c>
      <c r="G1788">
        <v>32</v>
      </c>
      <c r="H1788" t="s">
        <v>1796</v>
      </c>
      <c r="I1788">
        <f xml:space="preserve"> IF(Table1[[#This Row],[Unit  Of Storage]]="TB",Table1[[#This Row],[Storage]]*1024,IF(Table1[[#This Row],[Unit  Of Storage]]="MB",Table1[[#This Row],[Storage]]/1024,Table1[[#This Row],[Storage]]))</f>
        <v>32</v>
      </c>
      <c r="J1788" t="s">
        <v>11</v>
      </c>
      <c r="K1788" s="2">
        <v>4.0999999999999996</v>
      </c>
      <c r="L1788" s="3">
        <v>22900</v>
      </c>
      <c r="M1788" s="3">
        <v>22900</v>
      </c>
      <c r="N1788" t="s">
        <v>2367</v>
      </c>
      <c r="O1788" s="3">
        <f>Table1[[#This Row],[Original Price]]-Table1[[#This Row],[Selling Price]]</f>
        <v>0</v>
      </c>
      <c r="P1788" s="4">
        <f>(Table1[[#This Row],[Discount]]/Table1[[#This Row],[Original Price]])</f>
        <v>0</v>
      </c>
    </row>
    <row r="1789" spans="1:16" x14ac:dyDescent="0.3">
      <c r="A1789" s="1" t="s">
        <v>1563</v>
      </c>
      <c r="B1789" s="1" t="s">
        <v>1301</v>
      </c>
      <c r="C1789" t="s">
        <v>22</v>
      </c>
      <c r="D1789">
        <v>4</v>
      </c>
      <c r="E1789" t="s">
        <v>1796</v>
      </c>
      <c r="F1789">
        <f>IF(Table1[[#This Row],[Unit]]="GB",Table1[[#This Row],[Memory]],Table1[[#This Row],[Memory]]/1024)</f>
        <v>4</v>
      </c>
      <c r="G1789">
        <v>64</v>
      </c>
      <c r="H1789" t="s">
        <v>1796</v>
      </c>
      <c r="I1789">
        <f xml:space="preserve"> IF(Table1[[#This Row],[Unit  Of Storage]]="TB",Table1[[#This Row],[Storage]]*1024,IF(Table1[[#This Row],[Unit  Of Storage]]="MB",Table1[[#This Row],[Storage]]/1024,Table1[[#This Row],[Storage]]))</f>
        <v>64</v>
      </c>
      <c r="J1789" t="s">
        <v>11</v>
      </c>
      <c r="K1789" s="2">
        <v>4</v>
      </c>
      <c r="L1789" s="3">
        <v>24000</v>
      </c>
      <c r="M1789" s="3">
        <v>24000</v>
      </c>
      <c r="N1789" t="s">
        <v>2379</v>
      </c>
      <c r="O1789" s="3">
        <f>Table1[[#This Row],[Original Price]]-Table1[[#This Row],[Selling Price]]</f>
        <v>0</v>
      </c>
      <c r="P1789" s="4">
        <f>(Table1[[#This Row],[Discount]]/Table1[[#This Row],[Original Price]])</f>
        <v>0</v>
      </c>
    </row>
    <row r="1790" spans="1:16" x14ac:dyDescent="0.3">
      <c r="A1790" s="1" t="s">
        <v>1557</v>
      </c>
      <c r="B1790" s="1" t="s">
        <v>1302</v>
      </c>
      <c r="C1790" t="s">
        <v>1303</v>
      </c>
      <c r="D1790">
        <v>3</v>
      </c>
      <c r="E1790" t="s">
        <v>1796</v>
      </c>
      <c r="F1790">
        <f>IF(Table1[[#This Row],[Unit]]="GB",Table1[[#This Row],[Memory]],Table1[[#This Row],[Memory]]/1024)</f>
        <v>3</v>
      </c>
      <c r="G1790">
        <v>32</v>
      </c>
      <c r="H1790" t="s">
        <v>1796</v>
      </c>
      <c r="I1790">
        <f xml:space="preserve"> IF(Table1[[#This Row],[Unit  Of Storage]]="TB",Table1[[#This Row],[Storage]]*1024,IF(Table1[[#This Row],[Unit  Of Storage]]="MB",Table1[[#This Row],[Storage]]/1024,Table1[[#This Row],[Storage]]))</f>
        <v>32</v>
      </c>
      <c r="J1790" t="s">
        <v>11</v>
      </c>
      <c r="K1790" s="2">
        <v>4.4000000000000004</v>
      </c>
      <c r="L1790" s="3">
        <v>8285</v>
      </c>
      <c r="M1790" s="3">
        <v>8285</v>
      </c>
      <c r="N1790" t="s">
        <v>2380</v>
      </c>
      <c r="O1790" s="3">
        <f>Table1[[#This Row],[Original Price]]-Table1[[#This Row],[Selling Price]]</f>
        <v>0</v>
      </c>
      <c r="P1790" s="4">
        <f>(Table1[[#This Row],[Discount]]/Table1[[#This Row],[Original Price]])</f>
        <v>0</v>
      </c>
    </row>
    <row r="1791" spans="1:16" x14ac:dyDescent="0.3">
      <c r="A1791" s="1" t="s">
        <v>1559</v>
      </c>
      <c r="B1791" s="1" t="s">
        <v>1304</v>
      </c>
      <c r="C1791" t="s">
        <v>435</v>
      </c>
      <c r="D1791">
        <v>8</v>
      </c>
      <c r="E1791" t="s">
        <v>1796</v>
      </c>
      <c r="F1791">
        <f>IF(Table1[[#This Row],[Unit]]="GB",Table1[[#This Row],[Memory]],Table1[[#This Row],[Memory]]/1024)</f>
        <v>8</v>
      </c>
      <c r="G1791">
        <v>128</v>
      </c>
      <c r="H1791" t="s">
        <v>1796</v>
      </c>
      <c r="I1791">
        <f xml:space="preserve"> IF(Table1[[#This Row],[Unit  Of Storage]]="TB",Table1[[#This Row],[Storage]]*1024,IF(Table1[[#This Row],[Unit  Of Storage]]="MB",Table1[[#This Row],[Storage]]/1024,Table1[[#This Row],[Storage]]))</f>
        <v>128</v>
      </c>
      <c r="J1791" t="s">
        <v>11</v>
      </c>
      <c r="K1791" s="2">
        <v>4.4000000000000004</v>
      </c>
      <c r="L1791" s="3">
        <v>35990</v>
      </c>
      <c r="M1791" s="3">
        <v>38990</v>
      </c>
      <c r="N1791" t="s">
        <v>2381</v>
      </c>
      <c r="O1791" s="3">
        <f>Table1[[#This Row],[Original Price]]-Table1[[#This Row],[Selling Price]]</f>
        <v>3000</v>
      </c>
      <c r="P1791" s="4">
        <f>(Table1[[#This Row],[Discount]]/Table1[[#This Row],[Original Price]])</f>
        <v>7.6942805847653242E-2</v>
      </c>
    </row>
    <row r="1792" spans="1:16" x14ac:dyDescent="0.3">
      <c r="A1792" s="1" t="s">
        <v>1556</v>
      </c>
      <c r="B1792" s="1" t="s">
        <v>246</v>
      </c>
      <c r="C1792" t="s">
        <v>311</v>
      </c>
      <c r="D1792">
        <v>8</v>
      </c>
      <c r="E1792" t="s">
        <v>1796</v>
      </c>
      <c r="F1792">
        <f>IF(Table1[[#This Row],[Unit]]="GB",Table1[[#This Row],[Memory]],Table1[[#This Row],[Memory]]/1024)</f>
        <v>8</v>
      </c>
      <c r="G1792">
        <v>128</v>
      </c>
      <c r="H1792" t="s">
        <v>1796</v>
      </c>
      <c r="I1792">
        <f xml:space="preserve"> IF(Table1[[#This Row],[Unit  Of Storage]]="TB",Table1[[#This Row],[Storage]]*1024,IF(Table1[[#This Row],[Unit  Of Storage]]="MB",Table1[[#This Row],[Storage]]/1024,Table1[[#This Row],[Storage]]))</f>
        <v>128</v>
      </c>
      <c r="J1792" t="s">
        <v>11</v>
      </c>
      <c r="K1792" s="2">
        <v>4.3</v>
      </c>
      <c r="L1792" s="3">
        <v>34999</v>
      </c>
      <c r="M1792" s="3">
        <v>41999</v>
      </c>
      <c r="N1792" t="s">
        <v>1930</v>
      </c>
      <c r="O1792" s="3">
        <f>Table1[[#This Row],[Original Price]]-Table1[[#This Row],[Selling Price]]</f>
        <v>7000</v>
      </c>
      <c r="P1792" s="4">
        <f>(Table1[[#This Row],[Discount]]/Table1[[#This Row],[Original Price]])</f>
        <v>0.16667063501511942</v>
      </c>
    </row>
    <row r="1793" spans="1:16" x14ac:dyDescent="0.3">
      <c r="A1793" s="1" t="s">
        <v>1564</v>
      </c>
      <c r="B1793" s="1" t="s">
        <v>126</v>
      </c>
      <c r="C1793" t="s">
        <v>1305</v>
      </c>
      <c r="D1793">
        <v>8</v>
      </c>
      <c r="E1793" t="s">
        <v>1796</v>
      </c>
      <c r="F1793">
        <f>IF(Table1[[#This Row],[Unit]]="GB",Table1[[#This Row],[Memory]],Table1[[#This Row],[Memory]]/1024)</f>
        <v>8</v>
      </c>
      <c r="G1793">
        <v>256</v>
      </c>
      <c r="H1793" t="s">
        <v>1796</v>
      </c>
      <c r="I1793">
        <f xml:space="preserve"> IF(Table1[[#This Row],[Unit  Of Storage]]="TB",Table1[[#This Row],[Storage]]*1024,IF(Table1[[#This Row],[Unit  Of Storage]]="MB",Table1[[#This Row],[Storage]]/1024,Table1[[#This Row],[Storage]]))</f>
        <v>256</v>
      </c>
      <c r="J1793" t="s">
        <v>11</v>
      </c>
      <c r="K1793" s="2">
        <v>4.5</v>
      </c>
      <c r="L1793" s="3">
        <v>30999</v>
      </c>
      <c r="M1793" s="3">
        <v>30999</v>
      </c>
      <c r="N1793" t="s">
        <v>2047</v>
      </c>
      <c r="O1793" s="3">
        <f>Table1[[#This Row],[Original Price]]-Table1[[#This Row],[Selling Price]]</f>
        <v>0</v>
      </c>
      <c r="P1793" s="4">
        <f>(Table1[[#This Row],[Discount]]/Table1[[#This Row],[Original Price]])</f>
        <v>0</v>
      </c>
    </row>
    <row r="1794" spans="1:16" x14ac:dyDescent="0.3">
      <c r="A1794" s="1" t="s">
        <v>1562</v>
      </c>
      <c r="B1794" s="1" t="s">
        <v>1759</v>
      </c>
      <c r="C1794" t="s">
        <v>741</v>
      </c>
      <c r="D1794">
        <v>2</v>
      </c>
      <c r="E1794" t="s">
        <v>1796</v>
      </c>
      <c r="F1794">
        <f>IF(Table1[[#This Row],[Unit]]="GB",Table1[[#This Row],[Memory]],Table1[[#This Row],[Memory]]/1024)</f>
        <v>2</v>
      </c>
      <c r="G1794">
        <v>16</v>
      </c>
      <c r="H1794" t="s">
        <v>1796</v>
      </c>
      <c r="I1794">
        <f xml:space="preserve"> IF(Table1[[#This Row],[Unit  Of Storage]]="TB",Table1[[#This Row],[Storage]]*1024,IF(Table1[[#This Row],[Unit  Of Storage]]="MB",Table1[[#This Row],[Storage]]/1024,Table1[[#This Row],[Storage]]))</f>
        <v>16</v>
      </c>
      <c r="J1794" t="s">
        <v>11</v>
      </c>
      <c r="K1794" s="2">
        <v>3.7</v>
      </c>
      <c r="L1794" s="3">
        <v>18249</v>
      </c>
      <c r="M1794" s="3">
        <v>18249</v>
      </c>
      <c r="N1794" t="s">
        <v>2382</v>
      </c>
      <c r="O1794" s="3">
        <f>Table1[[#This Row],[Original Price]]-Table1[[#This Row],[Selling Price]]</f>
        <v>0</v>
      </c>
      <c r="P1794" s="4">
        <f>(Table1[[#This Row],[Discount]]/Table1[[#This Row],[Original Price]])</f>
        <v>0</v>
      </c>
    </row>
    <row r="1795" spans="1:16" x14ac:dyDescent="0.3">
      <c r="A1795" s="1" t="s">
        <v>17</v>
      </c>
      <c r="B1795" s="1" t="s">
        <v>1249</v>
      </c>
      <c r="C1795" t="s">
        <v>71</v>
      </c>
      <c r="D1795">
        <v>6</v>
      </c>
      <c r="E1795" t="s">
        <v>1796</v>
      </c>
      <c r="F1795">
        <f>IF(Table1[[#This Row],[Unit]]="GB",Table1[[#This Row],[Memory]],Table1[[#This Row],[Memory]]/1024)</f>
        <v>6</v>
      </c>
      <c r="G1795">
        <v>64</v>
      </c>
      <c r="H1795" t="s">
        <v>1796</v>
      </c>
      <c r="I1795">
        <f xml:space="preserve"> IF(Table1[[#This Row],[Unit  Of Storage]]="TB",Table1[[#This Row],[Storage]]*1024,IF(Table1[[#This Row],[Unit  Of Storage]]="MB",Table1[[#This Row],[Storage]]/1024,Table1[[#This Row],[Storage]]))</f>
        <v>64</v>
      </c>
      <c r="J1795" t="s">
        <v>11</v>
      </c>
      <c r="K1795" s="2">
        <v>4.3</v>
      </c>
      <c r="L1795" s="3">
        <v>17999</v>
      </c>
      <c r="M1795" s="3">
        <v>17999</v>
      </c>
      <c r="N1795" t="s">
        <v>1250</v>
      </c>
      <c r="O1795" s="3">
        <f>Table1[[#This Row],[Original Price]]-Table1[[#This Row],[Selling Price]]</f>
        <v>0</v>
      </c>
      <c r="P1795" s="4">
        <f>(Table1[[#This Row],[Discount]]/Table1[[#This Row],[Original Price]])</f>
        <v>0</v>
      </c>
    </row>
    <row r="1796" spans="1:16" x14ac:dyDescent="0.3">
      <c r="A1796" s="1" t="s">
        <v>1561</v>
      </c>
      <c r="B1796" s="1" t="s">
        <v>287</v>
      </c>
      <c r="C1796" t="s">
        <v>264</v>
      </c>
      <c r="D1796">
        <v>3</v>
      </c>
      <c r="E1796" t="s">
        <v>1796</v>
      </c>
      <c r="F1796">
        <f>IF(Table1[[#This Row],[Unit]]="GB",Table1[[#This Row],[Memory]],Table1[[#This Row],[Memory]]/1024)</f>
        <v>3</v>
      </c>
      <c r="G1796">
        <v>32</v>
      </c>
      <c r="H1796" t="s">
        <v>1796</v>
      </c>
      <c r="I1796">
        <f xml:space="preserve"> IF(Table1[[#This Row],[Unit  Of Storage]]="TB",Table1[[#This Row],[Storage]]*1024,IF(Table1[[#This Row],[Unit  Of Storage]]="MB",Table1[[#This Row],[Storage]]/1024,Table1[[#This Row],[Storage]]))</f>
        <v>32</v>
      </c>
      <c r="J1796" t="s">
        <v>11</v>
      </c>
      <c r="K1796" s="2">
        <v>4</v>
      </c>
      <c r="L1796" s="3">
        <v>11999</v>
      </c>
      <c r="M1796" s="3">
        <v>11999</v>
      </c>
      <c r="N1796" t="s">
        <v>1951</v>
      </c>
      <c r="O1796" s="3">
        <f>Table1[[#This Row],[Original Price]]-Table1[[#This Row],[Selling Price]]</f>
        <v>0</v>
      </c>
      <c r="P1796" s="4">
        <f>(Table1[[#This Row],[Discount]]/Table1[[#This Row],[Original Price]])</f>
        <v>0</v>
      </c>
    </row>
    <row r="1797" spans="1:16" x14ac:dyDescent="0.3">
      <c r="A1797" s="1" t="s">
        <v>50</v>
      </c>
      <c r="B1797" s="1" t="s">
        <v>1306</v>
      </c>
      <c r="C1797" t="s">
        <v>1146</v>
      </c>
      <c r="D1797">
        <v>6</v>
      </c>
      <c r="E1797" t="s">
        <v>1796</v>
      </c>
      <c r="F1797">
        <f>IF(Table1[[#This Row],[Unit]]="GB",Table1[[#This Row],[Memory]],Table1[[#This Row],[Memory]]/1024)</f>
        <v>6</v>
      </c>
      <c r="G1797">
        <v>128</v>
      </c>
      <c r="H1797" t="s">
        <v>1796</v>
      </c>
      <c r="I1797">
        <f xml:space="preserve"> IF(Table1[[#This Row],[Unit  Of Storage]]="TB",Table1[[#This Row],[Storage]]*1024,IF(Table1[[#This Row],[Unit  Of Storage]]="MB",Table1[[#This Row],[Storage]]/1024,Table1[[#This Row],[Storage]]))</f>
        <v>128</v>
      </c>
      <c r="J1797" t="s">
        <v>11</v>
      </c>
      <c r="K1797" s="2">
        <v>4.2</v>
      </c>
      <c r="L1797" s="3">
        <v>17999</v>
      </c>
      <c r="M1797" s="3">
        <v>21999</v>
      </c>
      <c r="N1797" t="s">
        <v>1307</v>
      </c>
      <c r="O1797" s="3">
        <f>Table1[[#This Row],[Original Price]]-Table1[[#This Row],[Selling Price]]</f>
        <v>4000</v>
      </c>
      <c r="P1797" s="4">
        <f>(Table1[[#This Row],[Discount]]/Table1[[#This Row],[Original Price]])</f>
        <v>0.18182644665666622</v>
      </c>
    </row>
    <row r="1798" spans="1:16" x14ac:dyDescent="0.3">
      <c r="A1798" s="1" t="s">
        <v>1556</v>
      </c>
      <c r="B1798" s="1" t="s">
        <v>451</v>
      </c>
      <c r="C1798" t="s">
        <v>1308</v>
      </c>
      <c r="D1798">
        <v>8</v>
      </c>
      <c r="E1798" t="s">
        <v>1796</v>
      </c>
      <c r="F1798">
        <f>IF(Table1[[#This Row],[Unit]]="GB",Table1[[#This Row],[Memory]],Table1[[#This Row],[Memory]]/1024)</f>
        <v>8</v>
      </c>
      <c r="G1798">
        <v>128</v>
      </c>
      <c r="H1798" t="s">
        <v>1796</v>
      </c>
      <c r="I1798">
        <f xml:space="preserve"> IF(Table1[[#This Row],[Unit  Of Storage]]="TB",Table1[[#This Row],[Storage]]*1024,IF(Table1[[#This Row],[Unit  Of Storage]]="MB",Table1[[#This Row],[Storage]]/1024,Table1[[#This Row],[Storage]]))</f>
        <v>128</v>
      </c>
      <c r="J1798" t="s">
        <v>11</v>
      </c>
      <c r="K1798" s="2">
        <v>4.3</v>
      </c>
      <c r="L1798" s="3">
        <v>84999</v>
      </c>
      <c r="M1798" s="3">
        <v>95999</v>
      </c>
      <c r="N1798" t="s">
        <v>2018</v>
      </c>
      <c r="O1798" s="3">
        <f>Table1[[#This Row],[Original Price]]-Table1[[#This Row],[Selling Price]]</f>
        <v>11000</v>
      </c>
      <c r="P1798" s="4">
        <f>(Table1[[#This Row],[Discount]]/Table1[[#This Row],[Original Price]])</f>
        <v>0.11458452692215544</v>
      </c>
    </row>
    <row r="1799" spans="1:16" x14ac:dyDescent="0.3">
      <c r="A1799" s="1" t="s">
        <v>1562</v>
      </c>
      <c r="B1799" s="1" t="s">
        <v>1661</v>
      </c>
      <c r="C1799" t="s">
        <v>1309</v>
      </c>
      <c r="D1799">
        <v>4</v>
      </c>
      <c r="E1799" t="s">
        <v>1796</v>
      </c>
      <c r="F1799">
        <f>IF(Table1[[#This Row],[Unit]]="GB",Table1[[#This Row],[Memory]],Table1[[#This Row],[Memory]]/1024)</f>
        <v>4</v>
      </c>
      <c r="G1799">
        <v>32</v>
      </c>
      <c r="H1799" t="s">
        <v>1796</v>
      </c>
      <c r="I1799">
        <f xml:space="preserve"> IF(Table1[[#This Row],[Unit  Of Storage]]="TB",Table1[[#This Row],[Storage]]*1024,IF(Table1[[#This Row],[Unit  Of Storage]]="MB",Table1[[#This Row],[Storage]]/1024,Table1[[#This Row],[Storage]]))</f>
        <v>32</v>
      </c>
      <c r="J1799" t="s">
        <v>11</v>
      </c>
      <c r="K1799" s="2">
        <v>4.2</v>
      </c>
      <c r="L1799" s="3">
        <v>47990</v>
      </c>
      <c r="M1799" s="3">
        <v>47990</v>
      </c>
      <c r="N1799" t="s">
        <v>2068</v>
      </c>
      <c r="O1799" s="3">
        <f>Table1[[#This Row],[Original Price]]-Table1[[#This Row],[Selling Price]]</f>
        <v>0</v>
      </c>
      <c r="P1799" s="4">
        <f>(Table1[[#This Row],[Discount]]/Table1[[#This Row],[Original Price]])</f>
        <v>0</v>
      </c>
    </row>
    <row r="1800" spans="1:16" x14ac:dyDescent="0.3">
      <c r="A1800" s="1" t="s">
        <v>1556</v>
      </c>
      <c r="B1800" s="1" t="s">
        <v>32</v>
      </c>
      <c r="C1800" t="s">
        <v>49</v>
      </c>
      <c r="D1800">
        <v>6</v>
      </c>
      <c r="E1800" t="s">
        <v>1796</v>
      </c>
      <c r="F1800">
        <f>IF(Table1[[#This Row],[Unit]]="GB",Table1[[#This Row],[Memory]],Table1[[#This Row],[Memory]]/1024)</f>
        <v>6</v>
      </c>
      <c r="G1800">
        <v>128</v>
      </c>
      <c r="H1800" t="s">
        <v>1796</v>
      </c>
      <c r="I1800">
        <f xml:space="preserve"> IF(Table1[[#This Row],[Unit  Of Storage]]="TB",Table1[[#This Row],[Storage]]*1024,IF(Table1[[#This Row],[Unit  Of Storage]]="MB",Table1[[#This Row],[Storage]]/1024,Table1[[#This Row],[Storage]]))</f>
        <v>128</v>
      </c>
      <c r="J1800" t="s">
        <v>11</v>
      </c>
      <c r="K1800" s="2">
        <v>3.9</v>
      </c>
      <c r="L1800" s="3">
        <v>14999</v>
      </c>
      <c r="M1800" s="3">
        <v>14999</v>
      </c>
      <c r="N1800" t="s">
        <v>1805</v>
      </c>
      <c r="O1800" s="3">
        <f>Table1[[#This Row],[Original Price]]-Table1[[#This Row],[Selling Price]]</f>
        <v>0</v>
      </c>
      <c r="P1800" s="4">
        <f>(Table1[[#This Row],[Discount]]/Table1[[#This Row],[Original Price]])</f>
        <v>0</v>
      </c>
    </row>
    <row r="1801" spans="1:16" x14ac:dyDescent="0.3">
      <c r="A1801" s="1" t="s">
        <v>1557</v>
      </c>
      <c r="B1801" s="1" t="s">
        <v>77</v>
      </c>
      <c r="C1801" t="s">
        <v>282</v>
      </c>
      <c r="D1801">
        <v>6</v>
      </c>
      <c r="E1801" t="s">
        <v>1796</v>
      </c>
      <c r="F1801">
        <f>IF(Table1[[#This Row],[Unit]]="GB",Table1[[#This Row],[Memory]],Table1[[#This Row],[Memory]]/1024)</f>
        <v>6</v>
      </c>
      <c r="G1801">
        <v>128</v>
      </c>
      <c r="H1801" t="s">
        <v>1796</v>
      </c>
      <c r="I1801">
        <f xml:space="preserve"> IF(Table1[[#This Row],[Unit  Of Storage]]="TB",Table1[[#This Row],[Storage]]*1024,IF(Table1[[#This Row],[Unit  Of Storage]]="MB",Table1[[#This Row],[Storage]]/1024,Table1[[#This Row],[Storage]]))</f>
        <v>128</v>
      </c>
      <c r="J1801" t="s">
        <v>11</v>
      </c>
      <c r="K1801" s="2">
        <v>4.4000000000000004</v>
      </c>
      <c r="L1801" s="3">
        <v>24999</v>
      </c>
      <c r="M1801" s="3">
        <v>27999</v>
      </c>
      <c r="N1801" t="s">
        <v>1828</v>
      </c>
      <c r="O1801" s="3">
        <f>Table1[[#This Row],[Original Price]]-Table1[[#This Row],[Selling Price]]</f>
        <v>3000</v>
      </c>
      <c r="P1801" s="4">
        <f>(Table1[[#This Row],[Discount]]/Table1[[#This Row],[Original Price]])</f>
        <v>0.10714668381013608</v>
      </c>
    </row>
    <row r="1802" spans="1:16" x14ac:dyDescent="0.3">
      <c r="A1802" s="1" t="s">
        <v>1556</v>
      </c>
      <c r="B1802" s="1" t="s">
        <v>857</v>
      </c>
      <c r="C1802" t="s">
        <v>987</v>
      </c>
      <c r="D1802">
        <v>6</v>
      </c>
      <c r="E1802" t="s">
        <v>1796</v>
      </c>
      <c r="F1802">
        <f>IF(Table1[[#This Row],[Unit]]="GB",Table1[[#This Row],[Memory]],Table1[[#This Row],[Memory]]/1024)</f>
        <v>6</v>
      </c>
      <c r="G1802">
        <v>128</v>
      </c>
      <c r="H1802" t="s">
        <v>1796</v>
      </c>
      <c r="I1802">
        <f xml:space="preserve"> IF(Table1[[#This Row],[Unit  Of Storage]]="TB",Table1[[#This Row],[Storage]]*1024,IF(Table1[[#This Row],[Unit  Of Storage]]="MB",Table1[[#This Row],[Storage]]/1024,Table1[[#This Row],[Storage]]))</f>
        <v>128</v>
      </c>
      <c r="J1802" t="s">
        <v>11</v>
      </c>
      <c r="K1802" s="2">
        <v>4.3</v>
      </c>
      <c r="L1802" s="3">
        <v>14499</v>
      </c>
      <c r="M1802" s="3">
        <v>20999</v>
      </c>
      <c r="N1802" t="s">
        <v>2189</v>
      </c>
      <c r="O1802" s="3">
        <f>Table1[[#This Row],[Original Price]]-Table1[[#This Row],[Selling Price]]</f>
        <v>6500</v>
      </c>
      <c r="P1802" s="4">
        <f>(Table1[[#This Row],[Discount]]/Table1[[#This Row],[Original Price]])</f>
        <v>0.30953854945473597</v>
      </c>
    </row>
    <row r="1803" spans="1:16" x14ac:dyDescent="0.3">
      <c r="A1803" s="1" t="s">
        <v>1556</v>
      </c>
      <c r="B1803" s="1" t="s">
        <v>1760</v>
      </c>
      <c r="C1803" t="s">
        <v>1274</v>
      </c>
      <c r="D1803">
        <v>8</v>
      </c>
      <c r="E1803" t="s">
        <v>1796</v>
      </c>
      <c r="F1803">
        <f>IF(Table1[[#This Row],[Unit]]="GB",Table1[[#This Row],[Memory]],Table1[[#This Row],[Memory]]/1024)</f>
        <v>8</v>
      </c>
      <c r="G1803">
        <v>128</v>
      </c>
      <c r="H1803" t="s">
        <v>1796</v>
      </c>
      <c r="I1803">
        <f xml:space="preserve"> IF(Table1[[#This Row],[Unit  Of Storage]]="TB",Table1[[#This Row],[Storage]]*1024,IF(Table1[[#This Row],[Unit  Of Storage]]="MB",Table1[[#This Row],[Storage]]/1024,Table1[[#This Row],[Storage]]))</f>
        <v>128</v>
      </c>
      <c r="J1803" t="s">
        <v>11</v>
      </c>
      <c r="K1803" s="2">
        <v>4.3</v>
      </c>
      <c r="L1803" s="3">
        <v>20949</v>
      </c>
      <c r="M1803" s="3">
        <v>20949</v>
      </c>
      <c r="N1803" t="s">
        <v>2383</v>
      </c>
      <c r="O1803" s="3">
        <f>Table1[[#This Row],[Original Price]]-Table1[[#This Row],[Selling Price]]</f>
        <v>0</v>
      </c>
      <c r="P1803" s="4">
        <f>(Table1[[#This Row],[Discount]]/Table1[[#This Row],[Original Price]])</f>
        <v>0</v>
      </c>
    </row>
    <row r="1804" spans="1:16" x14ac:dyDescent="0.3">
      <c r="A1804" s="1" t="s">
        <v>28</v>
      </c>
      <c r="B1804" s="1" t="s">
        <v>510</v>
      </c>
      <c r="C1804" t="s">
        <v>658</v>
      </c>
      <c r="D1804">
        <v>3</v>
      </c>
      <c r="E1804" t="s">
        <v>1796</v>
      </c>
      <c r="F1804">
        <f>IF(Table1[[#This Row],[Unit]]="GB",Table1[[#This Row],[Memory]],Table1[[#This Row],[Memory]]/1024)</f>
        <v>3</v>
      </c>
      <c r="G1804">
        <v>64</v>
      </c>
      <c r="H1804" t="s">
        <v>1796</v>
      </c>
      <c r="I1804">
        <f xml:space="preserve"> IF(Table1[[#This Row],[Unit  Of Storage]]="TB",Table1[[#This Row],[Storage]]*1024,IF(Table1[[#This Row],[Unit  Of Storage]]="MB",Table1[[#This Row],[Storage]]/1024,Table1[[#This Row],[Storage]]))</f>
        <v>64</v>
      </c>
      <c r="J1804" t="s">
        <v>11</v>
      </c>
      <c r="K1804" s="2">
        <v>4.2</v>
      </c>
      <c r="L1804" s="3">
        <v>8561</v>
      </c>
      <c r="M1804" s="3">
        <v>8561</v>
      </c>
      <c r="N1804" t="s">
        <v>512</v>
      </c>
      <c r="O1804" s="3">
        <f>Table1[[#This Row],[Original Price]]-Table1[[#This Row],[Selling Price]]</f>
        <v>0</v>
      </c>
      <c r="P1804" s="4">
        <f>(Table1[[#This Row],[Discount]]/Table1[[#This Row],[Original Price]])</f>
        <v>0</v>
      </c>
    </row>
    <row r="1805" spans="1:16" x14ac:dyDescent="0.3">
      <c r="A1805" s="1" t="s">
        <v>17</v>
      </c>
      <c r="B1805" s="1" t="s">
        <v>1096</v>
      </c>
      <c r="C1805" t="s">
        <v>88</v>
      </c>
      <c r="D1805">
        <v>4</v>
      </c>
      <c r="E1805" t="s">
        <v>1796</v>
      </c>
      <c r="F1805">
        <f>IF(Table1[[#This Row],[Unit]]="GB",Table1[[#This Row],[Memory]],Table1[[#This Row],[Memory]]/1024)</f>
        <v>4</v>
      </c>
      <c r="G1805">
        <v>64</v>
      </c>
      <c r="H1805" t="s">
        <v>1796</v>
      </c>
      <c r="I1805">
        <f xml:space="preserve"> IF(Table1[[#This Row],[Unit  Of Storage]]="TB",Table1[[#This Row],[Storage]]*1024,IF(Table1[[#This Row],[Unit  Of Storage]]="MB",Table1[[#This Row],[Storage]]/1024,Table1[[#This Row],[Storage]]))</f>
        <v>64</v>
      </c>
      <c r="J1805" t="s">
        <v>11</v>
      </c>
      <c r="K1805" s="2">
        <v>4.3</v>
      </c>
      <c r="L1805" s="3">
        <v>9999</v>
      </c>
      <c r="M1805" s="3">
        <v>9999</v>
      </c>
      <c r="N1805" t="s">
        <v>1097</v>
      </c>
      <c r="O1805" s="3">
        <f>Table1[[#This Row],[Original Price]]-Table1[[#This Row],[Selling Price]]</f>
        <v>0</v>
      </c>
      <c r="P1805" s="4">
        <f>(Table1[[#This Row],[Discount]]/Table1[[#This Row],[Original Price]])</f>
        <v>0</v>
      </c>
    </row>
    <row r="1806" spans="1:16" x14ac:dyDescent="0.3">
      <c r="A1806" s="1" t="s">
        <v>17</v>
      </c>
      <c r="B1806" s="1" t="s">
        <v>527</v>
      </c>
      <c r="C1806" t="s">
        <v>69</v>
      </c>
      <c r="D1806">
        <v>6</v>
      </c>
      <c r="E1806" t="s">
        <v>1796</v>
      </c>
      <c r="F1806">
        <f>IF(Table1[[#This Row],[Unit]]="GB",Table1[[#This Row],[Memory]],Table1[[#This Row],[Memory]]/1024)</f>
        <v>6</v>
      </c>
      <c r="G1806">
        <v>64</v>
      </c>
      <c r="H1806" t="s">
        <v>1796</v>
      </c>
      <c r="I1806">
        <f xml:space="preserve"> IF(Table1[[#This Row],[Unit  Of Storage]]="TB",Table1[[#This Row],[Storage]]*1024,IF(Table1[[#This Row],[Unit  Of Storage]]="MB",Table1[[#This Row],[Storage]]/1024,Table1[[#This Row],[Storage]]))</f>
        <v>64</v>
      </c>
      <c r="J1806" t="s">
        <v>11</v>
      </c>
      <c r="K1806" s="2">
        <v>4.2</v>
      </c>
      <c r="L1806" s="3">
        <v>10999</v>
      </c>
      <c r="M1806" s="3">
        <v>10999</v>
      </c>
      <c r="N1806" t="s">
        <v>529</v>
      </c>
      <c r="O1806" s="3">
        <f>Table1[[#This Row],[Original Price]]-Table1[[#This Row],[Selling Price]]</f>
        <v>0</v>
      </c>
      <c r="P1806" s="4">
        <f>(Table1[[#This Row],[Discount]]/Table1[[#This Row],[Original Price]])</f>
        <v>0</v>
      </c>
    </row>
    <row r="1807" spans="1:16" x14ac:dyDescent="0.3">
      <c r="A1807" s="1" t="s">
        <v>17</v>
      </c>
      <c r="B1807" s="1" t="s">
        <v>752</v>
      </c>
      <c r="C1807" t="s">
        <v>922</v>
      </c>
      <c r="D1807">
        <v>3</v>
      </c>
      <c r="E1807" t="s">
        <v>1796</v>
      </c>
      <c r="F1807">
        <f>IF(Table1[[#This Row],[Unit]]="GB",Table1[[#This Row],[Memory]],Table1[[#This Row],[Memory]]/1024)</f>
        <v>3</v>
      </c>
      <c r="G1807">
        <v>32</v>
      </c>
      <c r="H1807" t="s">
        <v>1796</v>
      </c>
      <c r="I1807">
        <f xml:space="preserve"> IF(Table1[[#This Row],[Unit  Of Storage]]="TB",Table1[[#This Row],[Storage]]*1024,IF(Table1[[#This Row],[Unit  Of Storage]]="MB",Table1[[#This Row],[Storage]]/1024,Table1[[#This Row],[Storage]]))</f>
        <v>32</v>
      </c>
      <c r="J1807" t="s">
        <v>11</v>
      </c>
      <c r="K1807" s="2">
        <v>4.2</v>
      </c>
      <c r="L1807" s="3">
        <v>10999</v>
      </c>
      <c r="M1807" s="3">
        <v>10999</v>
      </c>
      <c r="N1807" t="s">
        <v>754</v>
      </c>
      <c r="O1807" s="3">
        <f>Table1[[#This Row],[Original Price]]-Table1[[#This Row],[Selling Price]]</f>
        <v>0</v>
      </c>
      <c r="P1807" s="4">
        <f>(Table1[[#This Row],[Discount]]/Table1[[#This Row],[Original Price]])</f>
        <v>0</v>
      </c>
    </row>
    <row r="1808" spans="1:16" x14ac:dyDescent="0.3">
      <c r="A1808" s="1" t="s">
        <v>50</v>
      </c>
      <c r="B1808" s="1" t="s">
        <v>427</v>
      </c>
      <c r="C1808" t="s">
        <v>1146</v>
      </c>
      <c r="D1808">
        <v>4</v>
      </c>
      <c r="E1808" t="s">
        <v>1796</v>
      </c>
      <c r="F1808">
        <f>IF(Table1[[#This Row],[Unit]]="GB",Table1[[#This Row],[Memory]],Table1[[#This Row],[Memory]]/1024)</f>
        <v>4</v>
      </c>
      <c r="G1808">
        <v>64</v>
      </c>
      <c r="H1808" t="s">
        <v>1796</v>
      </c>
      <c r="I1808">
        <f xml:space="preserve"> IF(Table1[[#This Row],[Unit  Of Storage]]="TB",Table1[[#This Row],[Storage]]*1024,IF(Table1[[#This Row],[Unit  Of Storage]]="MB",Table1[[#This Row],[Storage]]/1024,Table1[[#This Row],[Storage]]))</f>
        <v>64</v>
      </c>
      <c r="J1808" t="s">
        <v>11</v>
      </c>
      <c r="K1808" s="2">
        <v>4.3</v>
      </c>
      <c r="L1808" s="3">
        <v>14499</v>
      </c>
      <c r="M1808" s="3">
        <v>16999</v>
      </c>
      <c r="N1808" t="s">
        <v>429</v>
      </c>
      <c r="O1808" s="3">
        <f>Table1[[#This Row],[Original Price]]-Table1[[#This Row],[Selling Price]]</f>
        <v>2500</v>
      </c>
      <c r="P1808" s="4">
        <f>(Table1[[#This Row],[Discount]]/Table1[[#This Row],[Original Price]])</f>
        <v>0.14706747455732691</v>
      </c>
    </row>
    <row r="1809" spans="1:16" x14ac:dyDescent="0.3">
      <c r="A1809" s="1" t="s">
        <v>1557</v>
      </c>
      <c r="B1809" s="1" t="s">
        <v>1247</v>
      </c>
      <c r="C1809" t="s">
        <v>1310</v>
      </c>
      <c r="D1809">
        <v>6</v>
      </c>
      <c r="E1809" t="s">
        <v>1796</v>
      </c>
      <c r="F1809">
        <f>IF(Table1[[#This Row],[Unit]]="GB",Table1[[#This Row],[Memory]],Table1[[#This Row],[Memory]]/1024)</f>
        <v>6</v>
      </c>
      <c r="G1809">
        <v>128</v>
      </c>
      <c r="H1809" t="s">
        <v>1796</v>
      </c>
      <c r="I1809">
        <f xml:space="preserve"> IF(Table1[[#This Row],[Unit  Of Storage]]="TB",Table1[[#This Row],[Storage]]*1024,IF(Table1[[#This Row],[Unit  Of Storage]]="MB",Table1[[#This Row],[Storage]]/1024,Table1[[#This Row],[Storage]]))</f>
        <v>128</v>
      </c>
      <c r="J1809" t="s">
        <v>11</v>
      </c>
      <c r="K1809" s="2">
        <v>4.8</v>
      </c>
      <c r="L1809" s="3">
        <v>17499</v>
      </c>
      <c r="M1809" s="3">
        <v>20999</v>
      </c>
      <c r="N1809" t="s">
        <v>2360</v>
      </c>
      <c r="O1809" s="3">
        <f>Table1[[#This Row],[Original Price]]-Table1[[#This Row],[Selling Price]]</f>
        <v>3500</v>
      </c>
      <c r="P1809" s="4">
        <f>(Table1[[#This Row],[Discount]]/Table1[[#This Row],[Original Price]])</f>
        <v>0.16667460355255012</v>
      </c>
    </row>
    <row r="1810" spans="1:16" x14ac:dyDescent="0.3">
      <c r="A1810" s="1" t="s">
        <v>1561</v>
      </c>
      <c r="B1810" s="1" t="s">
        <v>210</v>
      </c>
      <c r="C1810" t="s">
        <v>98</v>
      </c>
      <c r="D1810">
        <v>1</v>
      </c>
      <c r="E1810" t="s">
        <v>1796</v>
      </c>
      <c r="F1810">
        <f>IF(Table1[[#This Row],[Unit]]="GB",Table1[[#This Row],[Memory]],Table1[[#This Row],[Memory]]/1024)</f>
        <v>1</v>
      </c>
      <c r="G1810">
        <v>8</v>
      </c>
      <c r="H1810" t="s">
        <v>1796</v>
      </c>
      <c r="I1810">
        <f xml:space="preserve"> IF(Table1[[#This Row],[Unit  Of Storage]]="TB",Table1[[#This Row],[Storage]]*1024,IF(Table1[[#This Row],[Unit  Of Storage]]="MB",Table1[[#This Row],[Storage]]/1024,Table1[[#This Row],[Storage]]))</f>
        <v>8</v>
      </c>
      <c r="J1810" t="s">
        <v>11</v>
      </c>
      <c r="K1810" s="2">
        <v>3.8</v>
      </c>
      <c r="L1810" s="3">
        <v>5699</v>
      </c>
      <c r="M1810" s="3">
        <v>5699</v>
      </c>
      <c r="N1810" t="s">
        <v>1904</v>
      </c>
      <c r="O1810" s="3">
        <f>Table1[[#This Row],[Original Price]]-Table1[[#This Row],[Selling Price]]</f>
        <v>0</v>
      </c>
      <c r="P1810" s="4">
        <f>(Table1[[#This Row],[Discount]]/Table1[[#This Row],[Original Price]])</f>
        <v>0</v>
      </c>
    </row>
    <row r="1811" spans="1:16" x14ac:dyDescent="0.3">
      <c r="A1811" s="1" t="s">
        <v>1557</v>
      </c>
      <c r="B1811" s="1" t="s">
        <v>1575</v>
      </c>
      <c r="C1811" t="s">
        <v>263</v>
      </c>
      <c r="D1811">
        <v>4</v>
      </c>
      <c r="E1811" t="s">
        <v>1796</v>
      </c>
      <c r="F1811">
        <f>IF(Table1[[#This Row],[Unit]]="GB",Table1[[#This Row],[Memory]],Table1[[#This Row],[Memory]]/1024)</f>
        <v>4</v>
      </c>
      <c r="G1811">
        <v>64</v>
      </c>
      <c r="H1811" t="s">
        <v>1796</v>
      </c>
      <c r="I1811">
        <f xml:space="preserve"> IF(Table1[[#This Row],[Unit  Of Storage]]="TB",Table1[[#This Row],[Storage]]*1024,IF(Table1[[#This Row],[Unit  Of Storage]]="MB",Table1[[#This Row],[Storage]]/1024,Table1[[#This Row],[Storage]]))</f>
        <v>64</v>
      </c>
      <c r="J1811" t="s">
        <v>11</v>
      </c>
      <c r="K1811" s="2">
        <v>4.4000000000000004</v>
      </c>
      <c r="L1811" s="3">
        <v>9499</v>
      </c>
      <c r="M1811" s="3">
        <v>12999</v>
      </c>
      <c r="N1811" t="s">
        <v>2137</v>
      </c>
      <c r="O1811" s="3">
        <f>Table1[[#This Row],[Original Price]]-Table1[[#This Row],[Selling Price]]</f>
        <v>3500</v>
      </c>
      <c r="P1811" s="4">
        <f>(Table1[[#This Row],[Discount]]/Table1[[#This Row],[Original Price]])</f>
        <v>0.26925148088314488</v>
      </c>
    </row>
    <row r="1812" spans="1:16" x14ac:dyDescent="0.3">
      <c r="A1812" s="1" t="s">
        <v>1556</v>
      </c>
      <c r="B1812" s="1" t="s">
        <v>1311</v>
      </c>
      <c r="C1812" t="s">
        <v>69</v>
      </c>
      <c r="D1812">
        <v>6</v>
      </c>
      <c r="E1812" t="s">
        <v>1796</v>
      </c>
      <c r="F1812">
        <f>IF(Table1[[#This Row],[Unit]]="GB",Table1[[#This Row],[Memory]],Table1[[#This Row],[Memory]]/1024)</f>
        <v>6</v>
      </c>
      <c r="G1812">
        <v>128</v>
      </c>
      <c r="H1812" t="s">
        <v>1796</v>
      </c>
      <c r="I1812">
        <f xml:space="preserve"> IF(Table1[[#This Row],[Unit  Of Storage]]="TB",Table1[[#This Row],[Storage]]*1024,IF(Table1[[#This Row],[Unit  Of Storage]]="MB",Table1[[#This Row],[Storage]]/1024,Table1[[#This Row],[Storage]]))</f>
        <v>128</v>
      </c>
      <c r="J1812" t="s">
        <v>11</v>
      </c>
      <c r="K1812" s="2">
        <v>4.5999999999999996</v>
      </c>
      <c r="L1812" s="3">
        <v>48669</v>
      </c>
      <c r="M1812" s="3">
        <v>48669</v>
      </c>
      <c r="N1812" t="s">
        <v>2384</v>
      </c>
      <c r="O1812" s="3">
        <f>Table1[[#This Row],[Original Price]]-Table1[[#This Row],[Selling Price]]</f>
        <v>0</v>
      </c>
      <c r="P1812" s="4">
        <f>(Table1[[#This Row],[Discount]]/Table1[[#This Row],[Original Price]])</f>
        <v>0</v>
      </c>
    </row>
    <row r="1813" spans="1:16" x14ac:dyDescent="0.3">
      <c r="A1813" s="1" t="s">
        <v>44</v>
      </c>
      <c r="B1813" s="1" t="s">
        <v>700</v>
      </c>
      <c r="C1813" t="s">
        <v>55</v>
      </c>
      <c r="D1813">
        <v>2</v>
      </c>
      <c r="E1813" t="s">
        <v>1796</v>
      </c>
      <c r="F1813">
        <f>IF(Table1[[#This Row],[Unit]]="GB",Table1[[#This Row],[Memory]],Table1[[#This Row],[Memory]]/1024)</f>
        <v>2</v>
      </c>
      <c r="G1813">
        <v>16</v>
      </c>
      <c r="H1813" t="s">
        <v>1796</v>
      </c>
      <c r="I1813">
        <f xml:space="preserve"> IF(Table1[[#This Row],[Unit  Of Storage]]="TB",Table1[[#This Row],[Storage]]*1024,IF(Table1[[#This Row],[Unit  Of Storage]]="MB",Table1[[#This Row],[Storage]]/1024,Table1[[#This Row],[Storage]]))</f>
        <v>16</v>
      </c>
      <c r="J1813" t="s">
        <v>11</v>
      </c>
      <c r="K1813" s="2">
        <v>4.0999999999999996</v>
      </c>
      <c r="L1813" s="3">
        <v>7499</v>
      </c>
      <c r="M1813" s="3">
        <v>7499</v>
      </c>
      <c r="N1813" t="s">
        <v>701</v>
      </c>
      <c r="O1813" s="3">
        <f>Table1[[#This Row],[Original Price]]-Table1[[#This Row],[Selling Price]]</f>
        <v>0</v>
      </c>
      <c r="P1813" s="4">
        <f>(Table1[[#This Row],[Discount]]/Table1[[#This Row],[Original Price]])</f>
        <v>0</v>
      </c>
    </row>
    <row r="1814" spans="1:16" x14ac:dyDescent="0.3">
      <c r="A1814" s="1" t="s">
        <v>1560</v>
      </c>
      <c r="B1814" s="1" t="s">
        <v>289</v>
      </c>
      <c r="C1814" t="s">
        <v>1312</v>
      </c>
      <c r="D1814">
        <v>6</v>
      </c>
      <c r="E1814" t="s">
        <v>1796</v>
      </c>
      <c r="F1814">
        <f>IF(Table1[[#This Row],[Unit]]="GB",Table1[[#This Row],[Memory]],Table1[[#This Row],[Memory]]/1024)</f>
        <v>6</v>
      </c>
      <c r="G1814">
        <v>64</v>
      </c>
      <c r="H1814" t="s">
        <v>1796</v>
      </c>
      <c r="I1814">
        <f xml:space="preserve"> IF(Table1[[#This Row],[Unit  Of Storage]]="TB",Table1[[#This Row],[Storage]]*1024,IF(Table1[[#This Row],[Unit  Of Storage]]="MB",Table1[[#This Row],[Storage]]/1024,Table1[[#This Row],[Storage]]))</f>
        <v>64</v>
      </c>
      <c r="J1814" t="s">
        <v>11</v>
      </c>
      <c r="K1814" s="2">
        <v>4.5</v>
      </c>
      <c r="L1814" s="3">
        <v>17990</v>
      </c>
      <c r="M1814" s="3">
        <v>17990</v>
      </c>
      <c r="N1814" t="s">
        <v>1952</v>
      </c>
      <c r="O1814" s="3">
        <f>Table1[[#This Row],[Original Price]]-Table1[[#This Row],[Selling Price]]</f>
        <v>0</v>
      </c>
      <c r="P1814" s="4">
        <f>(Table1[[#This Row],[Discount]]/Table1[[#This Row],[Original Price]])</f>
        <v>0</v>
      </c>
    </row>
    <row r="1815" spans="1:16" x14ac:dyDescent="0.3">
      <c r="A1815" s="1" t="s">
        <v>1559</v>
      </c>
      <c r="B1815" s="1" t="s">
        <v>1313</v>
      </c>
      <c r="C1815" t="s">
        <v>230</v>
      </c>
      <c r="D1815">
        <v>4</v>
      </c>
      <c r="E1815" t="s">
        <v>1796</v>
      </c>
      <c r="F1815">
        <f>IF(Table1[[#This Row],[Unit]]="GB",Table1[[#This Row],[Memory]],Table1[[#This Row],[Memory]]/1024)</f>
        <v>4</v>
      </c>
      <c r="G1815">
        <v>64</v>
      </c>
      <c r="H1815" t="s">
        <v>1796</v>
      </c>
      <c r="I1815">
        <f xml:space="preserve"> IF(Table1[[#This Row],[Unit  Of Storage]]="TB",Table1[[#This Row],[Storage]]*1024,IF(Table1[[#This Row],[Unit  Of Storage]]="MB",Table1[[#This Row],[Storage]]/1024,Table1[[#This Row],[Storage]]))</f>
        <v>64</v>
      </c>
      <c r="J1815" t="s">
        <v>11</v>
      </c>
      <c r="K1815" s="2">
        <v>4.3</v>
      </c>
      <c r="L1815" s="3">
        <v>17000</v>
      </c>
      <c r="M1815" s="3">
        <v>17000</v>
      </c>
      <c r="N1815" t="s">
        <v>2385</v>
      </c>
      <c r="O1815" s="3">
        <f>Table1[[#This Row],[Original Price]]-Table1[[#This Row],[Selling Price]]</f>
        <v>0</v>
      </c>
      <c r="P1815" s="4">
        <f>(Table1[[#This Row],[Discount]]/Table1[[#This Row],[Original Price]])</f>
        <v>0</v>
      </c>
    </row>
    <row r="1816" spans="1:16" x14ac:dyDescent="0.3">
      <c r="A1816" s="1" t="s">
        <v>1560</v>
      </c>
      <c r="B1816" s="1" t="s">
        <v>942</v>
      </c>
      <c r="C1816" t="s">
        <v>1227</v>
      </c>
      <c r="D1816">
        <v>3</v>
      </c>
      <c r="E1816" t="s">
        <v>1796</v>
      </c>
      <c r="F1816">
        <f>IF(Table1[[#This Row],[Unit]]="GB",Table1[[#This Row],[Memory]],Table1[[#This Row],[Memory]]/1024)</f>
        <v>3</v>
      </c>
      <c r="G1816">
        <v>64</v>
      </c>
      <c r="H1816" t="s">
        <v>1796</v>
      </c>
      <c r="I1816">
        <f xml:space="preserve"> IF(Table1[[#This Row],[Unit  Of Storage]]="TB",Table1[[#This Row],[Storage]]*1024,IF(Table1[[#This Row],[Unit  Of Storage]]="MB",Table1[[#This Row],[Storage]]/1024,Table1[[#This Row],[Storage]]))</f>
        <v>64</v>
      </c>
      <c r="J1816" t="s">
        <v>11</v>
      </c>
      <c r="K1816" s="2">
        <v>4.4000000000000004</v>
      </c>
      <c r="L1816" s="3">
        <v>8205</v>
      </c>
      <c r="M1816" s="3">
        <v>8205</v>
      </c>
      <c r="N1816" t="s">
        <v>2223</v>
      </c>
      <c r="O1816" s="3">
        <f>Table1[[#This Row],[Original Price]]-Table1[[#This Row],[Selling Price]]</f>
        <v>0</v>
      </c>
      <c r="P1816" s="4">
        <f>(Table1[[#This Row],[Discount]]/Table1[[#This Row],[Original Price]])</f>
        <v>0</v>
      </c>
    </row>
    <row r="1817" spans="1:16" x14ac:dyDescent="0.3">
      <c r="A1817" s="1" t="s">
        <v>1557</v>
      </c>
      <c r="B1817" s="1" t="s">
        <v>56</v>
      </c>
      <c r="C1817" t="s">
        <v>169</v>
      </c>
      <c r="D1817">
        <v>6</v>
      </c>
      <c r="E1817" t="s">
        <v>1796</v>
      </c>
      <c r="F1817">
        <f>IF(Table1[[#This Row],[Unit]]="GB",Table1[[#This Row],[Memory]],Table1[[#This Row],[Memory]]/1024)</f>
        <v>6</v>
      </c>
      <c r="G1817">
        <v>128</v>
      </c>
      <c r="H1817" t="s">
        <v>1796</v>
      </c>
      <c r="I1817">
        <f xml:space="preserve"> IF(Table1[[#This Row],[Unit  Of Storage]]="TB",Table1[[#This Row],[Storage]]*1024,IF(Table1[[#This Row],[Unit  Of Storage]]="MB",Table1[[#This Row],[Storage]]/1024,Table1[[#This Row],[Storage]]))</f>
        <v>128</v>
      </c>
      <c r="J1817" t="s">
        <v>11</v>
      </c>
      <c r="K1817" s="2">
        <v>4.4000000000000004</v>
      </c>
      <c r="L1817" s="3">
        <v>24999</v>
      </c>
      <c r="M1817" s="3">
        <v>26999</v>
      </c>
      <c r="N1817" t="s">
        <v>1814</v>
      </c>
      <c r="O1817" s="3">
        <f>Table1[[#This Row],[Original Price]]-Table1[[#This Row],[Selling Price]]</f>
        <v>2000</v>
      </c>
      <c r="P1817" s="4">
        <f>(Table1[[#This Row],[Discount]]/Table1[[#This Row],[Original Price]])</f>
        <v>7.4076817659913335E-2</v>
      </c>
    </row>
    <row r="1818" spans="1:16" x14ac:dyDescent="0.3">
      <c r="A1818" s="1" t="s">
        <v>1558</v>
      </c>
      <c r="B1818" s="1" t="s">
        <v>200</v>
      </c>
      <c r="C1818" t="s">
        <v>55</v>
      </c>
      <c r="D1818">
        <v>1</v>
      </c>
      <c r="E1818" t="s">
        <v>1796</v>
      </c>
      <c r="F1818">
        <f>IF(Table1[[#This Row],[Unit]]="GB",Table1[[#This Row],[Memory]],Table1[[#This Row],[Memory]]/1024)</f>
        <v>1</v>
      </c>
      <c r="G1818">
        <v>16</v>
      </c>
      <c r="H1818" t="s">
        <v>1796</v>
      </c>
      <c r="I1818">
        <f xml:space="preserve"> IF(Table1[[#This Row],[Unit  Of Storage]]="TB",Table1[[#This Row],[Storage]]*1024,IF(Table1[[#This Row],[Unit  Of Storage]]="MB",Table1[[#This Row],[Storage]]/1024,Table1[[#This Row],[Storage]]))</f>
        <v>16</v>
      </c>
      <c r="J1818" t="s">
        <v>11</v>
      </c>
      <c r="K1818" s="2">
        <v>3.7</v>
      </c>
      <c r="L1818" s="3">
        <v>5199</v>
      </c>
      <c r="M1818" s="3">
        <v>5199</v>
      </c>
      <c r="N1818" t="s">
        <v>1894</v>
      </c>
      <c r="O1818" s="3">
        <f>Table1[[#This Row],[Original Price]]-Table1[[#This Row],[Selling Price]]</f>
        <v>0</v>
      </c>
      <c r="P1818" s="4">
        <f>(Table1[[#This Row],[Discount]]/Table1[[#This Row],[Original Price]])</f>
        <v>0</v>
      </c>
    </row>
    <row r="1819" spans="1:16" x14ac:dyDescent="0.3">
      <c r="A1819" s="1" t="s">
        <v>17</v>
      </c>
      <c r="B1819" s="1" t="s">
        <v>923</v>
      </c>
      <c r="C1819" t="s">
        <v>69</v>
      </c>
      <c r="D1819">
        <v>2</v>
      </c>
      <c r="E1819" t="s">
        <v>1796</v>
      </c>
      <c r="F1819">
        <f>IF(Table1[[#This Row],[Unit]]="GB",Table1[[#This Row],[Memory]],Table1[[#This Row],[Memory]]/1024)</f>
        <v>2</v>
      </c>
      <c r="G1819">
        <v>32</v>
      </c>
      <c r="H1819" t="s">
        <v>1796</v>
      </c>
      <c r="I1819">
        <f xml:space="preserve"> IF(Table1[[#This Row],[Unit  Of Storage]]="TB",Table1[[#This Row],[Storage]]*1024,IF(Table1[[#This Row],[Unit  Of Storage]]="MB",Table1[[#This Row],[Storage]]/1024,Table1[[#This Row],[Storage]]))</f>
        <v>32</v>
      </c>
      <c r="J1819" t="s">
        <v>11</v>
      </c>
      <c r="K1819" s="2">
        <v>4.4000000000000004</v>
      </c>
      <c r="L1819" s="3">
        <v>7199</v>
      </c>
      <c r="M1819" s="3">
        <v>7999</v>
      </c>
      <c r="N1819" t="s">
        <v>924</v>
      </c>
      <c r="O1819" s="3">
        <f>Table1[[#This Row],[Original Price]]-Table1[[#This Row],[Selling Price]]</f>
        <v>800</v>
      </c>
      <c r="P1819" s="4">
        <f>(Table1[[#This Row],[Discount]]/Table1[[#This Row],[Original Price]])</f>
        <v>0.10001250156269534</v>
      </c>
    </row>
    <row r="1820" spans="1:16" x14ac:dyDescent="0.3">
      <c r="A1820" s="1" t="s">
        <v>1556</v>
      </c>
      <c r="B1820" s="1" t="s">
        <v>359</v>
      </c>
      <c r="C1820" t="s">
        <v>55</v>
      </c>
      <c r="D1820">
        <v>1</v>
      </c>
      <c r="E1820" t="s">
        <v>1796</v>
      </c>
      <c r="F1820">
        <f>IF(Table1[[#This Row],[Unit]]="GB",Table1[[#This Row],[Memory]],Table1[[#This Row],[Memory]]/1024)</f>
        <v>1</v>
      </c>
      <c r="G1820">
        <v>8</v>
      </c>
      <c r="H1820" t="s">
        <v>1796</v>
      </c>
      <c r="I1820">
        <f xml:space="preserve"> IF(Table1[[#This Row],[Unit  Of Storage]]="TB",Table1[[#This Row],[Storage]]*1024,IF(Table1[[#This Row],[Unit  Of Storage]]="MB",Table1[[#This Row],[Storage]]/1024,Table1[[#This Row],[Storage]]))</f>
        <v>8</v>
      </c>
      <c r="J1820" t="s">
        <v>11</v>
      </c>
      <c r="K1820" s="2">
        <v>4</v>
      </c>
      <c r="L1820" s="3">
        <v>7550</v>
      </c>
      <c r="M1820" s="3">
        <v>7550</v>
      </c>
      <c r="N1820" t="s">
        <v>1987</v>
      </c>
      <c r="O1820" s="3">
        <f>Table1[[#This Row],[Original Price]]-Table1[[#This Row],[Selling Price]]</f>
        <v>0</v>
      </c>
      <c r="P1820" s="4">
        <f>(Table1[[#This Row],[Discount]]/Table1[[#This Row],[Original Price]])</f>
        <v>0</v>
      </c>
    </row>
    <row r="1821" spans="1:16" x14ac:dyDescent="0.3">
      <c r="A1821" s="1" t="s">
        <v>28</v>
      </c>
      <c r="B1821" s="1" t="s">
        <v>376</v>
      </c>
      <c r="C1821" t="s">
        <v>230</v>
      </c>
      <c r="D1821">
        <v>4</v>
      </c>
      <c r="E1821" t="s">
        <v>1796</v>
      </c>
      <c r="F1821">
        <f>IF(Table1[[#This Row],[Unit]]="GB",Table1[[#This Row],[Memory]],Table1[[#This Row],[Memory]]/1024)</f>
        <v>4</v>
      </c>
      <c r="G1821">
        <v>64</v>
      </c>
      <c r="H1821" t="s">
        <v>1796</v>
      </c>
      <c r="I1821">
        <f xml:space="preserve"> IF(Table1[[#This Row],[Unit  Of Storage]]="TB",Table1[[#This Row],[Storage]]*1024,IF(Table1[[#This Row],[Unit  Of Storage]]="MB",Table1[[#This Row],[Storage]]/1024,Table1[[#This Row],[Storage]]))</f>
        <v>64</v>
      </c>
      <c r="J1821" t="s">
        <v>11</v>
      </c>
      <c r="K1821" s="2">
        <v>4.4000000000000004</v>
      </c>
      <c r="L1821" s="3">
        <v>12449</v>
      </c>
      <c r="M1821" s="3">
        <v>15990</v>
      </c>
      <c r="N1821" t="s">
        <v>377</v>
      </c>
      <c r="O1821" s="3">
        <f>Table1[[#This Row],[Original Price]]-Table1[[#This Row],[Selling Price]]</f>
        <v>3541</v>
      </c>
      <c r="P1821" s="4">
        <f>(Table1[[#This Row],[Discount]]/Table1[[#This Row],[Original Price]])</f>
        <v>0.22145090681676047</v>
      </c>
    </row>
    <row r="1822" spans="1:16" x14ac:dyDescent="0.3">
      <c r="A1822" s="1" t="s">
        <v>1556</v>
      </c>
      <c r="B1822" s="1" t="s">
        <v>361</v>
      </c>
      <c r="C1822" t="s">
        <v>1314</v>
      </c>
      <c r="D1822">
        <v>6</v>
      </c>
      <c r="E1822" t="s">
        <v>1796</v>
      </c>
      <c r="F1822">
        <f>IF(Table1[[#This Row],[Unit]]="GB",Table1[[#This Row],[Memory]],Table1[[#This Row],[Memory]]/1024)</f>
        <v>6</v>
      </c>
      <c r="G1822">
        <v>128</v>
      </c>
      <c r="H1822" t="s">
        <v>1796</v>
      </c>
      <c r="I1822">
        <f xml:space="preserve"> IF(Table1[[#This Row],[Unit  Of Storage]]="TB",Table1[[#This Row],[Storage]]*1024,IF(Table1[[#This Row],[Unit  Of Storage]]="MB",Table1[[#This Row],[Storage]]/1024,Table1[[#This Row],[Storage]]))</f>
        <v>128</v>
      </c>
      <c r="J1822" t="s">
        <v>11</v>
      </c>
      <c r="K1822" s="2">
        <v>4.2</v>
      </c>
      <c r="L1822" s="3">
        <v>23999</v>
      </c>
      <c r="M1822" s="3">
        <v>29999</v>
      </c>
      <c r="N1822" t="s">
        <v>1989</v>
      </c>
      <c r="O1822" s="3">
        <f>Table1[[#This Row],[Original Price]]-Table1[[#This Row],[Selling Price]]</f>
        <v>6000</v>
      </c>
      <c r="P1822" s="4">
        <f>(Table1[[#This Row],[Discount]]/Table1[[#This Row],[Original Price]])</f>
        <v>0.20000666688889629</v>
      </c>
    </row>
    <row r="1823" spans="1:16" x14ac:dyDescent="0.3">
      <c r="A1823" s="1" t="s">
        <v>1556</v>
      </c>
      <c r="B1823" s="1" t="s">
        <v>1315</v>
      </c>
      <c r="C1823" t="s">
        <v>524</v>
      </c>
      <c r="D1823">
        <v>1</v>
      </c>
      <c r="E1823" t="s">
        <v>1796</v>
      </c>
      <c r="F1823">
        <f>IF(Table1[[#This Row],[Unit]]="GB",Table1[[#This Row],[Memory]],Table1[[#This Row],[Memory]]/1024)</f>
        <v>1</v>
      </c>
      <c r="G1823">
        <v>8</v>
      </c>
      <c r="H1823" t="s">
        <v>1796</v>
      </c>
      <c r="I1823">
        <f xml:space="preserve"> IF(Table1[[#This Row],[Unit  Of Storage]]="TB",Table1[[#This Row],[Storage]]*1024,IF(Table1[[#This Row],[Unit  Of Storage]]="MB",Table1[[#This Row],[Storage]]/1024,Table1[[#This Row],[Storage]]))</f>
        <v>8</v>
      </c>
      <c r="J1823" t="s">
        <v>11</v>
      </c>
      <c r="K1823" s="2">
        <v>4</v>
      </c>
      <c r="L1823" s="3">
        <v>6999</v>
      </c>
      <c r="M1823" s="3">
        <v>6999</v>
      </c>
      <c r="N1823" t="s">
        <v>2386</v>
      </c>
      <c r="O1823" s="3">
        <f>Table1[[#This Row],[Original Price]]-Table1[[#This Row],[Selling Price]]</f>
        <v>0</v>
      </c>
      <c r="P1823" s="4">
        <f>(Table1[[#This Row],[Discount]]/Table1[[#This Row],[Original Price]])</f>
        <v>0</v>
      </c>
    </row>
    <row r="1824" spans="1:16" x14ac:dyDescent="0.3">
      <c r="A1824" s="1" t="s">
        <v>44</v>
      </c>
      <c r="B1824" s="1" t="s">
        <v>1100</v>
      </c>
      <c r="C1824" t="s">
        <v>55</v>
      </c>
      <c r="D1824">
        <v>1</v>
      </c>
      <c r="E1824" t="s">
        <v>1796</v>
      </c>
      <c r="F1824">
        <f>IF(Table1[[#This Row],[Unit]]="GB",Table1[[#This Row],[Memory]],Table1[[#This Row],[Memory]]/1024)</f>
        <v>1</v>
      </c>
      <c r="G1824">
        <v>8</v>
      </c>
      <c r="H1824" t="s">
        <v>1796</v>
      </c>
      <c r="I1824">
        <f xml:space="preserve"> IF(Table1[[#This Row],[Unit  Of Storage]]="TB",Table1[[#This Row],[Storage]]*1024,IF(Table1[[#This Row],[Unit  Of Storage]]="MB",Table1[[#This Row],[Storage]]/1024,Table1[[#This Row],[Storage]]))</f>
        <v>8</v>
      </c>
      <c r="J1824" t="s">
        <v>11</v>
      </c>
      <c r="K1824" s="2">
        <v>3.9</v>
      </c>
      <c r="L1824" s="3">
        <v>4990</v>
      </c>
      <c r="M1824" s="3">
        <v>4990</v>
      </c>
      <c r="N1824" t="s">
        <v>1101</v>
      </c>
      <c r="O1824" s="3">
        <f>Table1[[#This Row],[Original Price]]-Table1[[#This Row],[Selling Price]]</f>
        <v>0</v>
      </c>
      <c r="P1824" s="4">
        <f>(Table1[[#This Row],[Discount]]/Table1[[#This Row],[Original Price]])</f>
        <v>0</v>
      </c>
    </row>
    <row r="1825" spans="1:16" x14ac:dyDescent="0.3">
      <c r="A1825" s="1" t="s">
        <v>1557</v>
      </c>
      <c r="B1825" s="1" t="s">
        <v>1247</v>
      </c>
      <c r="C1825" t="s">
        <v>1310</v>
      </c>
      <c r="D1825">
        <v>4</v>
      </c>
      <c r="E1825" t="s">
        <v>1796</v>
      </c>
      <c r="F1825">
        <f>IF(Table1[[#This Row],[Unit]]="GB",Table1[[#This Row],[Memory]],Table1[[#This Row],[Memory]]/1024)</f>
        <v>4</v>
      </c>
      <c r="G1825">
        <v>64</v>
      </c>
      <c r="H1825" t="s">
        <v>1796</v>
      </c>
      <c r="I1825">
        <f xml:space="preserve"> IF(Table1[[#This Row],[Unit  Of Storage]]="TB",Table1[[#This Row],[Storage]]*1024,IF(Table1[[#This Row],[Unit  Of Storage]]="MB",Table1[[#This Row],[Storage]]/1024,Table1[[#This Row],[Storage]]))</f>
        <v>64</v>
      </c>
      <c r="J1825" t="s">
        <v>11</v>
      </c>
      <c r="K1825" s="2">
        <v>4.5</v>
      </c>
      <c r="L1825" s="3">
        <v>14999</v>
      </c>
      <c r="M1825" s="3">
        <v>18999</v>
      </c>
      <c r="N1825" t="s">
        <v>2360</v>
      </c>
      <c r="O1825" s="3">
        <f>Table1[[#This Row],[Original Price]]-Table1[[#This Row],[Selling Price]]</f>
        <v>4000</v>
      </c>
      <c r="P1825" s="4">
        <f>(Table1[[#This Row],[Discount]]/Table1[[#This Row],[Original Price]])</f>
        <v>0.21053739670508975</v>
      </c>
    </row>
    <row r="1826" spans="1:16" x14ac:dyDescent="0.3">
      <c r="A1826" s="1" t="s">
        <v>1559</v>
      </c>
      <c r="B1826" s="1" t="s">
        <v>219</v>
      </c>
      <c r="C1826" t="s">
        <v>263</v>
      </c>
      <c r="D1826">
        <v>4</v>
      </c>
      <c r="E1826" t="s">
        <v>1796</v>
      </c>
      <c r="F1826">
        <f>IF(Table1[[#This Row],[Unit]]="GB",Table1[[#This Row],[Memory]],Table1[[#This Row],[Memory]]/1024)</f>
        <v>4</v>
      </c>
      <c r="G1826">
        <v>64</v>
      </c>
      <c r="H1826" t="s">
        <v>1796</v>
      </c>
      <c r="I1826">
        <f xml:space="preserve"> IF(Table1[[#This Row],[Unit  Of Storage]]="TB",Table1[[#This Row],[Storage]]*1024,IF(Table1[[#This Row],[Unit  Of Storage]]="MB",Table1[[#This Row],[Storage]]/1024,Table1[[#This Row],[Storage]]))</f>
        <v>64</v>
      </c>
      <c r="J1826" t="s">
        <v>11</v>
      </c>
      <c r="K1826" s="2">
        <v>4.4000000000000004</v>
      </c>
      <c r="L1826" s="3">
        <v>15990</v>
      </c>
      <c r="M1826" s="3">
        <v>15990</v>
      </c>
      <c r="N1826" t="s">
        <v>1914</v>
      </c>
      <c r="O1826" s="3">
        <f>Table1[[#This Row],[Original Price]]-Table1[[#This Row],[Selling Price]]</f>
        <v>0</v>
      </c>
      <c r="P1826" s="4">
        <f>(Table1[[#This Row],[Discount]]/Table1[[#This Row],[Original Price]])</f>
        <v>0</v>
      </c>
    </row>
    <row r="1827" spans="1:16" x14ac:dyDescent="0.3">
      <c r="A1827" s="1" t="s">
        <v>1556</v>
      </c>
      <c r="B1827" s="1" t="s">
        <v>523</v>
      </c>
      <c r="C1827" t="s">
        <v>984</v>
      </c>
      <c r="D1827">
        <v>512</v>
      </c>
      <c r="E1827" t="s">
        <v>1797</v>
      </c>
      <c r="F1827">
        <f>IF(Table1[[#This Row],[Unit]]="GB",Table1[[#This Row],[Memory]],Table1[[#This Row],[Memory]]/1024)</f>
        <v>0.5</v>
      </c>
      <c r="G1827">
        <v>4</v>
      </c>
      <c r="H1827" t="s">
        <v>1796</v>
      </c>
      <c r="I1827">
        <f xml:space="preserve"> IF(Table1[[#This Row],[Unit  Of Storage]]="TB",Table1[[#This Row],[Storage]]*1024,IF(Table1[[#This Row],[Unit  Of Storage]]="MB",Table1[[#This Row],[Storage]]/1024,Table1[[#This Row],[Storage]]))</f>
        <v>4</v>
      </c>
      <c r="J1827" t="s">
        <v>11</v>
      </c>
      <c r="K1827" s="2">
        <v>4</v>
      </c>
      <c r="L1827" s="3">
        <v>6499</v>
      </c>
      <c r="M1827" s="3">
        <v>6499</v>
      </c>
      <c r="N1827" t="s">
        <v>2056</v>
      </c>
      <c r="O1827" s="3">
        <f>Table1[[#This Row],[Original Price]]-Table1[[#This Row],[Selling Price]]</f>
        <v>0</v>
      </c>
      <c r="P1827" s="4">
        <f>(Table1[[#This Row],[Discount]]/Table1[[#This Row],[Original Price]])</f>
        <v>0</v>
      </c>
    </row>
    <row r="1828" spans="1:16" x14ac:dyDescent="0.3">
      <c r="A1828" s="1" t="s">
        <v>1556</v>
      </c>
      <c r="B1828" s="1" t="s">
        <v>892</v>
      </c>
      <c r="C1828" t="s">
        <v>69</v>
      </c>
      <c r="D1828">
        <v>2</v>
      </c>
      <c r="E1828" t="s">
        <v>1796</v>
      </c>
      <c r="F1828">
        <f>IF(Table1[[#This Row],[Unit]]="GB",Table1[[#This Row],[Memory]],Table1[[#This Row],[Memory]]/1024)</f>
        <v>2</v>
      </c>
      <c r="G1828">
        <v>16</v>
      </c>
      <c r="H1828" t="s">
        <v>1796</v>
      </c>
      <c r="I1828">
        <f xml:space="preserve"> IF(Table1[[#This Row],[Unit  Of Storage]]="TB",Table1[[#This Row],[Storage]]*1024,IF(Table1[[#This Row],[Unit  Of Storage]]="MB",Table1[[#This Row],[Storage]]/1024,Table1[[#This Row],[Storage]]))</f>
        <v>16</v>
      </c>
      <c r="J1828" t="s">
        <v>11</v>
      </c>
      <c r="K1828" s="2">
        <v>4.0999999999999996</v>
      </c>
      <c r="L1828" s="3">
        <v>19990</v>
      </c>
      <c r="M1828" s="3">
        <v>19990</v>
      </c>
      <c r="N1828" t="s">
        <v>2209</v>
      </c>
      <c r="O1828" s="3">
        <f>Table1[[#This Row],[Original Price]]-Table1[[#This Row],[Selling Price]]</f>
        <v>0</v>
      </c>
      <c r="P1828" s="4">
        <f>(Table1[[#This Row],[Discount]]/Table1[[#This Row],[Original Price]])</f>
        <v>0</v>
      </c>
    </row>
    <row r="1829" spans="1:16" x14ac:dyDescent="0.3">
      <c r="A1829" s="1" t="s">
        <v>28</v>
      </c>
      <c r="B1829" s="1" t="s">
        <v>29</v>
      </c>
      <c r="C1829" t="s">
        <v>456</v>
      </c>
      <c r="D1829">
        <v>6</v>
      </c>
      <c r="E1829" t="s">
        <v>1796</v>
      </c>
      <c r="F1829">
        <f>IF(Table1[[#This Row],[Unit]]="GB",Table1[[#This Row],[Memory]],Table1[[#This Row],[Memory]]/1024)</f>
        <v>6</v>
      </c>
      <c r="G1829">
        <v>64</v>
      </c>
      <c r="H1829" t="s">
        <v>1796</v>
      </c>
      <c r="I1829">
        <f xml:space="preserve"> IF(Table1[[#This Row],[Unit  Of Storage]]="TB",Table1[[#This Row],[Storage]]*1024,IF(Table1[[#This Row],[Unit  Of Storage]]="MB",Table1[[#This Row],[Storage]]/1024,Table1[[#This Row],[Storage]]))</f>
        <v>64</v>
      </c>
      <c r="J1829" t="s">
        <v>11</v>
      </c>
      <c r="K1829" s="2">
        <v>4.3</v>
      </c>
      <c r="L1829" s="3">
        <v>18979</v>
      </c>
      <c r="M1829" s="3">
        <v>18999</v>
      </c>
      <c r="N1829" t="s">
        <v>31</v>
      </c>
      <c r="O1829" s="3">
        <f>Table1[[#This Row],[Original Price]]-Table1[[#This Row],[Selling Price]]</f>
        <v>20</v>
      </c>
      <c r="P1829" s="4">
        <f>(Table1[[#This Row],[Discount]]/Table1[[#This Row],[Original Price]])</f>
        <v>1.0526869835254487E-3</v>
      </c>
    </row>
    <row r="1830" spans="1:16" x14ac:dyDescent="0.3">
      <c r="A1830" s="1" t="s">
        <v>21</v>
      </c>
      <c r="B1830" s="1" t="s">
        <v>1598</v>
      </c>
      <c r="C1830" t="s">
        <v>24</v>
      </c>
      <c r="D1830">
        <v>4</v>
      </c>
      <c r="E1830" t="s">
        <v>1796</v>
      </c>
      <c r="F1830">
        <f>IF(Table1[[#This Row],[Unit]]="GB",Table1[[#This Row],[Memory]],Table1[[#This Row],[Memory]]/1024)</f>
        <v>4</v>
      </c>
      <c r="G1830">
        <v>512</v>
      </c>
      <c r="H1830" t="s">
        <v>1796</v>
      </c>
      <c r="I1830">
        <f xml:space="preserve"> IF(Table1[[#This Row],[Unit  Of Storage]]="TB",Table1[[#This Row],[Storage]]*1024,IF(Table1[[#This Row],[Unit  Of Storage]]="MB",Table1[[#This Row],[Storage]]/1024,Table1[[#This Row],[Storage]]))</f>
        <v>512</v>
      </c>
      <c r="J1830" t="s">
        <v>11</v>
      </c>
      <c r="K1830" s="2">
        <v>4.2</v>
      </c>
      <c r="L1830" s="3">
        <v>109900</v>
      </c>
      <c r="M1830" s="3">
        <v>109900</v>
      </c>
      <c r="N1830" t="s">
        <v>1907</v>
      </c>
      <c r="O1830" s="3">
        <f>Table1[[#This Row],[Original Price]]-Table1[[#This Row],[Selling Price]]</f>
        <v>0</v>
      </c>
      <c r="P1830" s="4">
        <f>(Table1[[#This Row],[Discount]]/Table1[[#This Row],[Original Price]])</f>
        <v>0</v>
      </c>
    </row>
    <row r="1831" spans="1:16" x14ac:dyDescent="0.3">
      <c r="A1831" s="1" t="s">
        <v>1557</v>
      </c>
      <c r="B1831" s="1" t="s">
        <v>1580</v>
      </c>
      <c r="C1831" t="s">
        <v>109</v>
      </c>
      <c r="D1831">
        <v>4</v>
      </c>
      <c r="E1831" t="s">
        <v>1796</v>
      </c>
      <c r="F1831">
        <f>IF(Table1[[#This Row],[Unit]]="GB",Table1[[#This Row],[Memory]],Table1[[#This Row],[Memory]]/1024)</f>
        <v>4</v>
      </c>
      <c r="G1831">
        <v>128</v>
      </c>
      <c r="H1831" t="s">
        <v>1796</v>
      </c>
      <c r="I1831">
        <f xml:space="preserve"> IF(Table1[[#This Row],[Unit  Of Storage]]="TB",Table1[[#This Row],[Storage]]*1024,IF(Table1[[#This Row],[Unit  Of Storage]]="MB",Table1[[#This Row],[Storage]]/1024,Table1[[#This Row],[Storage]]))</f>
        <v>128</v>
      </c>
      <c r="J1831" t="s">
        <v>11</v>
      </c>
      <c r="K1831" s="2">
        <v>4.3</v>
      </c>
      <c r="L1831" s="3">
        <v>14999</v>
      </c>
      <c r="M1831" s="3">
        <v>14999</v>
      </c>
      <c r="N1831" t="s">
        <v>1840</v>
      </c>
      <c r="O1831" s="3">
        <f>Table1[[#This Row],[Original Price]]-Table1[[#This Row],[Selling Price]]</f>
        <v>0</v>
      </c>
      <c r="P1831" s="4">
        <f>(Table1[[#This Row],[Discount]]/Table1[[#This Row],[Original Price]])</f>
        <v>0</v>
      </c>
    </row>
    <row r="1832" spans="1:16" x14ac:dyDescent="0.3">
      <c r="A1832" s="1" t="s">
        <v>1558</v>
      </c>
      <c r="B1832" s="1" t="s">
        <v>1316</v>
      </c>
      <c r="C1832" t="s">
        <v>49</v>
      </c>
      <c r="D1832">
        <v>3</v>
      </c>
      <c r="E1832" t="s">
        <v>1796</v>
      </c>
      <c r="F1832">
        <f>IF(Table1[[#This Row],[Unit]]="GB",Table1[[#This Row],[Memory]],Table1[[#This Row],[Memory]]/1024)</f>
        <v>3</v>
      </c>
      <c r="G1832">
        <v>32</v>
      </c>
      <c r="H1832" t="s">
        <v>1796</v>
      </c>
      <c r="I1832">
        <f xml:space="preserve"> IF(Table1[[#This Row],[Unit  Of Storage]]="TB",Table1[[#This Row],[Storage]]*1024,IF(Table1[[#This Row],[Unit  Of Storage]]="MB",Table1[[#This Row],[Storage]]/1024,Table1[[#This Row],[Storage]]))</f>
        <v>32</v>
      </c>
      <c r="J1832" t="s">
        <v>11</v>
      </c>
      <c r="K1832" s="2">
        <v>4.0999999999999996</v>
      </c>
      <c r="L1832" s="3">
        <v>7290</v>
      </c>
      <c r="M1832" s="3">
        <v>7290</v>
      </c>
      <c r="N1832" t="s">
        <v>2387</v>
      </c>
      <c r="O1832" s="3">
        <f>Table1[[#This Row],[Original Price]]-Table1[[#This Row],[Selling Price]]</f>
        <v>0</v>
      </c>
      <c r="P1832" s="4">
        <f>(Table1[[#This Row],[Discount]]/Table1[[#This Row],[Original Price]])</f>
        <v>0</v>
      </c>
    </row>
    <row r="1833" spans="1:16" x14ac:dyDescent="0.3">
      <c r="A1833" s="1" t="s">
        <v>1556</v>
      </c>
      <c r="B1833" s="1" t="s">
        <v>1317</v>
      </c>
      <c r="C1833" t="s">
        <v>22</v>
      </c>
      <c r="D1833">
        <v>4</v>
      </c>
      <c r="E1833" t="s">
        <v>1796</v>
      </c>
      <c r="F1833">
        <f>IF(Table1[[#This Row],[Unit]]="GB",Table1[[#This Row],[Memory]],Table1[[#This Row],[Memory]]/1024)</f>
        <v>4</v>
      </c>
      <c r="G1833">
        <v>64</v>
      </c>
      <c r="H1833" t="s">
        <v>1796</v>
      </c>
      <c r="I1833">
        <f xml:space="preserve"> IF(Table1[[#This Row],[Unit  Of Storage]]="TB",Table1[[#This Row],[Storage]]*1024,IF(Table1[[#This Row],[Unit  Of Storage]]="MB",Table1[[#This Row],[Storage]]/1024,Table1[[#This Row],[Storage]]))</f>
        <v>64</v>
      </c>
      <c r="J1833" t="s">
        <v>11</v>
      </c>
      <c r="K1833" s="2">
        <v>4.4000000000000004</v>
      </c>
      <c r="L1833" s="3">
        <v>17500</v>
      </c>
      <c r="M1833" s="3">
        <v>17500</v>
      </c>
      <c r="N1833" t="s">
        <v>2388</v>
      </c>
      <c r="O1833" s="3">
        <f>Table1[[#This Row],[Original Price]]-Table1[[#This Row],[Selling Price]]</f>
        <v>0</v>
      </c>
      <c r="P1833" s="4">
        <f>(Table1[[#This Row],[Discount]]/Table1[[#This Row],[Original Price]])</f>
        <v>0</v>
      </c>
    </row>
    <row r="1834" spans="1:16" x14ac:dyDescent="0.3">
      <c r="A1834" s="1" t="s">
        <v>21</v>
      </c>
      <c r="B1834" s="1" t="s">
        <v>1578</v>
      </c>
      <c r="C1834" t="s">
        <v>98</v>
      </c>
      <c r="D1834">
        <v>3</v>
      </c>
      <c r="E1834" t="s">
        <v>1796</v>
      </c>
      <c r="F1834">
        <f>IF(Table1[[#This Row],[Unit]]="GB",Table1[[#This Row],[Memory]],Table1[[#This Row],[Memory]]/1024)</f>
        <v>3</v>
      </c>
      <c r="G1834">
        <v>256</v>
      </c>
      <c r="H1834" t="s">
        <v>1796</v>
      </c>
      <c r="I1834">
        <f xml:space="preserve"> IF(Table1[[#This Row],[Unit  Of Storage]]="TB",Table1[[#This Row],[Storage]]*1024,IF(Table1[[#This Row],[Unit  Of Storage]]="MB",Table1[[#This Row],[Storage]]/1024,Table1[[#This Row],[Storage]]))</f>
        <v>256</v>
      </c>
      <c r="J1834" t="s">
        <v>11</v>
      </c>
      <c r="K1834" s="2">
        <v>4.5</v>
      </c>
      <c r="L1834" s="3">
        <v>85400</v>
      </c>
      <c r="M1834" s="3">
        <v>85400</v>
      </c>
      <c r="N1834" t="s">
        <v>1836</v>
      </c>
      <c r="O1834" s="3">
        <f>Table1[[#This Row],[Original Price]]-Table1[[#This Row],[Selling Price]]</f>
        <v>0</v>
      </c>
      <c r="P1834" s="4">
        <f>(Table1[[#This Row],[Discount]]/Table1[[#This Row],[Original Price]])</f>
        <v>0</v>
      </c>
    </row>
    <row r="1835" spans="1:16" x14ac:dyDescent="0.3">
      <c r="A1835" s="1" t="s">
        <v>1556</v>
      </c>
      <c r="B1835" s="1" t="s">
        <v>68</v>
      </c>
      <c r="C1835" t="s">
        <v>1136</v>
      </c>
      <c r="D1835">
        <v>6</v>
      </c>
      <c r="E1835" t="s">
        <v>1796</v>
      </c>
      <c r="F1835">
        <f>IF(Table1[[#This Row],[Unit]]="GB",Table1[[#This Row],[Memory]],Table1[[#This Row],[Memory]]/1024)</f>
        <v>6</v>
      </c>
      <c r="G1835">
        <v>128</v>
      </c>
      <c r="H1835" t="s">
        <v>1796</v>
      </c>
      <c r="I1835">
        <f xml:space="preserve"> IF(Table1[[#This Row],[Unit  Of Storage]]="TB",Table1[[#This Row],[Storage]]*1024,IF(Table1[[#This Row],[Unit  Of Storage]]="MB",Table1[[#This Row],[Storage]]/1024,Table1[[#This Row],[Storage]]))</f>
        <v>128</v>
      </c>
      <c r="J1835" t="s">
        <v>11</v>
      </c>
      <c r="K1835" s="2">
        <v>4.5999999999999996</v>
      </c>
      <c r="L1835" s="3">
        <v>73600</v>
      </c>
      <c r="M1835" s="3">
        <v>73600</v>
      </c>
      <c r="N1835" t="s">
        <v>1823</v>
      </c>
      <c r="O1835" s="3">
        <f>Table1[[#This Row],[Original Price]]-Table1[[#This Row],[Selling Price]]</f>
        <v>0</v>
      </c>
      <c r="P1835" s="4">
        <f>(Table1[[#This Row],[Discount]]/Table1[[#This Row],[Original Price]])</f>
        <v>0</v>
      </c>
    </row>
    <row r="1836" spans="1:16" x14ac:dyDescent="0.3">
      <c r="A1836" s="1" t="s">
        <v>50</v>
      </c>
      <c r="B1836" s="1" t="s">
        <v>1318</v>
      </c>
      <c r="C1836" t="s">
        <v>55</v>
      </c>
      <c r="D1836">
        <v>2</v>
      </c>
      <c r="E1836" t="s">
        <v>1796</v>
      </c>
      <c r="F1836">
        <f>IF(Table1[[#This Row],[Unit]]="GB",Table1[[#This Row],[Memory]],Table1[[#This Row],[Memory]]/1024)</f>
        <v>2</v>
      </c>
      <c r="G1836">
        <v>16</v>
      </c>
      <c r="H1836" t="s">
        <v>1796</v>
      </c>
      <c r="I1836">
        <f xml:space="preserve"> IF(Table1[[#This Row],[Unit  Of Storage]]="TB",Table1[[#This Row],[Storage]]*1024,IF(Table1[[#This Row],[Unit  Of Storage]]="MB",Table1[[#This Row],[Storage]]/1024,Table1[[#This Row],[Storage]]))</f>
        <v>16</v>
      </c>
      <c r="J1836" t="s">
        <v>11</v>
      </c>
      <c r="K1836" s="2">
        <v>3.9</v>
      </c>
      <c r="L1836" s="3">
        <v>6999</v>
      </c>
      <c r="M1836" s="3">
        <v>6999</v>
      </c>
      <c r="N1836" t="s">
        <v>1319</v>
      </c>
      <c r="O1836" s="3">
        <f>Table1[[#This Row],[Original Price]]-Table1[[#This Row],[Selling Price]]</f>
        <v>0</v>
      </c>
      <c r="P1836" s="4">
        <f>(Table1[[#This Row],[Discount]]/Table1[[#This Row],[Original Price]])</f>
        <v>0</v>
      </c>
    </row>
    <row r="1837" spans="1:16" x14ac:dyDescent="0.3">
      <c r="A1837" s="1" t="s">
        <v>44</v>
      </c>
      <c r="B1837" s="1" t="s">
        <v>705</v>
      </c>
      <c r="C1837" t="s">
        <v>43</v>
      </c>
      <c r="D1837">
        <v>3</v>
      </c>
      <c r="E1837" t="s">
        <v>1796</v>
      </c>
      <c r="F1837">
        <f>IF(Table1[[#This Row],[Unit]]="GB",Table1[[#This Row],[Memory]],Table1[[#This Row],[Memory]]/1024)</f>
        <v>3</v>
      </c>
      <c r="G1837">
        <v>16</v>
      </c>
      <c r="H1837" t="s">
        <v>1796</v>
      </c>
      <c r="I1837">
        <f xml:space="preserve"> IF(Table1[[#This Row],[Unit  Of Storage]]="TB",Table1[[#This Row],[Storage]]*1024,IF(Table1[[#This Row],[Unit  Of Storage]]="MB",Table1[[#This Row],[Storage]]/1024,Table1[[#This Row],[Storage]]))</f>
        <v>16</v>
      </c>
      <c r="J1837" t="s">
        <v>11</v>
      </c>
      <c r="K1837" s="2">
        <v>4</v>
      </c>
      <c r="L1837" s="3">
        <v>7999</v>
      </c>
      <c r="M1837" s="3">
        <v>7999</v>
      </c>
      <c r="N1837" t="s">
        <v>707</v>
      </c>
      <c r="O1837" s="3">
        <f>Table1[[#This Row],[Original Price]]-Table1[[#This Row],[Selling Price]]</f>
        <v>0</v>
      </c>
      <c r="P1837" s="4">
        <f>(Table1[[#This Row],[Discount]]/Table1[[#This Row],[Original Price]])</f>
        <v>0</v>
      </c>
    </row>
    <row r="1838" spans="1:16" x14ac:dyDescent="0.3">
      <c r="A1838" s="1" t="s">
        <v>1556</v>
      </c>
      <c r="B1838" s="1" t="s">
        <v>87</v>
      </c>
      <c r="C1838" t="s">
        <v>88</v>
      </c>
      <c r="D1838">
        <v>6</v>
      </c>
      <c r="E1838" t="s">
        <v>1796</v>
      </c>
      <c r="F1838">
        <f>IF(Table1[[#This Row],[Unit]]="GB",Table1[[#This Row],[Memory]],Table1[[#This Row],[Memory]]/1024)</f>
        <v>6</v>
      </c>
      <c r="G1838">
        <v>128</v>
      </c>
      <c r="H1838" t="s">
        <v>1796</v>
      </c>
      <c r="I1838">
        <f xml:space="preserve"> IF(Table1[[#This Row],[Unit  Of Storage]]="TB",Table1[[#This Row],[Storage]]*1024,IF(Table1[[#This Row],[Unit  Of Storage]]="MB",Table1[[#This Row],[Storage]]/1024,Table1[[#This Row],[Storage]]))</f>
        <v>128</v>
      </c>
      <c r="J1838" t="s">
        <v>11</v>
      </c>
      <c r="K1838" s="2">
        <v>4.3</v>
      </c>
      <c r="L1838" s="3">
        <v>20696</v>
      </c>
      <c r="M1838" s="3">
        <v>21995</v>
      </c>
      <c r="N1838" t="s">
        <v>1831</v>
      </c>
      <c r="O1838" s="3">
        <f>Table1[[#This Row],[Original Price]]-Table1[[#This Row],[Selling Price]]</f>
        <v>1299</v>
      </c>
      <c r="P1838" s="4">
        <f>(Table1[[#This Row],[Discount]]/Table1[[#This Row],[Original Price]])</f>
        <v>5.905887701750398E-2</v>
      </c>
    </row>
    <row r="1839" spans="1:16" x14ac:dyDescent="0.3">
      <c r="A1839" s="1" t="s">
        <v>1560</v>
      </c>
      <c r="B1839" s="1" t="s">
        <v>1320</v>
      </c>
      <c r="C1839" t="s">
        <v>1321</v>
      </c>
      <c r="D1839">
        <v>4</v>
      </c>
      <c r="E1839" t="s">
        <v>1796</v>
      </c>
      <c r="F1839">
        <f>IF(Table1[[#This Row],[Unit]]="GB",Table1[[#This Row],[Memory]],Table1[[#This Row],[Memory]]/1024)</f>
        <v>4</v>
      </c>
      <c r="G1839">
        <v>32</v>
      </c>
      <c r="H1839" t="s">
        <v>1796</v>
      </c>
      <c r="I1839">
        <f xml:space="preserve"> IF(Table1[[#This Row],[Unit  Of Storage]]="TB",Table1[[#This Row],[Storage]]*1024,IF(Table1[[#This Row],[Unit  Of Storage]]="MB",Table1[[#This Row],[Storage]]/1024,Table1[[#This Row],[Storage]]))</f>
        <v>32</v>
      </c>
      <c r="J1839" t="s">
        <v>11</v>
      </c>
      <c r="K1839" s="2">
        <v>4.4000000000000004</v>
      </c>
      <c r="L1839" s="3">
        <v>19490</v>
      </c>
      <c r="M1839" s="3">
        <v>22990</v>
      </c>
      <c r="N1839" t="s">
        <v>2389</v>
      </c>
      <c r="O1839" s="3">
        <f>Table1[[#This Row],[Original Price]]-Table1[[#This Row],[Selling Price]]</f>
        <v>3500</v>
      </c>
      <c r="P1839" s="4">
        <f>(Table1[[#This Row],[Discount]]/Table1[[#This Row],[Original Price]])</f>
        <v>0.15224010439321445</v>
      </c>
    </row>
    <row r="1840" spans="1:16" x14ac:dyDescent="0.3">
      <c r="A1840" s="1" t="s">
        <v>28</v>
      </c>
      <c r="B1840" s="1" t="s">
        <v>403</v>
      </c>
      <c r="C1840" t="s">
        <v>1322</v>
      </c>
      <c r="D1840">
        <v>4</v>
      </c>
      <c r="E1840" t="s">
        <v>1796</v>
      </c>
      <c r="F1840">
        <f>IF(Table1[[#This Row],[Unit]]="GB",Table1[[#This Row],[Memory]],Table1[[#This Row],[Memory]]/1024)</f>
        <v>4</v>
      </c>
      <c r="G1840">
        <v>64</v>
      </c>
      <c r="H1840" t="s">
        <v>1796</v>
      </c>
      <c r="I1840">
        <f xml:space="preserve"> IF(Table1[[#This Row],[Unit  Of Storage]]="TB",Table1[[#This Row],[Storage]]*1024,IF(Table1[[#This Row],[Unit  Of Storage]]="MB",Table1[[#This Row],[Storage]]/1024,Table1[[#This Row],[Storage]]))</f>
        <v>64</v>
      </c>
      <c r="J1840" t="s">
        <v>11</v>
      </c>
      <c r="K1840" s="2">
        <v>4.4000000000000004</v>
      </c>
      <c r="L1840" s="3">
        <v>9828</v>
      </c>
      <c r="M1840" s="3">
        <v>10760</v>
      </c>
      <c r="N1840" t="s">
        <v>404</v>
      </c>
      <c r="O1840" s="3">
        <f>Table1[[#This Row],[Original Price]]-Table1[[#This Row],[Selling Price]]</f>
        <v>932</v>
      </c>
      <c r="P1840" s="4">
        <f>(Table1[[#This Row],[Discount]]/Table1[[#This Row],[Original Price]])</f>
        <v>8.6617100371747219E-2</v>
      </c>
    </row>
    <row r="1841" spans="1:16" x14ac:dyDescent="0.3">
      <c r="A1841" s="1" t="s">
        <v>1557</v>
      </c>
      <c r="B1841" s="1" t="s">
        <v>78</v>
      </c>
      <c r="C1841" t="s">
        <v>1323</v>
      </c>
      <c r="D1841">
        <v>4</v>
      </c>
      <c r="E1841" t="s">
        <v>1796</v>
      </c>
      <c r="F1841">
        <f>IF(Table1[[#This Row],[Unit]]="GB",Table1[[#This Row],[Memory]],Table1[[#This Row],[Memory]]/1024)</f>
        <v>4</v>
      </c>
      <c r="G1841">
        <v>128</v>
      </c>
      <c r="H1841" t="s">
        <v>1796</v>
      </c>
      <c r="I1841">
        <f xml:space="preserve"> IF(Table1[[#This Row],[Unit  Of Storage]]="TB",Table1[[#This Row],[Storage]]*1024,IF(Table1[[#This Row],[Unit  Of Storage]]="MB",Table1[[#This Row],[Storage]]/1024,Table1[[#This Row],[Storage]]))</f>
        <v>128</v>
      </c>
      <c r="J1841" t="s">
        <v>11</v>
      </c>
      <c r="K1841" s="2">
        <v>4.5</v>
      </c>
      <c r="L1841" s="3">
        <v>11999</v>
      </c>
      <c r="M1841" s="3">
        <v>12999</v>
      </c>
      <c r="N1841" t="s">
        <v>1829</v>
      </c>
      <c r="O1841" s="3">
        <f>Table1[[#This Row],[Original Price]]-Table1[[#This Row],[Selling Price]]</f>
        <v>1000</v>
      </c>
      <c r="P1841" s="4">
        <f>(Table1[[#This Row],[Discount]]/Table1[[#This Row],[Original Price]])</f>
        <v>7.692899453804139E-2</v>
      </c>
    </row>
    <row r="1842" spans="1:16" x14ac:dyDescent="0.3">
      <c r="A1842" s="1" t="s">
        <v>1556</v>
      </c>
      <c r="B1842" s="1" t="s">
        <v>1177</v>
      </c>
      <c r="C1842" t="s">
        <v>113</v>
      </c>
      <c r="D1842">
        <v>4</v>
      </c>
      <c r="E1842" t="s">
        <v>1796</v>
      </c>
      <c r="F1842">
        <f>IF(Table1[[#This Row],[Unit]]="GB",Table1[[#This Row],[Memory]],Table1[[#This Row],[Memory]]/1024)</f>
        <v>4</v>
      </c>
      <c r="G1842">
        <v>32</v>
      </c>
      <c r="H1842" t="s">
        <v>1796</v>
      </c>
      <c r="I1842">
        <f xml:space="preserve"> IF(Table1[[#This Row],[Unit  Of Storage]]="TB",Table1[[#This Row],[Storage]]*1024,IF(Table1[[#This Row],[Unit  Of Storage]]="MB",Table1[[#This Row],[Storage]]/1024,Table1[[#This Row],[Storage]]))</f>
        <v>32</v>
      </c>
      <c r="J1842" t="s">
        <v>11</v>
      </c>
      <c r="K1842" s="2">
        <v>4.4000000000000004</v>
      </c>
      <c r="L1842" s="3">
        <v>41900</v>
      </c>
      <c r="M1842" s="3">
        <v>41900</v>
      </c>
      <c r="N1842" t="s">
        <v>2333</v>
      </c>
      <c r="O1842" s="3">
        <f>Table1[[#This Row],[Original Price]]-Table1[[#This Row],[Selling Price]]</f>
        <v>0</v>
      </c>
      <c r="P1842" s="4">
        <f>(Table1[[#This Row],[Discount]]/Table1[[#This Row],[Original Price]])</f>
        <v>0</v>
      </c>
    </row>
    <row r="1843" spans="1:16" x14ac:dyDescent="0.3">
      <c r="A1843" s="1" t="s">
        <v>1557</v>
      </c>
      <c r="B1843" s="1" t="s">
        <v>958</v>
      </c>
      <c r="C1843" t="s">
        <v>1260</v>
      </c>
      <c r="D1843">
        <v>12</v>
      </c>
      <c r="E1843" t="s">
        <v>1796</v>
      </c>
      <c r="F1843">
        <f>IF(Table1[[#This Row],[Unit]]="GB",Table1[[#This Row],[Memory]],Table1[[#This Row],[Memory]]/1024)</f>
        <v>12</v>
      </c>
      <c r="G1843">
        <v>256</v>
      </c>
      <c r="H1843" t="s">
        <v>1796</v>
      </c>
      <c r="I1843">
        <f xml:space="preserve"> IF(Table1[[#This Row],[Unit  Of Storage]]="TB",Table1[[#This Row],[Storage]]*1024,IF(Table1[[#This Row],[Unit  Of Storage]]="MB",Table1[[#This Row],[Storage]]/1024,Table1[[#This Row],[Storage]]))</f>
        <v>256</v>
      </c>
      <c r="J1843" t="s">
        <v>11</v>
      </c>
      <c r="K1843" s="2">
        <v>4.4000000000000004</v>
      </c>
      <c r="L1843" s="3">
        <v>29999</v>
      </c>
      <c r="M1843" s="3">
        <v>32999</v>
      </c>
      <c r="N1843" t="s">
        <v>2231</v>
      </c>
      <c r="O1843" s="3">
        <f>Table1[[#This Row],[Original Price]]-Table1[[#This Row],[Selling Price]]</f>
        <v>3000</v>
      </c>
      <c r="P1843" s="4">
        <f>(Table1[[#This Row],[Discount]]/Table1[[#This Row],[Original Price]])</f>
        <v>9.0911845813509501E-2</v>
      </c>
    </row>
    <row r="1844" spans="1:16" x14ac:dyDescent="0.3">
      <c r="A1844" s="1" t="s">
        <v>12</v>
      </c>
      <c r="B1844" s="1" t="s">
        <v>1663</v>
      </c>
      <c r="C1844" t="s">
        <v>22</v>
      </c>
      <c r="D1844">
        <v>16</v>
      </c>
      <c r="E1844" t="s">
        <v>1797</v>
      </c>
      <c r="F1844">
        <f>IF(Table1[[#This Row],[Unit]]="GB",Table1[[#This Row],[Memory]],Table1[[#This Row],[Memory]]/1024)</f>
        <v>1.5625E-2</v>
      </c>
      <c r="G1844">
        <v>8</v>
      </c>
      <c r="H1844" t="s">
        <v>1797</v>
      </c>
      <c r="I1844">
        <f xml:space="preserve"> IF(Table1[[#This Row],[Unit  Of Storage]]="TB",Table1[[#This Row],[Storage]]*1024,IF(Table1[[#This Row],[Unit  Of Storage]]="MB",Table1[[#This Row],[Storage]]/1024,Table1[[#This Row],[Storage]]))</f>
        <v>7.8125E-3</v>
      </c>
      <c r="J1844" t="s">
        <v>11</v>
      </c>
      <c r="K1844" s="2">
        <v>4.2</v>
      </c>
      <c r="L1844" s="3">
        <v>4199</v>
      </c>
      <c r="M1844" s="3">
        <v>4199</v>
      </c>
      <c r="N1844" t="s">
        <v>553</v>
      </c>
      <c r="O1844" s="3">
        <f>Table1[[#This Row],[Original Price]]-Table1[[#This Row],[Selling Price]]</f>
        <v>0</v>
      </c>
      <c r="P1844" s="4">
        <f>(Table1[[#This Row],[Discount]]/Table1[[#This Row],[Original Price]])</f>
        <v>0</v>
      </c>
    </row>
    <row r="1845" spans="1:16" x14ac:dyDescent="0.3">
      <c r="A1845" s="1" t="s">
        <v>21</v>
      </c>
      <c r="B1845" s="1" t="s">
        <v>1671</v>
      </c>
      <c r="C1845" t="s">
        <v>286</v>
      </c>
      <c r="D1845">
        <v>1</v>
      </c>
      <c r="E1845" t="s">
        <v>1796</v>
      </c>
      <c r="F1845">
        <f>IF(Table1[[#This Row],[Unit]]="GB",Table1[[#This Row],[Memory]],Table1[[#This Row],[Memory]]/1024)</f>
        <v>1</v>
      </c>
      <c r="G1845">
        <v>16</v>
      </c>
      <c r="H1845" t="s">
        <v>1796</v>
      </c>
      <c r="I1845">
        <f xml:space="preserve"> IF(Table1[[#This Row],[Unit  Of Storage]]="TB",Table1[[#This Row],[Storage]]*1024,IF(Table1[[#This Row],[Unit  Of Storage]]="MB",Table1[[#This Row],[Storage]]/1024,Table1[[#This Row],[Storage]]))</f>
        <v>16</v>
      </c>
      <c r="J1845" t="s">
        <v>11</v>
      </c>
      <c r="K1845" s="2">
        <v>4.4000000000000004</v>
      </c>
      <c r="L1845" s="3">
        <v>52000</v>
      </c>
      <c r="M1845" s="3">
        <v>52000</v>
      </c>
      <c r="N1845" t="s">
        <v>2099</v>
      </c>
      <c r="O1845" s="3">
        <f>Table1[[#This Row],[Original Price]]-Table1[[#This Row],[Selling Price]]</f>
        <v>0</v>
      </c>
      <c r="P1845" s="4">
        <f>(Table1[[#This Row],[Discount]]/Table1[[#This Row],[Original Price]])</f>
        <v>0</v>
      </c>
    </row>
    <row r="1846" spans="1:16" x14ac:dyDescent="0.3">
      <c r="A1846" s="1" t="s">
        <v>1556</v>
      </c>
      <c r="B1846" s="1" t="s">
        <v>604</v>
      </c>
      <c r="C1846" t="s">
        <v>49</v>
      </c>
      <c r="D1846">
        <v>3</v>
      </c>
      <c r="E1846" t="s">
        <v>1796</v>
      </c>
      <c r="F1846">
        <f>IF(Table1[[#This Row],[Unit]]="GB",Table1[[#This Row],[Memory]],Table1[[#This Row],[Memory]]/1024)</f>
        <v>3</v>
      </c>
      <c r="G1846">
        <v>32</v>
      </c>
      <c r="H1846" t="s">
        <v>1796</v>
      </c>
      <c r="I1846">
        <f xml:space="preserve"> IF(Table1[[#This Row],[Unit  Of Storage]]="TB",Table1[[#This Row],[Storage]]*1024,IF(Table1[[#This Row],[Unit  Of Storage]]="MB",Table1[[#This Row],[Storage]]/1024,Table1[[#This Row],[Storage]]))</f>
        <v>32</v>
      </c>
      <c r="J1846" t="s">
        <v>11</v>
      </c>
      <c r="K1846" s="2">
        <v>4.2</v>
      </c>
      <c r="L1846" s="3">
        <v>13023</v>
      </c>
      <c r="M1846" s="3">
        <v>13023</v>
      </c>
      <c r="N1846" t="s">
        <v>2086</v>
      </c>
      <c r="O1846" s="3">
        <f>Table1[[#This Row],[Original Price]]-Table1[[#This Row],[Selling Price]]</f>
        <v>0</v>
      </c>
      <c r="P1846" s="4">
        <f>(Table1[[#This Row],[Discount]]/Table1[[#This Row],[Original Price]])</f>
        <v>0</v>
      </c>
    </row>
    <row r="1847" spans="1:16" x14ac:dyDescent="0.3">
      <c r="A1847" s="1" t="s">
        <v>1558</v>
      </c>
      <c r="B1847" s="1" t="s">
        <v>1324</v>
      </c>
      <c r="C1847" t="s">
        <v>52</v>
      </c>
      <c r="D1847">
        <v>1</v>
      </c>
      <c r="E1847" t="s">
        <v>1796</v>
      </c>
      <c r="F1847">
        <f>IF(Table1[[#This Row],[Unit]]="GB",Table1[[#This Row],[Memory]],Table1[[#This Row],[Memory]]/1024)</f>
        <v>1</v>
      </c>
      <c r="G1847">
        <v>8</v>
      </c>
      <c r="H1847" t="s">
        <v>1796</v>
      </c>
      <c r="I1847">
        <f xml:space="preserve"> IF(Table1[[#This Row],[Unit  Of Storage]]="TB",Table1[[#This Row],[Storage]]*1024,IF(Table1[[#This Row],[Unit  Of Storage]]="MB",Table1[[#This Row],[Storage]]/1024,Table1[[#This Row],[Storage]]))</f>
        <v>8</v>
      </c>
      <c r="J1847" t="s">
        <v>11</v>
      </c>
      <c r="K1847" s="2">
        <v>3.7</v>
      </c>
      <c r="L1847" s="3">
        <v>4150</v>
      </c>
      <c r="M1847" s="3">
        <v>4150</v>
      </c>
      <c r="N1847" t="s">
        <v>2390</v>
      </c>
      <c r="O1847" s="3">
        <f>Table1[[#This Row],[Original Price]]-Table1[[#This Row],[Selling Price]]</f>
        <v>0</v>
      </c>
      <c r="P1847" s="4">
        <f>(Table1[[#This Row],[Discount]]/Table1[[#This Row],[Original Price]])</f>
        <v>0</v>
      </c>
    </row>
    <row r="1848" spans="1:16" x14ac:dyDescent="0.3">
      <c r="A1848" s="1" t="s">
        <v>1561</v>
      </c>
      <c r="B1848" s="1" t="s">
        <v>1710</v>
      </c>
      <c r="C1848" t="s">
        <v>43</v>
      </c>
      <c r="D1848">
        <v>3</v>
      </c>
      <c r="E1848" t="s">
        <v>1796</v>
      </c>
      <c r="F1848">
        <f>IF(Table1[[#This Row],[Unit]]="GB",Table1[[#This Row],[Memory]],Table1[[#This Row],[Memory]]/1024)</f>
        <v>3</v>
      </c>
      <c r="G1848">
        <v>32</v>
      </c>
      <c r="H1848" t="s">
        <v>1796</v>
      </c>
      <c r="I1848">
        <f xml:space="preserve"> IF(Table1[[#This Row],[Unit  Of Storage]]="TB",Table1[[#This Row],[Storage]]*1024,IF(Table1[[#This Row],[Unit  Of Storage]]="MB",Table1[[#This Row],[Storage]]/1024,Table1[[#This Row],[Storage]]))</f>
        <v>32</v>
      </c>
      <c r="J1848" t="s">
        <v>11</v>
      </c>
      <c r="K1848" s="2">
        <v>4.2</v>
      </c>
      <c r="L1848" s="3">
        <v>9599</v>
      </c>
      <c r="M1848" s="3">
        <v>9599</v>
      </c>
      <c r="N1848" t="s">
        <v>2229</v>
      </c>
      <c r="O1848" s="3">
        <f>Table1[[#This Row],[Original Price]]-Table1[[#This Row],[Selling Price]]</f>
        <v>0</v>
      </c>
      <c r="P1848" s="4">
        <f>(Table1[[#This Row],[Discount]]/Table1[[#This Row],[Original Price]])</f>
        <v>0</v>
      </c>
    </row>
    <row r="1849" spans="1:16" x14ac:dyDescent="0.3">
      <c r="A1849" s="1" t="s">
        <v>50</v>
      </c>
      <c r="B1849" s="1" t="s">
        <v>1269</v>
      </c>
      <c r="C1849" t="s">
        <v>55</v>
      </c>
      <c r="D1849">
        <v>3</v>
      </c>
      <c r="E1849" t="s">
        <v>1796</v>
      </c>
      <c r="F1849">
        <f>IF(Table1[[#This Row],[Unit]]="GB",Table1[[#This Row],[Memory]],Table1[[#This Row],[Memory]]/1024)</f>
        <v>3</v>
      </c>
      <c r="G1849">
        <v>32</v>
      </c>
      <c r="H1849" t="s">
        <v>1796</v>
      </c>
      <c r="I1849">
        <f xml:space="preserve"> IF(Table1[[#This Row],[Unit  Of Storage]]="TB",Table1[[#This Row],[Storage]]*1024,IF(Table1[[#This Row],[Unit  Of Storage]]="MB",Table1[[#This Row],[Storage]]/1024,Table1[[#This Row],[Storage]]))</f>
        <v>32</v>
      </c>
      <c r="J1849" t="s">
        <v>11</v>
      </c>
      <c r="K1849" s="2">
        <v>4</v>
      </c>
      <c r="L1849" s="3">
        <v>6999</v>
      </c>
      <c r="M1849" s="3">
        <v>6999</v>
      </c>
      <c r="N1849" t="s">
        <v>1270</v>
      </c>
      <c r="O1849" s="3">
        <f>Table1[[#This Row],[Original Price]]-Table1[[#This Row],[Selling Price]]</f>
        <v>0</v>
      </c>
      <c r="P1849" s="4">
        <f>(Table1[[#This Row],[Discount]]/Table1[[#This Row],[Original Price]])</f>
        <v>0</v>
      </c>
    </row>
    <row r="1850" spans="1:16" x14ac:dyDescent="0.3">
      <c r="A1850" s="1" t="s">
        <v>1556</v>
      </c>
      <c r="B1850" s="1" t="s">
        <v>1177</v>
      </c>
      <c r="C1850" t="s">
        <v>1325</v>
      </c>
      <c r="D1850">
        <v>4</v>
      </c>
      <c r="E1850" t="s">
        <v>1796</v>
      </c>
      <c r="F1850">
        <f>IF(Table1[[#This Row],[Unit]]="GB",Table1[[#This Row],[Memory]],Table1[[#This Row],[Memory]]/1024)</f>
        <v>4</v>
      </c>
      <c r="G1850">
        <v>32</v>
      </c>
      <c r="H1850" t="s">
        <v>1796</v>
      </c>
      <c r="I1850">
        <f xml:space="preserve"> IF(Table1[[#This Row],[Unit  Of Storage]]="TB",Table1[[#This Row],[Storage]]*1024,IF(Table1[[#This Row],[Unit  Of Storage]]="MB",Table1[[#This Row],[Storage]]/1024,Table1[[#This Row],[Storage]]))</f>
        <v>32</v>
      </c>
      <c r="J1850" t="s">
        <v>11</v>
      </c>
      <c r="K1850" s="2">
        <v>4.4000000000000004</v>
      </c>
      <c r="L1850" s="3">
        <v>36900</v>
      </c>
      <c r="M1850" s="3">
        <v>36900</v>
      </c>
      <c r="N1850" t="s">
        <v>2333</v>
      </c>
      <c r="O1850" s="3">
        <f>Table1[[#This Row],[Original Price]]-Table1[[#This Row],[Selling Price]]</f>
        <v>0</v>
      </c>
      <c r="P1850" s="4">
        <f>(Table1[[#This Row],[Discount]]/Table1[[#This Row],[Original Price]])</f>
        <v>0</v>
      </c>
    </row>
    <row r="1851" spans="1:16" x14ac:dyDescent="0.3">
      <c r="A1851" s="1" t="s">
        <v>50</v>
      </c>
      <c r="B1851" s="1" t="s">
        <v>51</v>
      </c>
      <c r="C1851" t="s">
        <v>98</v>
      </c>
      <c r="D1851">
        <v>3</v>
      </c>
      <c r="E1851" t="s">
        <v>1796</v>
      </c>
      <c r="F1851">
        <f>IF(Table1[[#This Row],[Unit]]="GB",Table1[[#This Row],[Memory]],Table1[[#This Row],[Memory]]/1024)</f>
        <v>3</v>
      </c>
      <c r="G1851">
        <v>32</v>
      </c>
      <c r="H1851" t="s">
        <v>1796</v>
      </c>
      <c r="I1851">
        <f xml:space="preserve"> IF(Table1[[#This Row],[Unit  Of Storage]]="TB",Table1[[#This Row],[Storage]]*1024,IF(Table1[[#This Row],[Unit  Of Storage]]="MB",Table1[[#This Row],[Storage]]/1024,Table1[[#This Row],[Storage]]))</f>
        <v>32</v>
      </c>
      <c r="J1851" t="s">
        <v>11</v>
      </c>
      <c r="K1851" s="2">
        <v>3.9</v>
      </c>
      <c r="L1851" s="3">
        <v>14999</v>
      </c>
      <c r="M1851" s="3">
        <v>14999</v>
      </c>
      <c r="N1851" t="s">
        <v>53</v>
      </c>
      <c r="O1851" s="3">
        <f>Table1[[#This Row],[Original Price]]-Table1[[#This Row],[Selling Price]]</f>
        <v>0</v>
      </c>
      <c r="P1851" s="4">
        <f>(Table1[[#This Row],[Discount]]/Table1[[#This Row],[Original Price]])</f>
        <v>0</v>
      </c>
    </row>
    <row r="1852" spans="1:16" x14ac:dyDescent="0.3">
      <c r="A1852" s="1" t="s">
        <v>44</v>
      </c>
      <c r="B1852" s="1" t="s">
        <v>1326</v>
      </c>
      <c r="C1852" t="s">
        <v>33</v>
      </c>
      <c r="D1852">
        <v>3</v>
      </c>
      <c r="E1852" t="s">
        <v>1796</v>
      </c>
      <c r="F1852">
        <f>IF(Table1[[#This Row],[Unit]]="GB",Table1[[#This Row],[Memory]],Table1[[#This Row],[Memory]]/1024)</f>
        <v>3</v>
      </c>
      <c r="G1852">
        <v>32</v>
      </c>
      <c r="H1852" t="s">
        <v>1796</v>
      </c>
      <c r="I1852">
        <f xml:space="preserve"> IF(Table1[[#This Row],[Unit  Of Storage]]="TB",Table1[[#This Row],[Storage]]*1024,IF(Table1[[#This Row],[Unit  Of Storage]]="MB",Table1[[#This Row],[Storage]]/1024,Table1[[#This Row],[Storage]]))</f>
        <v>32</v>
      </c>
      <c r="J1852" t="s">
        <v>11</v>
      </c>
      <c r="K1852" s="2">
        <v>3.7</v>
      </c>
      <c r="L1852" s="3">
        <v>18999</v>
      </c>
      <c r="M1852" s="3">
        <v>18999</v>
      </c>
      <c r="N1852" t="s">
        <v>1327</v>
      </c>
      <c r="O1852" s="3">
        <f>Table1[[#This Row],[Original Price]]-Table1[[#This Row],[Selling Price]]</f>
        <v>0</v>
      </c>
      <c r="P1852" s="4">
        <f>(Table1[[#This Row],[Discount]]/Table1[[#This Row],[Original Price]])</f>
        <v>0</v>
      </c>
    </row>
    <row r="1853" spans="1:16" x14ac:dyDescent="0.3">
      <c r="A1853" s="1" t="s">
        <v>1559</v>
      </c>
      <c r="B1853" s="1" t="s">
        <v>1584</v>
      </c>
      <c r="C1853" t="s">
        <v>33</v>
      </c>
      <c r="D1853">
        <v>4</v>
      </c>
      <c r="E1853" t="s">
        <v>1796</v>
      </c>
      <c r="F1853">
        <f>IF(Table1[[#This Row],[Unit]]="GB",Table1[[#This Row],[Memory]],Table1[[#This Row],[Memory]]/1024)</f>
        <v>4</v>
      </c>
      <c r="G1853">
        <v>64</v>
      </c>
      <c r="H1853" t="s">
        <v>1796</v>
      </c>
      <c r="I1853">
        <f xml:space="preserve"> IF(Table1[[#This Row],[Unit  Of Storage]]="TB",Table1[[#This Row],[Storage]]*1024,IF(Table1[[#This Row],[Unit  Of Storage]]="MB",Table1[[#This Row],[Storage]]/1024,Table1[[#This Row],[Storage]]))</f>
        <v>64</v>
      </c>
      <c r="J1853" t="s">
        <v>11</v>
      </c>
      <c r="K1853" s="2">
        <v>4.3</v>
      </c>
      <c r="L1853" s="3">
        <v>13990</v>
      </c>
      <c r="M1853" s="3">
        <v>13990</v>
      </c>
      <c r="N1853" t="s">
        <v>1853</v>
      </c>
      <c r="O1853" s="3">
        <f>Table1[[#This Row],[Original Price]]-Table1[[#This Row],[Selling Price]]</f>
        <v>0</v>
      </c>
      <c r="P1853" s="4">
        <f>(Table1[[#This Row],[Discount]]/Table1[[#This Row],[Original Price]])</f>
        <v>0</v>
      </c>
    </row>
    <row r="1854" spans="1:16" x14ac:dyDescent="0.3">
      <c r="A1854" s="1" t="s">
        <v>1557</v>
      </c>
      <c r="B1854" s="1" t="s">
        <v>123</v>
      </c>
      <c r="C1854" t="s">
        <v>600</v>
      </c>
      <c r="D1854">
        <v>8</v>
      </c>
      <c r="E1854" t="s">
        <v>1796</v>
      </c>
      <c r="F1854">
        <f>IF(Table1[[#This Row],[Unit]]="GB",Table1[[#This Row],[Memory]],Table1[[#This Row],[Memory]]/1024)</f>
        <v>8</v>
      </c>
      <c r="G1854">
        <v>128</v>
      </c>
      <c r="H1854" t="s">
        <v>1796</v>
      </c>
      <c r="I1854">
        <f xml:space="preserve"> IF(Table1[[#This Row],[Unit  Of Storage]]="TB",Table1[[#This Row],[Storage]]*1024,IF(Table1[[#This Row],[Unit  Of Storage]]="MB",Table1[[#This Row],[Storage]]/1024,Table1[[#This Row],[Storage]]))</f>
        <v>128</v>
      </c>
      <c r="J1854" t="s">
        <v>11</v>
      </c>
      <c r="K1854" s="2">
        <v>4.4000000000000004</v>
      </c>
      <c r="L1854" s="3">
        <v>19999</v>
      </c>
      <c r="M1854" s="3">
        <v>19999</v>
      </c>
      <c r="N1854" t="s">
        <v>1846</v>
      </c>
      <c r="O1854" s="3">
        <f>Table1[[#This Row],[Original Price]]-Table1[[#This Row],[Selling Price]]</f>
        <v>0</v>
      </c>
      <c r="P1854" s="4">
        <f>(Table1[[#This Row],[Discount]]/Table1[[#This Row],[Original Price]])</f>
        <v>0</v>
      </c>
    </row>
    <row r="1855" spans="1:16" x14ac:dyDescent="0.3">
      <c r="A1855" s="1" t="s">
        <v>44</v>
      </c>
      <c r="B1855" s="1" t="s">
        <v>550</v>
      </c>
      <c r="C1855" t="s">
        <v>22</v>
      </c>
      <c r="D1855">
        <v>3</v>
      </c>
      <c r="E1855" t="s">
        <v>1796</v>
      </c>
      <c r="F1855">
        <f>IF(Table1[[#This Row],[Unit]]="GB",Table1[[#This Row],[Memory]],Table1[[#This Row],[Memory]]/1024)</f>
        <v>3</v>
      </c>
      <c r="G1855">
        <v>32</v>
      </c>
      <c r="H1855" t="s">
        <v>1796</v>
      </c>
      <c r="I1855">
        <f xml:space="preserve"> IF(Table1[[#This Row],[Unit  Of Storage]]="TB",Table1[[#This Row],[Storage]]*1024,IF(Table1[[#This Row],[Unit  Of Storage]]="MB",Table1[[#This Row],[Storage]]/1024,Table1[[#This Row],[Storage]]))</f>
        <v>32</v>
      </c>
      <c r="J1855" t="s">
        <v>11</v>
      </c>
      <c r="K1855" s="2">
        <v>4.0999999999999996</v>
      </c>
      <c r="L1855" s="3">
        <v>7999</v>
      </c>
      <c r="M1855" s="3">
        <v>7999</v>
      </c>
      <c r="N1855" t="s">
        <v>551</v>
      </c>
      <c r="O1855" s="3">
        <f>Table1[[#This Row],[Original Price]]-Table1[[#This Row],[Selling Price]]</f>
        <v>0</v>
      </c>
      <c r="P1855" s="4">
        <f>(Table1[[#This Row],[Discount]]/Table1[[#This Row],[Original Price]])</f>
        <v>0</v>
      </c>
    </row>
    <row r="1856" spans="1:16" x14ac:dyDescent="0.3">
      <c r="A1856" s="1" t="s">
        <v>50</v>
      </c>
      <c r="B1856" s="1" t="s">
        <v>694</v>
      </c>
      <c r="C1856" t="s">
        <v>695</v>
      </c>
      <c r="D1856">
        <v>3</v>
      </c>
      <c r="E1856" t="s">
        <v>1796</v>
      </c>
      <c r="F1856">
        <f>IF(Table1[[#This Row],[Unit]]="GB",Table1[[#This Row],[Memory]],Table1[[#This Row],[Memory]]/1024)</f>
        <v>3</v>
      </c>
      <c r="G1856">
        <v>32</v>
      </c>
      <c r="H1856" t="s">
        <v>1796</v>
      </c>
      <c r="I1856">
        <f xml:space="preserve"> IF(Table1[[#This Row],[Unit  Of Storage]]="TB",Table1[[#This Row],[Storage]]*1024,IF(Table1[[#This Row],[Unit  Of Storage]]="MB",Table1[[#This Row],[Storage]]/1024,Table1[[#This Row],[Storage]]))</f>
        <v>32</v>
      </c>
      <c r="J1856" t="s">
        <v>11</v>
      </c>
      <c r="K1856" s="2">
        <v>4.2</v>
      </c>
      <c r="L1856" s="3">
        <v>13999</v>
      </c>
      <c r="M1856" s="3">
        <v>13999</v>
      </c>
      <c r="N1856" t="s">
        <v>696</v>
      </c>
      <c r="O1856" s="3">
        <f>Table1[[#This Row],[Original Price]]-Table1[[#This Row],[Selling Price]]</f>
        <v>0</v>
      </c>
      <c r="P1856" s="4">
        <f>(Table1[[#This Row],[Discount]]/Table1[[#This Row],[Original Price]])</f>
        <v>0</v>
      </c>
    </row>
    <row r="1857" spans="1:16" x14ac:dyDescent="0.3">
      <c r="A1857" s="1" t="s">
        <v>1559</v>
      </c>
      <c r="B1857" s="1" t="s">
        <v>372</v>
      </c>
      <c r="C1857" t="s">
        <v>507</v>
      </c>
      <c r="D1857">
        <v>8</v>
      </c>
      <c r="E1857" t="s">
        <v>1796</v>
      </c>
      <c r="F1857">
        <f>IF(Table1[[#This Row],[Unit]]="GB",Table1[[#This Row],[Memory]],Table1[[#This Row],[Memory]]/1024)</f>
        <v>8</v>
      </c>
      <c r="G1857">
        <v>128</v>
      </c>
      <c r="H1857" t="s">
        <v>1796</v>
      </c>
      <c r="I1857">
        <f xml:space="preserve"> IF(Table1[[#This Row],[Unit  Of Storage]]="TB",Table1[[#This Row],[Storage]]*1024,IF(Table1[[#This Row],[Unit  Of Storage]]="MB",Table1[[#This Row],[Storage]]/1024,Table1[[#This Row],[Storage]]))</f>
        <v>128</v>
      </c>
      <c r="J1857" t="s">
        <v>11</v>
      </c>
      <c r="K1857" s="2">
        <v>4.3</v>
      </c>
      <c r="L1857" s="3">
        <v>29990</v>
      </c>
      <c r="M1857" s="3">
        <v>35990</v>
      </c>
      <c r="N1857" t="s">
        <v>1994</v>
      </c>
      <c r="O1857" s="3">
        <f>Table1[[#This Row],[Original Price]]-Table1[[#This Row],[Selling Price]]</f>
        <v>6000</v>
      </c>
      <c r="P1857" s="4">
        <f>(Table1[[#This Row],[Discount]]/Table1[[#This Row],[Original Price]])</f>
        <v>0.16671297582661851</v>
      </c>
    </row>
    <row r="1858" spans="1:16" x14ac:dyDescent="0.3">
      <c r="A1858" s="1" t="s">
        <v>1556</v>
      </c>
      <c r="B1858" s="1" t="s">
        <v>129</v>
      </c>
      <c r="C1858" t="s">
        <v>49</v>
      </c>
      <c r="D1858">
        <v>6</v>
      </c>
      <c r="E1858" t="s">
        <v>1796</v>
      </c>
      <c r="F1858">
        <f>IF(Table1[[#This Row],[Unit]]="GB",Table1[[#This Row],[Memory]],Table1[[#This Row],[Memory]]/1024)</f>
        <v>6</v>
      </c>
      <c r="G1858">
        <v>128</v>
      </c>
      <c r="H1858" t="s">
        <v>1796</v>
      </c>
      <c r="I1858">
        <f xml:space="preserve"> IF(Table1[[#This Row],[Unit  Of Storage]]="TB",Table1[[#This Row],[Storage]]*1024,IF(Table1[[#This Row],[Unit  Of Storage]]="MB",Table1[[#This Row],[Storage]]/1024,Table1[[#This Row],[Storage]]))</f>
        <v>128</v>
      </c>
      <c r="J1858" t="s">
        <v>11</v>
      </c>
      <c r="K1858" s="2">
        <v>4.0999999999999996</v>
      </c>
      <c r="L1858" s="3">
        <v>15990</v>
      </c>
      <c r="M1858" s="3">
        <v>15990</v>
      </c>
      <c r="N1858" t="s">
        <v>1851</v>
      </c>
      <c r="O1858" s="3">
        <f>Table1[[#This Row],[Original Price]]-Table1[[#This Row],[Selling Price]]</f>
        <v>0</v>
      </c>
      <c r="P1858" s="4">
        <f>(Table1[[#This Row],[Discount]]/Table1[[#This Row],[Original Price]])</f>
        <v>0</v>
      </c>
    </row>
    <row r="1859" spans="1:16" x14ac:dyDescent="0.3">
      <c r="A1859" s="1" t="s">
        <v>1556</v>
      </c>
      <c r="B1859" s="1" t="s">
        <v>139</v>
      </c>
      <c r="C1859" t="s">
        <v>22</v>
      </c>
      <c r="D1859">
        <v>3</v>
      </c>
      <c r="E1859" t="s">
        <v>1796</v>
      </c>
      <c r="F1859">
        <f>IF(Table1[[#This Row],[Unit]]="GB",Table1[[#This Row],[Memory]],Table1[[#This Row],[Memory]]/1024)</f>
        <v>3</v>
      </c>
      <c r="G1859">
        <v>16</v>
      </c>
      <c r="H1859" t="s">
        <v>1796</v>
      </c>
      <c r="I1859">
        <f xml:space="preserve"> IF(Table1[[#This Row],[Unit  Of Storage]]="TB",Table1[[#This Row],[Storage]]*1024,IF(Table1[[#This Row],[Unit  Of Storage]]="MB",Table1[[#This Row],[Storage]]/1024,Table1[[#This Row],[Storage]]))</f>
        <v>16</v>
      </c>
      <c r="J1859" t="s">
        <v>11</v>
      </c>
      <c r="K1859" s="2">
        <v>4.0999999999999996</v>
      </c>
      <c r="L1859" s="3">
        <v>20700</v>
      </c>
      <c r="M1859" s="3">
        <v>20700</v>
      </c>
      <c r="N1859" t="s">
        <v>1857</v>
      </c>
      <c r="O1859" s="3">
        <f>Table1[[#This Row],[Original Price]]-Table1[[#This Row],[Selling Price]]</f>
        <v>0</v>
      </c>
      <c r="P1859" s="4">
        <f>(Table1[[#This Row],[Discount]]/Table1[[#This Row],[Original Price]])</f>
        <v>0</v>
      </c>
    </row>
    <row r="1860" spans="1:16" x14ac:dyDescent="0.3">
      <c r="A1860" s="1" t="s">
        <v>1556</v>
      </c>
      <c r="B1860" s="1" t="s">
        <v>1676</v>
      </c>
      <c r="C1860" t="s">
        <v>22</v>
      </c>
      <c r="D1860">
        <v>4</v>
      </c>
      <c r="E1860" t="s">
        <v>1796</v>
      </c>
      <c r="F1860">
        <f>IF(Table1[[#This Row],[Unit]]="GB",Table1[[#This Row],[Memory]],Table1[[#This Row],[Memory]]/1024)</f>
        <v>4</v>
      </c>
      <c r="G1860">
        <v>64</v>
      </c>
      <c r="H1860" t="s">
        <v>1796</v>
      </c>
      <c r="I1860">
        <f xml:space="preserve"> IF(Table1[[#This Row],[Unit  Of Storage]]="TB",Table1[[#This Row],[Storage]]*1024,IF(Table1[[#This Row],[Unit  Of Storage]]="MB",Table1[[#This Row],[Storage]]/1024,Table1[[#This Row],[Storage]]))</f>
        <v>64</v>
      </c>
      <c r="J1860" t="s">
        <v>11</v>
      </c>
      <c r="K1860" s="2">
        <v>4.3</v>
      </c>
      <c r="L1860" s="3">
        <v>14900</v>
      </c>
      <c r="M1860" s="3">
        <v>14900</v>
      </c>
      <c r="N1860" t="s">
        <v>2112</v>
      </c>
      <c r="O1860" s="3">
        <f>Table1[[#This Row],[Original Price]]-Table1[[#This Row],[Selling Price]]</f>
        <v>0</v>
      </c>
      <c r="P1860" s="4">
        <f>(Table1[[#This Row],[Discount]]/Table1[[#This Row],[Original Price]])</f>
        <v>0</v>
      </c>
    </row>
    <row r="1861" spans="1:16" x14ac:dyDescent="0.3">
      <c r="A1861" s="1" t="s">
        <v>1556</v>
      </c>
      <c r="B1861" s="1" t="s">
        <v>1103</v>
      </c>
      <c r="C1861" t="s">
        <v>49</v>
      </c>
      <c r="D1861">
        <v>4</v>
      </c>
      <c r="E1861" t="s">
        <v>1796</v>
      </c>
      <c r="F1861">
        <f>IF(Table1[[#This Row],[Unit]]="GB",Table1[[#This Row],[Memory]],Table1[[#This Row],[Memory]]/1024)</f>
        <v>4</v>
      </c>
      <c r="G1861">
        <v>64</v>
      </c>
      <c r="H1861" t="s">
        <v>1796</v>
      </c>
      <c r="I1861">
        <f xml:space="preserve"> IF(Table1[[#This Row],[Unit  Of Storage]]="TB",Table1[[#This Row],[Storage]]*1024,IF(Table1[[#This Row],[Unit  Of Storage]]="MB",Table1[[#This Row],[Storage]]/1024,Table1[[#This Row],[Storage]]))</f>
        <v>64</v>
      </c>
      <c r="J1861" t="s">
        <v>11</v>
      </c>
      <c r="K1861" s="2">
        <v>4.4000000000000004</v>
      </c>
      <c r="L1861" s="3">
        <v>25600</v>
      </c>
      <c r="M1861" s="3">
        <v>25600</v>
      </c>
      <c r="N1861" t="s">
        <v>2299</v>
      </c>
      <c r="O1861" s="3">
        <f>Table1[[#This Row],[Original Price]]-Table1[[#This Row],[Selling Price]]</f>
        <v>0</v>
      </c>
      <c r="P1861" s="4">
        <f>(Table1[[#This Row],[Discount]]/Table1[[#This Row],[Original Price]])</f>
        <v>0</v>
      </c>
    </row>
    <row r="1862" spans="1:16" x14ac:dyDescent="0.3">
      <c r="A1862" s="1" t="s">
        <v>1557</v>
      </c>
      <c r="B1862" s="1" t="s">
        <v>314</v>
      </c>
      <c r="C1862" t="s">
        <v>315</v>
      </c>
      <c r="D1862">
        <v>4</v>
      </c>
      <c r="E1862" t="s">
        <v>1796</v>
      </c>
      <c r="F1862">
        <f>IF(Table1[[#This Row],[Unit]]="GB",Table1[[#This Row],[Memory]],Table1[[#This Row],[Memory]]/1024)</f>
        <v>4</v>
      </c>
      <c r="G1862">
        <v>64</v>
      </c>
      <c r="H1862" t="s">
        <v>1796</v>
      </c>
      <c r="I1862">
        <f xml:space="preserve"> IF(Table1[[#This Row],[Unit  Of Storage]]="TB",Table1[[#This Row],[Storage]]*1024,IF(Table1[[#This Row],[Unit  Of Storage]]="MB",Table1[[#This Row],[Storage]]/1024,Table1[[#This Row],[Storage]]))</f>
        <v>64</v>
      </c>
      <c r="J1862" t="s">
        <v>11</v>
      </c>
      <c r="K1862" s="2">
        <v>4.4000000000000004</v>
      </c>
      <c r="L1862" s="3">
        <v>11499</v>
      </c>
      <c r="M1862" s="3">
        <v>12999</v>
      </c>
      <c r="N1862" t="s">
        <v>1966</v>
      </c>
      <c r="O1862" s="3">
        <f>Table1[[#This Row],[Original Price]]-Table1[[#This Row],[Selling Price]]</f>
        <v>1500</v>
      </c>
      <c r="P1862" s="4">
        <f>(Table1[[#This Row],[Discount]]/Table1[[#This Row],[Original Price]])</f>
        <v>0.11539349180706208</v>
      </c>
    </row>
    <row r="1863" spans="1:16" x14ac:dyDescent="0.3">
      <c r="A1863" s="1" t="s">
        <v>21</v>
      </c>
      <c r="B1863" s="1" t="s">
        <v>1612</v>
      </c>
      <c r="C1863" t="s">
        <v>807</v>
      </c>
      <c r="D1863">
        <v>6</v>
      </c>
      <c r="E1863" t="s">
        <v>1796</v>
      </c>
      <c r="F1863">
        <f>IF(Table1[[#This Row],[Unit]]="GB",Table1[[#This Row],[Memory]],Table1[[#This Row],[Memory]]/1024)</f>
        <v>6</v>
      </c>
      <c r="G1863">
        <v>1</v>
      </c>
      <c r="H1863" t="s">
        <v>2493</v>
      </c>
      <c r="I1863">
        <f xml:space="preserve"> IF(Table1[[#This Row],[Unit  Of Storage]]="TB",Table1[[#This Row],[Storage]]*1024,IF(Table1[[#This Row],[Unit  Of Storage]]="MB",Table1[[#This Row],[Storage]]/1024,Table1[[#This Row],[Storage]]))</f>
        <v>1024</v>
      </c>
      <c r="J1863" t="s">
        <v>11</v>
      </c>
      <c r="K1863" s="2">
        <v>4.2</v>
      </c>
      <c r="L1863" s="3">
        <v>169900</v>
      </c>
      <c r="M1863" s="3">
        <v>169900</v>
      </c>
      <c r="N1863" t="s">
        <v>1945</v>
      </c>
      <c r="O1863" s="3">
        <f>Table1[[#This Row],[Original Price]]-Table1[[#This Row],[Selling Price]]</f>
        <v>0</v>
      </c>
      <c r="P1863" s="4">
        <f>(Table1[[#This Row],[Discount]]/Table1[[#This Row],[Original Price]])</f>
        <v>0</v>
      </c>
    </row>
    <row r="1864" spans="1:16" x14ac:dyDescent="0.3">
      <c r="A1864" s="1" t="s">
        <v>12</v>
      </c>
      <c r="B1864" s="1" t="s">
        <v>1706</v>
      </c>
      <c r="C1864" t="s">
        <v>1328</v>
      </c>
      <c r="D1864">
        <v>1</v>
      </c>
      <c r="E1864" t="s">
        <v>1796</v>
      </c>
      <c r="F1864">
        <f>IF(Table1[[#This Row],[Unit]]="GB",Table1[[#This Row],[Memory]],Table1[[#This Row],[Memory]]/1024)</f>
        <v>1</v>
      </c>
      <c r="G1864">
        <v>8</v>
      </c>
      <c r="H1864" t="s">
        <v>1796</v>
      </c>
      <c r="I1864">
        <f xml:space="preserve"> IF(Table1[[#This Row],[Unit  Of Storage]]="TB",Table1[[#This Row],[Storage]]*1024,IF(Table1[[#This Row],[Unit  Of Storage]]="MB",Table1[[#This Row],[Storage]]/1024,Table1[[#This Row],[Storage]]))</f>
        <v>8</v>
      </c>
      <c r="J1864" t="s">
        <v>11</v>
      </c>
      <c r="K1864" s="2">
        <v>4</v>
      </c>
      <c r="L1864" s="3">
        <v>7739</v>
      </c>
      <c r="M1864" s="3">
        <v>7739</v>
      </c>
      <c r="N1864" t="s">
        <v>939</v>
      </c>
      <c r="O1864" s="3">
        <f>Table1[[#This Row],[Original Price]]-Table1[[#This Row],[Selling Price]]</f>
        <v>0</v>
      </c>
      <c r="P1864" s="4">
        <f>(Table1[[#This Row],[Discount]]/Table1[[#This Row],[Original Price]])</f>
        <v>0</v>
      </c>
    </row>
    <row r="1865" spans="1:16" x14ac:dyDescent="0.3">
      <c r="A1865" s="1" t="s">
        <v>21</v>
      </c>
      <c r="B1865" s="1" t="s">
        <v>1688</v>
      </c>
      <c r="C1865" t="s">
        <v>55</v>
      </c>
      <c r="D1865">
        <v>4</v>
      </c>
      <c r="E1865" t="s">
        <v>1796</v>
      </c>
      <c r="F1865">
        <f>IF(Table1[[#This Row],[Unit]]="GB",Table1[[#This Row],[Memory]],Table1[[#This Row],[Memory]]/1024)</f>
        <v>4</v>
      </c>
      <c r="G1865">
        <v>128</v>
      </c>
      <c r="H1865" t="s">
        <v>1796</v>
      </c>
      <c r="I1865">
        <f xml:space="preserve"> IF(Table1[[#This Row],[Unit  Of Storage]]="TB",Table1[[#This Row],[Storage]]*1024,IF(Table1[[#This Row],[Unit  Of Storage]]="MB",Table1[[#This Row],[Storage]]/1024,Table1[[#This Row],[Storage]]))</f>
        <v>128</v>
      </c>
      <c r="J1865" t="s">
        <v>11</v>
      </c>
      <c r="K1865" s="2">
        <v>4.5</v>
      </c>
      <c r="L1865" s="3">
        <v>61999</v>
      </c>
      <c r="M1865" s="3">
        <v>64900</v>
      </c>
      <c r="N1865" t="s">
        <v>2146</v>
      </c>
      <c r="O1865" s="3">
        <f>Table1[[#This Row],[Original Price]]-Table1[[#This Row],[Selling Price]]</f>
        <v>2901</v>
      </c>
      <c r="P1865" s="4">
        <f>(Table1[[#This Row],[Discount]]/Table1[[#This Row],[Original Price]])</f>
        <v>4.469953775038521E-2</v>
      </c>
    </row>
    <row r="1866" spans="1:16" x14ac:dyDescent="0.3">
      <c r="A1866" s="1" t="s">
        <v>1556</v>
      </c>
      <c r="B1866" s="1" t="s">
        <v>1329</v>
      </c>
      <c r="C1866" t="s">
        <v>1330</v>
      </c>
      <c r="D1866">
        <v>1</v>
      </c>
      <c r="E1866" t="s">
        <v>1796</v>
      </c>
      <c r="F1866">
        <f>IF(Table1[[#This Row],[Unit]]="GB",Table1[[#This Row],[Memory]],Table1[[#This Row],[Memory]]/1024)</f>
        <v>1</v>
      </c>
      <c r="G1866">
        <v>8</v>
      </c>
      <c r="H1866" t="s">
        <v>1796</v>
      </c>
      <c r="I1866">
        <f xml:space="preserve"> IF(Table1[[#This Row],[Unit  Of Storage]]="TB",Table1[[#This Row],[Storage]]*1024,IF(Table1[[#This Row],[Unit  Of Storage]]="MB",Table1[[#This Row],[Storage]]/1024,Table1[[#This Row],[Storage]]))</f>
        <v>8</v>
      </c>
      <c r="J1866" t="s">
        <v>11</v>
      </c>
      <c r="K1866" s="2">
        <v>4.2</v>
      </c>
      <c r="L1866" s="3">
        <v>6000</v>
      </c>
      <c r="M1866" s="3">
        <v>6000</v>
      </c>
      <c r="N1866" t="s">
        <v>2391</v>
      </c>
      <c r="O1866" s="3">
        <f>Table1[[#This Row],[Original Price]]-Table1[[#This Row],[Selling Price]]</f>
        <v>0</v>
      </c>
      <c r="P1866" s="4">
        <f>(Table1[[#This Row],[Discount]]/Table1[[#This Row],[Original Price]])</f>
        <v>0</v>
      </c>
    </row>
    <row r="1867" spans="1:16" x14ac:dyDescent="0.3">
      <c r="A1867" s="1" t="s">
        <v>12</v>
      </c>
      <c r="B1867" s="1" t="s">
        <v>1331</v>
      </c>
      <c r="C1867" t="s">
        <v>22</v>
      </c>
      <c r="D1867">
        <v>6</v>
      </c>
      <c r="E1867" t="s">
        <v>1796</v>
      </c>
      <c r="F1867">
        <f>IF(Table1[[#This Row],[Unit]]="GB",Table1[[#This Row],[Memory]],Table1[[#This Row],[Memory]]/1024)</f>
        <v>6</v>
      </c>
      <c r="G1867">
        <v>128</v>
      </c>
      <c r="H1867" t="s">
        <v>1796</v>
      </c>
      <c r="I1867">
        <f xml:space="preserve"> IF(Table1[[#This Row],[Unit  Of Storage]]="TB",Table1[[#This Row],[Storage]]*1024,IF(Table1[[#This Row],[Unit  Of Storage]]="MB",Table1[[#This Row],[Storage]]/1024,Table1[[#This Row],[Storage]]))</f>
        <v>128</v>
      </c>
      <c r="J1867" t="s">
        <v>11</v>
      </c>
      <c r="K1867" s="2">
        <v>4.3</v>
      </c>
      <c r="L1867" s="3">
        <v>29990</v>
      </c>
      <c r="M1867" s="3">
        <v>29990</v>
      </c>
      <c r="N1867" t="s">
        <v>1332</v>
      </c>
      <c r="O1867" s="3">
        <f>Table1[[#This Row],[Original Price]]-Table1[[#This Row],[Selling Price]]</f>
        <v>0</v>
      </c>
      <c r="P1867" s="4">
        <f>(Table1[[#This Row],[Discount]]/Table1[[#This Row],[Original Price]])</f>
        <v>0</v>
      </c>
    </row>
    <row r="1868" spans="1:16" x14ac:dyDescent="0.3">
      <c r="A1868" s="1" t="s">
        <v>1559</v>
      </c>
      <c r="B1868" s="1" t="s">
        <v>641</v>
      </c>
      <c r="C1868" t="s">
        <v>1333</v>
      </c>
      <c r="D1868">
        <v>8</v>
      </c>
      <c r="E1868" t="s">
        <v>1796</v>
      </c>
      <c r="F1868">
        <f>IF(Table1[[#This Row],[Unit]]="GB",Table1[[#This Row],[Memory]],Table1[[#This Row],[Memory]]/1024)</f>
        <v>8</v>
      </c>
      <c r="G1868">
        <v>128</v>
      </c>
      <c r="H1868" t="s">
        <v>1796</v>
      </c>
      <c r="I1868">
        <f xml:space="preserve"> IF(Table1[[#This Row],[Unit  Of Storage]]="TB",Table1[[#This Row],[Storage]]*1024,IF(Table1[[#This Row],[Unit  Of Storage]]="MB",Table1[[#This Row],[Storage]]/1024,Table1[[#This Row],[Storage]]))</f>
        <v>128</v>
      </c>
      <c r="J1868" t="s">
        <v>11</v>
      </c>
      <c r="K1868" s="2">
        <v>4.3</v>
      </c>
      <c r="L1868" s="3">
        <v>19990</v>
      </c>
      <c r="M1868" s="3">
        <v>25990</v>
      </c>
      <c r="N1868" t="s">
        <v>1957</v>
      </c>
      <c r="O1868" s="3">
        <f>Table1[[#This Row],[Original Price]]-Table1[[#This Row],[Selling Price]]</f>
        <v>6000</v>
      </c>
      <c r="P1868" s="4">
        <f>(Table1[[#This Row],[Discount]]/Table1[[#This Row],[Original Price]])</f>
        <v>0.2308580223162755</v>
      </c>
    </row>
    <row r="1869" spans="1:16" x14ac:dyDescent="0.3">
      <c r="A1869" s="1" t="s">
        <v>1556</v>
      </c>
      <c r="B1869" s="1" t="s">
        <v>845</v>
      </c>
      <c r="C1869" t="s">
        <v>1046</v>
      </c>
      <c r="D1869">
        <v>4</v>
      </c>
      <c r="E1869" t="s">
        <v>1796</v>
      </c>
      <c r="F1869">
        <f>IF(Table1[[#This Row],[Unit]]="GB",Table1[[#This Row],[Memory]],Table1[[#This Row],[Memory]]/1024)</f>
        <v>4</v>
      </c>
      <c r="G1869">
        <v>64</v>
      </c>
      <c r="H1869" t="s">
        <v>1796</v>
      </c>
      <c r="I1869">
        <f xml:space="preserve"> IF(Table1[[#This Row],[Unit  Of Storage]]="TB",Table1[[#This Row],[Storage]]*1024,IF(Table1[[#This Row],[Unit  Of Storage]]="MB",Table1[[#This Row],[Storage]]/1024,Table1[[#This Row],[Storage]]))</f>
        <v>64</v>
      </c>
      <c r="J1869" t="s">
        <v>11</v>
      </c>
      <c r="K1869" s="2">
        <v>4.4000000000000004</v>
      </c>
      <c r="L1869" s="3">
        <v>62500</v>
      </c>
      <c r="M1869" s="3">
        <v>62500</v>
      </c>
      <c r="N1869" t="s">
        <v>2185</v>
      </c>
      <c r="O1869" s="3">
        <f>Table1[[#This Row],[Original Price]]-Table1[[#This Row],[Selling Price]]</f>
        <v>0</v>
      </c>
      <c r="P1869" s="4">
        <f>(Table1[[#This Row],[Discount]]/Table1[[#This Row],[Original Price]])</f>
        <v>0</v>
      </c>
    </row>
    <row r="1870" spans="1:16" x14ac:dyDescent="0.3">
      <c r="A1870" s="1" t="s">
        <v>1560</v>
      </c>
      <c r="B1870" s="1" t="s">
        <v>942</v>
      </c>
      <c r="C1870" t="s">
        <v>69</v>
      </c>
      <c r="D1870">
        <v>4</v>
      </c>
      <c r="E1870" t="s">
        <v>1796</v>
      </c>
      <c r="F1870">
        <f>IF(Table1[[#This Row],[Unit]]="GB",Table1[[#This Row],[Memory]],Table1[[#This Row],[Memory]]/1024)</f>
        <v>4</v>
      </c>
      <c r="G1870">
        <v>64</v>
      </c>
      <c r="H1870" t="s">
        <v>1796</v>
      </c>
      <c r="I1870">
        <f xml:space="preserve"> IF(Table1[[#This Row],[Unit  Of Storage]]="TB",Table1[[#This Row],[Storage]]*1024,IF(Table1[[#This Row],[Unit  Of Storage]]="MB",Table1[[#This Row],[Storage]]/1024,Table1[[#This Row],[Storage]]))</f>
        <v>64</v>
      </c>
      <c r="J1870" t="s">
        <v>11</v>
      </c>
      <c r="K1870" s="2">
        <v>4.4000000000000004</v>
      </c>
      <c r="L1870" s="3">
        <v>16490</v>
      </c>
      <c r="M1870" s="3">
        <v>16490</v>
      </c>
      <c r="N1870" t="s">
        <v>2223</v>
      </c>
      <c r="O1870" s="3">
        <f>Table1[[#This Row],[Original Price]]-Table1[[#This Row],[Selling Price]]</f>
        <v>0</v>
      </c>
      <c r="P1870" s="4">
        <f>(Table1[[#This Row],[Discount]]/Table1[[#This Row],[Original Price]])</f>
        <v>0</v>
      </c>
    </row>
    <row r="1871" spans="1:16" x14ac:dyDescent="0.3">
      <c r="A1871" s="1" t="s">
        <v>21</v>
      </c>
      <c r="B1871" s="1" t="s">
        <v>1671</v>
      </c>
      <c r="C1871" t="s">
        <v>98</v>
      </c>
      <c r="D1871">
        <v>1</v>
      </c>
      <c r="E1871" t="s">
        <v>1796</v>
      </c>
      <c r="F1871">
        <f>IF(Table1[[#This Row],[Unit]]="GB",Table1[[#This Row],[Memory]],Table1[[#This Row],[Memory]]/1024)</f>
        <v>1</v>
      </c>
      <c r="G1871">
        <v>16</v>
      </c>
      <c r="H1871" t="s">
        <v>1796</v>
      </c>
      <c r="I1871">
        <f xml:space="preserve"> IF(Table1[[#This Row],[Unit  Of Storage]]="TB",Table1[[#This Row],[Storage]]*1024,IF(Table1[[#This Row],[Unit  Of Storage]]="MB",Table1[[#This Row],[Storage]]/1024,Table1[[#This Row],[Storage]]))</f>
        <v>16</v>
      </c>
      <c r="J1871" t="s">
        <v>11</v>
      </c>
      <c r="K1871" s="2">
        <v>4.4000000000000004</v>
      </c>
      <c r="L1871" s="3">
        <v>36990</v>
      </c>
      <c r="M1871" s="3">
        <v>36990</v>
      </c>
      <c r="N1871" t="s">
        <v>2099</v>
      </c>
      <c r="O1871" s="3">
        <f>Table1[[#This Row],[Original Price]]-Table1[[#This Row],[Selling Price]]</f>
        <v>0</v>
      </c>
      <c r="P1871" s="4">
        <f>(Table1[[#This Row],[Discount]]/Table1[[#This Row],[Original Price]])</f>
        <v>0</v>
      </c>
    </row>
    <row r="1872" spans="1:16" x14ac:dyDescent="0.3">
      <c r="A1872" s="1" t="s">
        <v>1559</v>
      </c>
      <c r="B1872" s="1" t="s">
        <v>1013</v>
      </c>
      <c r="C1872" t="s">
        <v>1334</v>
      </c>
      <c r="D1872">
        <v>4</v>
      </c>
      <c r="E1872" t="s">
        <v>1796</v>
      </c>
      <c r="F1872">
        <f>IF(Table1[[#This Row],[Unit]]="GB",Table1[[#This Row],[Memory]],Table1[[#This Row],[Memory]]/1024)</f>
        <v>4</v>
      </c>
      <c r="G1872">
        <v>64</v>
      </c>
      <c r="H1872" t="s">
        <v>1796</v>
      </c>
      <c r="I1872">
        <f xml:space="preserve"> IF(Table1[[#This Row],[Unit  Of Storage]]="TB",Table1[[#This Row],[Storage]]*1024,IF(Table1[[#This Row],[Unit  Of Storage]]="MB",Table1[[#This Row],[Storage]]/1024,Table1[[#This Row],[Storage]]))</f>
        <v>64</v>
      </c>
      <c r="J1872" t="s">
        <v>11</v>
      </c>
      <c r="K1872" s="2">
        <v>4.2</v>
      </c>
      <c r="L1872" s="3">
        <v>13990</v>
      </c>
      <c r="M1872" s="3">
        <v>15990</v>
      </c>
      <c r="N1872" t="s">
        <v>2260</v>
      </c>
      <c r="O1872" s="3">
        <f>Table1[[#This Row],[Original Price]]-Table1[[#This Row],[Selling Price]]</f>
        <v>2000</v>
      </c>
      <c r="P1872" s="4">
        <f>(Table1[[#This Row],[Discount]]/Table1[[#This Row],[Original Price]])</f>
        <v>0.12507817385866166</v>
      </c>
    </row>
    <row r="1873" spans="1:16" x14ac:dyDescent="0.3">
      <c r="A1873" s="1" t="s">
        <v>1556</v>
      </c>
      <c r="B1873" s="1" t="s">
        <v>520</v>
      </c>
      <c r="C1873" t="s">
        <v>98</v>
      </c>
      <c r="D1873">
        <v>4</v>
      </c>
      <c r="E1873" t="s">
        <v>1796</v>
      </c>
      <c r="F1873">
        <f>IF(Table1[[#This Row],[Unit]]="GB",Table1[[#This Row],[Memory]],Table1[[#This Row],[Memory]]/1024)</f>
        <v>4</v>
      </c>
      <c r="G1873">
        <v>32</v>
      </c>
      <c r="H1873" t="s">
        <v>1796</v>
      </c>
      <c r="I1873">
        <f xml:space="preserve"> IF(Table1[[#This Row],[Unit  Of Storage]]="TB",Table1[[#This Row],[Storage]]*1024,IF(Table1[[#This Row],[Unit  Of Storage]]="MB",Table1[[#This Row],[Storage]]/1024,Table1[[#This Row],[Storage]]))</f>
        <v>32</v>
      </c>
      <c r="J1873" t="s">
        <v>11</v>
      </c>
      <c r="K1873" s="2">
        <v>3.9</v>
      </c>
      <c r="L1873" s="3">
        <v>56999</v>
      </c>
      <c r="M1873" s="3">
        <v>56999</v>
      </c>
      <c r="N1873" t="s">
        <v>2055</v>
      </c>
      <c r="O1873" s="3">
        <f>Table1[[#This Row],[Original Price]]-Table1[[#This Row],[Selling Price]]</f>
        <v>0</v>
      </c>
      <c r="P1873" s="4">
        <f>(Table1[[#This Row],[Discount]]/Table1[[#This Row],[Original Price]])</f>
        <v>0</v>
      </c>
    </row>
    <row r="1874" spans="1:16" x14ac:dyDescent="0.3">
      <c r="A1874" s="1" t="s">
        <v>44</v>
      </c>
      <c r="B1874" s="1" t="s">
        <v>1335</v>
      </c>
      <c r="C1874" t="s">
        <v>55</v>
      </c>
      <c r="D1874">
        <v>1</v>
      </c>
      <c r="E1874" t="s">
        <v>1796</v>
      </c>
      <c r="F1874">
        <f>IF(Table1[[#This Row],[Unit]]="GB",Table1[[#This Row],[Memory]],Table1[[#This Row],[Memory]]/1024)</f>
        <v>1</v>
      </c>
      <c r="G1874">
        <v>16</v>
      </c>
      <c r="H1874" t="s">
        <v>1796</v>
      </c>
      <c r="I1874">
        <f xml:space="preserve"> IF(Table1[[#This Row],[Unit  Of Storage]]="TB",Table1[[#This Row],[Storage]]*1024,IF(Table1[[#This Row],[Unit  Of Storage]]="MB",Table1[[#This Row],[Storage]]/1024,Table1[[#This Row],[Storage]]))</f>
        <v>16</v>
      </c>
      <c r="J1874" t="s">
        <v>11</v>
      </c>
      <c r="K1874" s="2">
        <v>4</v>
      </c>
      <c r="L1874" s="3">
        <v>18499</v>
      </c>
      <c r="M1874" s="3">
        <v>18499</v>
      </c>
      <c r="N1874" t="s">
        <v>1336</v>
      </c>
      <c r="O1874" s="3">
        <f>Table1[[#This Row],[Original Price]]-Table1[[#This Row],[Selling Price]]</f>
        <v>0</v>
      </c>
      <c r="P1874" s="4">
        <f>(Table1[[#This Row],[Discount]]/Table1[[#This Row],[Original Price]])</f>
        <v>0</v>
      </c>
    </row>
    <row r="1875" spans="1:16" x14ac:dyDescent="0.3">
      <c r="A1875" s="1" t="s">
        <v>1560</v>
      </c>
      <c r="B1875" s="1" t="s">
        <v>1337</v>
      </c>
      <c r="C1875" t="s">
        <v>342</v>
      </c>
      <c r="D1875">
        <v>4</v>
      </c>
      <c r="E1875" t="s">
        <v>1796</v>
      </c>
      <c r="F1875">
        <f>IF(Table1[[#This Row],[Unit]]="GB",Table1[[#This Row],[Memory]],Table1[[#This Row],[Memory]]/1024)</f>
        <v>4</v>
      </c>
      <c r="G1875">
        <v>64</v>
      </c>
      <c r="H1875" t="s">
        <v>1796</v>
      </c>
      <c r="I1875">
        <f xml:space="preserve"> IF(Table1[[#This Row],[Unit  Of Storage]]="TB",Table1[[#This Row],[Storage]]*1024,IF(Table1[[#This Row],[Unit  Of Storage]]="MB",Table1[[#This Row],[Storage]]/1024,Table1[[#This Row],[Storage]]))</f>
        <v>64</v>
      </c>
      <c r="J1875" t="s">
        <v>11</v>
      </c>
      <c r="K1875" s="2">
        <v>4.4000000000000004</v>
      </c>
      <c r="L1875" s="3">
        <v>13990</v>
      </c>
      <c r="M1875" s="3">
        <v>13990</v>
      </c>
      <c r="N1875" t="s">
        <v>2392</v>
      </c>
      <c r="O1875" s="3">
        <f>Table1[[#This Row],[Original Price]]-Table1[[#This Row],[Selling Price]]</f>
        <v>0</v>
      </c>
      <c r="P1875" s="4">
        <f>(Table1[[#This Row],[Discount]]/Table1[[#This Row],[Original Price]])</f>
        <v>0</v>
      </c>
    </row>
    <row r="1876" spans="1:16" x14ac:dyDescent="0.3">
      <c r="A1876" s="1" t="s">
        <v>1564</v>
      </c>
      <c r="B1876" s="1" t="s">
        <v>1755</v>
      </c>
      <c r="C1876" t="s">
        <v>1257</v>
      </c>
      <c r="D1876">
        <v>8</v>
      </c>
      <c r="E1876" t="s">
        <v>1796</v>
      </c>
      <c r="F1876">
        <f>IF(Table1[[#This Row],[Unit]]="GB",Table1[[#This Row],[Memory]],Table1[[#This Row],[Memory]]/1024)</f>
        <v>8</v>
      </c>
      <c r="G1876">
        <v>256</v>
      </c>
      <c r="H1876" t="s">
        <v>1796</v>
      </c>
      <c r="I1876">
        <f xml:space="preserve"> IF(Table1[[#This Row],[Unit  Of Storage]]="TB",Table1[[#This Row],[Storage]]*1024,IF(Table1[[#This Row],[Unit  Of Storage]]="MB",Table1[[#This Row],[Storage]]/1024,Table1[[#This Row],[Storage]]))</f>
        <v>256</v>
      </c>
      <c r="J1876" t="s">
        <v>11</v>
      </c>
      <c r="K1876" s="2">
        <v>4.3</v>
      </c>
      <c r="L1876" s="3">
        <v>30999</v>
      </c>
      <c r="M1876" s="3">
        <v>36999</v>
      </c>
      <c r="N1876" t="s">
        <v>2366</v>
      </c>
      <c r="O1876" s="3">
        <f>Table1[[#This Row],[Original Price]]-Table1[[#This Row],[Selling Price]]</f>
        <v>6000</v>
      </c>
      <c r="P1876" s="4">
        <f>(Table1[[#This Row],[Discount]]/Table1[[#This Row],[Original Price]])</f>
        <v>0.1621665450417579</v>
      </c>
    </row>
    <row r="1877" spans="1:16" x14ac:dyDescent="0.3">
      <c r="A1877" s="1" t="s">
        <v>44</v>
      </c>
      <c r="B1877" s="1" t="s">
        <v>1338</v>
      </c>
      <c r="C1877" t="s">
        <v>749</v>
      </c>
      <c r="D1877">
        <v>1</v>
      </c>
      <c r="E1877" t="s">
        <v>1796</v>
      </c>
      <c r="F1877">
        <f>IF(Table1[[#This Row],[Unit]]="GB",Table1[[#This Row],[Memory]],Table1[[#This Row],[Memory]]/1024)</f>
        <v>1</v>
      </c>
      <c r="G1877">
        <v>4</v>
      </c>
      <c r="H1877" t="s">
        <v>1796</v>
      </c>
      <c r="I1877">
        <f xml:space="preserve"> IF(Table1[[#This Row],[Unit  Of Storage]]="TB",Table1[[#This Row],[Storage]]*1024,IF(Table1[[#This Row],[Unit  Of Storage]]="MB",Table1[[#This Row],[Storage]]/1024,Table1[[#This Row],[Storage]]))</f>
        <v>4</v>
      </c>
      <c r="J1877" t="s">
        <v>11</v>
      </c>
      <c r="K1877" s="2">
        <v>4.0999999999999996</v>
      </c>
      <c r="L1877" s="3">
        <v>15410</v>
      </c>
      <c r="M1877" s="3">
        <v>15410</v>
      </c>
      <c r="N1877" t="s">
        <v>1339</v>
      </c>
      <c r="O1877" s="3">
        <f>Table1[[#This Row],[Original Price]]-Table1[[#This Row],[Selling Price]]</f>
        <v>0</v>
      </c>
      <c r="P1877" s="4">
        <f>(Table1[[#This Row],[Discount]]/Table1[[#This Row],[Original Price]])</f>
        <v>0</v>
      </c>
    </row>
    <row r="1878" spans="1:16" x14ac:dyDescent="0.3">
      <c r="A1878" s="1" t="s">
        <v>1556</v>
      </c>
      <c r="B1878" s="1" t="s">
        <v>907</v>
      </c>
      <c r="C1878" t="s">
        <v>43</v>
      </c>
      <c r="D1878">
        <v>2</v>
      </c>
      <c r="E1878" t="s">
        <v>1796</v>
      </c>
      <c r="F1878">
        <f>IF(Table1[[#This Row],[Unit]]="GB",Table1[[#This Row],[Memory]],Table1[[#This Row],[Memory]]/1024)</f>
        <v>2</v>
      </c>
      <c r="G1878">
        <v>32</v>
      </c>
      <c r="H1878" t="s">
        <v>1796</v>
      </c>
      <c r="I1878">
        <f xml:space="preserve"> IF(Table1[[#This Row],[Unit  Of Storage]]="TB",Table1[[#This Row],[Storage]]*1024,IF(Table1[[#This Row],[Unit  Of Storage]]="MB",Table1[[#This Row],[Storage]]/1024,Table1[[#This Row],[Storage]]))</f>
        <v>32</v>
      </c>
      <c r="J1878" t="s">
        <v>11</v>
      </c>
      <c r="K1878" s="2">
        <v>4.2</v>
      </c>
      <c r="L1878" s="3">
        <v>25990</v>
      </c>
      <c r="M1878" s="3">
        <v>25990</v>
      </c>
      <c r="N1878" t="s">
        <v>2211</v>
      </c>
      <c r="O1878" s="3">
        <f>Table1[[#This Row],[Original Price]]-Table1[[#This Row],[Selling Price]]</f>
        <v>0</v>
      </c>
      <c r="P1878" s="4">
        <f>(Table1[[#This Row],[Discount]]/Table1[[#This Row],[Original Price]])</f>
        <v>0</v>
      </c>
    </row>
    <row r="1879" spans="1:16" x14ac:dyDescent="0.3">
      <c r="A1879" s="1" t="s">
        <v>50</v>
      </c>
      <c r="B1879" s="1" t="s">
        <v>51</v>
      </c>
      <c r="C1879" t="s">
        <v>98</v>
      </c>
      <c r="D1879">
        <v>4</v>
      </c>
      <c r="E1879" t="s">
        <v>1796</v>
      </c>
      <c r="F1879">
        <f>IF(Table1[[#This Row],[Unit]]="GB",Table1[[#This Row],[Memory]],Table1[[#This Row],[Memory]]/1024)</f>
        <v>4</v>
      </c>
      <c r="G1879">
        <v>64</v>
      </c>
      <c r="H1879" t="s">
        <v>1796</v>
      </c>
      <c r="I1879">
        <f xml:space="preserve"> IF(Table1[[#This Row],[Unit  Of Storage]]="TB",Table1[[#This Row],[Storage]]*1024,IF(Table1[[#This Row],[Unit  Of Storage]]="MB",Table1[[#This Row],[Storage]]/1024,Table1[[#This Row],[Storage]]))</f>
        <v>64</v>
      </c>
      <c r="J1879" t="s">
        <v>11</v>
      </c>
      <c r="K1879" s="2">
        <v>3.9</v>
      </c>
      <c r="L1879" s="3">
        <v>10910</v>
      </c>
      <c r="M1879" s="3">
        <v>10910</v>
      </c>
      <c r="N1879" t="s">
        <v>53</v>
      </c>
      <c r="O1879" s="3">
        <f>Table1[[#This Row],[Original Price]]-Table1[[#This Row],[Selling Price]]</f>
        <v>0</v>
      </c>
      <c r="P1879" s="4">
        <f>(Table1[[#This Row],[Discount]]/Table1[[#This Row],[Original Price]])</f>
        <v>0</v>
      </c>
    </row>
    <row r="1880" spans="1:16" x14ac:dyDescent="0.3">
      <c r="A1880" s="1" t="s">
        <v>1557</v>
      </c>
      <c r="B1880" s="1" t="s">
        <v>1656</v>
      </c>
      <c r="C1880" t="s">
        <v>263</v>
      </c>
      <c r="D1880">
        <v>4</v>
      </c>
      <c r="E1880" t="s">
        <v>1796</v>
      </c>
      <c r="F1880">
        <f>IF(Table1[[#This Row],[Unit]]="GB",Table1[[#This Row],[Memory]],Table1[[#This Row],[Memory]]/1024)</f>
        <v>4</v>
      </c>
      <c r="G1880">
        <v>64</v>
      </c>
      <c r="H1880" t="s">
        <v>1796</v>
      </c>
      <c r="I1880">
        <f xml:space="preserve"> IF(Table1[[#This Row],[Unit  Of Storage]]="TB",Table1[[#This Row],[Storage]]*1024,IF(Table1[[#This Row],[Unit  Of Storage]]="MB",Table1[[#This Row],[Storage]]/1024,Table1[[#This Row],[Storage]]))</f>
        <v>64</v>
      </c>
      <c r="J1880" t="s">
        <v>11</v>
      </c>
      <c r="K1880" s="2">
        <v>4.4000000000000004</v>
      </c>
      <c r="L1880" s="3">
        <v>10499</v>
      </c>
      <c r="M1880" s="3">
        <v>10999</v>
      </c>
      <c r="N1880" t="s">
        <v>2046</v>
      </c>
      <c r="O1880" s="3">
        <f>Table1[[#This Row],[Original Price]]-Table1[[#This Row],[Selling Price]]</f>
        <v>500</v>
      </c>
      <c r="P1880" s="4">
        <f>(Table1[[#This Row],[Discount]]/Table1[[#This Row],[Original Price]])</f>
        <v>4.5458678061641965E-2</v>
      </c>
    </row>
    <row r="1881" spans="1:16" x14ac:dyDescent="0.3">
      <c r="A1881" s="1" t="s">
        <v>21</v>
      </c>
      <c r="B1881" s="1" t="s">
        <v>1586</v>
      </c>
      <c r="C1881" t="s">
        <v>49</v>
      </c>
      <c r="D1881">
        <v>4</v>
      </c>
      <c r="E1881" t="s">
        <v>1796</v>
      </c>
      <c r="F1881">
        <f>IF(Table1[[#This Row],[Unit]]="GB",Table1[[#This Row],[Memory]],Table1[[#This Row],[Memory]]/1024)</f>
        <v>4</v>
      </c>
      <c r="G1881">
        <v>128</v>
      </c>
      <c r="H1881" t="s">
        <v>1796</v>
      </c>
      <c r="I1881">
        <f xml:space="preserve"> IF(Table1[[#This Row],[Unit  Of Storage]]="TB",Table1[[#This Row],[Storage]]*1024,IF(Table1[[#This Row],[Unit  Of Storage]]="MB",Table1[[#This Row],[Storage]]/1024,Table1[[#This Row],[Storage]]))</f>
        <v>128</v>
      </c>
      <c r="J1881" t="s">
        <v>11</v>
      </c>
      <c r="K1881" s="2">
        <v>4.5999999999999996</v>
      </c>
      <c r="L1881" s="3">
        <v>68999</v>
      </c>
      <c r="M1881" s="3">
        <v>70900</v>
      </c>
      <c r="N1881" t="s">
        <v>1866</v>
      </c>
      <c r="O1881" s="3">
        <f>Table1[[#This Row],[Original Price]]-Table1[[#This Row],[Selling Price]]</f>
        <v>1901</v>
      </c>
      <c r="P1881" s="4">
        <f>(Table1[[#This Row],[Discount]]/Table1[[#This Row],[Original Price]])</f>
        <v>2.6812411847672777E-2</v>
      </c>
    </row>
    <row r="1882" spans="1:16" x14ac:dyDescent="0.3">
      <c r="A1882" s="1" t="s">
        <v>1559</v>
      </c>
      <c r="B1882" s="1" t="s">
        <v>249</v>
      </c>
      <c r="C1882" t="s">
        <v>389</v>
      </c>
      <c r="D1882">
        <v>4</v>
      </c>
      <c r="E1882" t="s">
        <v>1796</v>
      </c>
      <c r="F1882">
        <f>IF(Table1[[#This Row],[Unit]]="GB",Table1[[#This Row],[Memory]],Table1[[#This Row],[Memory]]/1024)</f>
        <v>4</v>
      </c>
      <c r="G1882">
        <v>64</v>
      </c>
      <c r="H1882" t="s">
        <v>1796</v>
      </c>
      <c r="I1882">
        <f xml:space="preserve"> IF(Table1[[#This Row],[Unit  Of Storage]]="TB",Table1[[#This Row],[Storage]]*1024,IF(Table1[[#This Row],[Unit  Of Storage]]="MB",Table1[[#This Row],[Storage]]/1024,Table1[[#This Row],[Storage]]))</f>
        <v>64</v>
      </c>
      <c r="J1882" t="s">
        <v>11</v>
      </c>
      <c r="K1882" s="2">
        <v>4.3</v>
      </c>
      <c r="L1882" s="3">
        <v>14990</v>
      </c>
      <c r="M1882" s="3">
        <v>14990</v>
      </c>
      <c r="N1882" t="s">
        <v>1932</v>
      </c>
      <c r="O1882" s="3">
        <f>Table1[[#This Row],[Original Price]]-Table1[[#This Row],[Selling Price]]</f>
        <v>0</v>
      </c>
      <c r="P1882" s="4">
        <f>(Table1[[#This Row],[Discount]]/Table1[[#This Row],[Original Price]])</f>
        <v>0</v>
      </c>
    </row>
    <row r="1883" spans="1:16" x14ac:dyDescent="0.3">
      <c r="A1883" s="1" t="s">
        <v>1561</v>
      </c>
      <c r="B1883" s="1" t="s">
        <v>1699</v>
      </c>
      <c r="C1883" t="s">
        <v>33</v>
      </c>
      <c r="D1883">
        <v>1</v>
      </c>
      <c r="E1883" t="s">
        <v>1796</v>
      </c>
      <c r="F1883">
        <f>IF(Table1[[#This Row],[Unit]]="GB",Table1[[#This Row],[Memory]],Table1[[#This Row],[Memory]]/1024)</f>
        <v>1</v>
      </c>
      <c r="G1883">
        <v>8</v>
      </c>
      <c r="H1883" t="s">
        <v>1796</v>
      </c>
      <c r="I1883">
        <f xml:space="preserve"> IF(Table1[[#This Row],[Unit  Of Storage]]="TB",Table1[[#This Row],[Storage]]*1024,IF(Table1[[#This Row],[Unit  Of Storage]]="MB",Table1[[#This Row],[Storage]]/1024,Table1[[#This Row],[Storage]]))</f>
        <v>8</v>
      </c>
      <c r="J1883" t="s">
        <v>11</v>
      </c>
      <c r="K1883" s="2">
        <v>3.6</v>
      </c>
      <c r="L1883" s="3">
        <v>4890</v>
      </c>
      <c r="M1883" s="3">
        <v>4890</v>
      </c>
      <c r="N1883" t="s">
        <v>2180</v>
      </c>
      <c r="O1883" s="3">
        <f>Table1[[#This Row],[Original Price]]-Table1[[#This Row],[Selling Price]]</f>
        <v>0</v>
      </c>
      <c r="P1883" s="4">
        <f>(Table1[[#This Row],[Discount]]/Table1[[#This Row],[Original Price]])</f>
        <v>0</v>
      </c>
    </row>
    <row r="1884" spans="1:16" x14ac:dyDescent="0.3">
      <c r="A1884" s="1" t="s">
        <v>1557</v>
      </c>
      <c r="B1884" s="1" t="s">
        <v>60</v>
      </c>
      <c r="C1884" t="s">
        <v>348</v>
      </c>
      <c r="D1884">
        <v>6</v>
      </c>
      <c r="E1884" t="s">
        <v>1796</v>
      </c>
      <c r="F1884">
        <f>IF(Table1[[#This Row],[Unit]]="GB",Table1[[#This Row],[Memory]],Table1[[#This Row],[Memory]]/1024)</f>
        <v>6</v>
      </c>
      <c r="G1884">
        <v>128</v>
      </c>
      <c r="H1884" t="s">
        <v>1796</v>
      </c>
      <c r="I1884">
        <f xml:space="preserve"> IF(Table1[[#This Row],[Unit  Of Storage]]="TB",Table1[[#This Row],[Storage]]*1024,IF(Table1[[#This Row],[Unit  Of Storage]]="MB",Table1[[#This Row],[Storage]]/1024,Table1[[#This Row],[Storage]]))</f>
        <v>128</v>
      </c>
      <c r="J1884" t="s">
        <v>11</v>
      </c>
      <c r="K1884" s="2">
        <v>4.3</v>
      </c>
      <c r="L1884" s="3">
        <v>17999</v>
      </c>
      <c r="M1884" s="3">
        <v>19999</v>
      </c>
      <c r="N1884" t="s">
        <v>1816</v>
      </c>
      <c r="O1884" s="3">
        <f>Table1[[#This Row],[Original Price]]-Table1[[#This Row],[Selling Price]]</f>
        <v>2000</v>
      </c>
      <c r="P1884" s="4">
        <f>(Table1[[#This Row],[Discount]]/Table1[[#This Row],[Original Price]])</f>
        <v>0.10000500025001251</v>
      </c>
    </row>
    <row r="1885" spans="1:16" x14ac:dyDescent="0.3">
      <c r="A1885" s="1" t="s">
        <v>44</v>
      </c>
      <c r="B1885" s="1" t="s">
        <v>267</v>
      </c>
      <c r="C1885" t="s">
        <v>49</v>
      </c>
      <c r="D1885">
        <v>3</v>
      </c>
      <c r="E1885" t="s">
        <v>1796</v>
      </c>
      <c r="F1885">
        <f>IF(Table1[[#This Row],[Unit]]="GB",Table1[[#This Row],[Memory]],Table1[[#This Row],[Memory]]/1024)</f>
        <v>3</v>
      </c>
      <c r="G1885">
        <v>32</v>
      </c>
      <c r="H1885" t="s">
        <v>1796</v>
      </c>
      <c r="I1885">
        <f xml:space="preserve"> IF(Table1[[#This Row],[Unit  Of Storage]]="TB",Table1[[#This Row],[Storage]]*1024,IF(Table1[[#This Row],[Unit  Of Storage]]="MB",Table1[[#This Row],[Storage]]/1024,Table1[[#This Row],[Storage]]))</f>
        <v>32</v>
      </c>
      <c r="J1885" t="s">
        <v>11</v>
      </c>
      <c r="K1885" s="2">
        <v>4.2</v>
      </c>
      <c r="L1885" s="3">
        <v>9999</v>
      </c>
      <c r="M1885" s="3">
        <v>9999</v>
      </c>
      <c r="N1885" t="s">
        <v>268</v>
      </c>
      <c r="O1885" s="3">
        <f>Table1[[#This Row],[Original Price]]-Table1[[#This Row],[Selling Price]]</f>
        <v>0</v>
      </c>
      <c r="P1885" s="4">
        <f>(Table1[[#This Row],[Discount]]/Table1[[#This Row],[Original Price]])</f>
        <v>0</v>
      </c>
    </row>
    <row r="1886" spans="1:16" x14ac:dyDescent="0.3">
      <c r="A1886" s="1" t="s">
        <v>1561</v>
      </c>
      <c r="B1886" s="1" t="s">
        <v>287</v>
      </c>
      <c r="C1886" t="s">
        <v>24</v>
      </c>
      <c r="D1886">
        <v>3</v>
      </c>
      <c r="E1886" t="s">
        <v>1796</v>
      </c>
      <c r="F1886">
        <f>IF(Table1[[#This Row],[Unit]]="GB",Table1[[#This Row],[Memory]],Table1[[#This Row],[Memory]]/1024)</f>
        <v>3</v>
      </c>
      <c r="G1886">
        <v>16</v>
      </c>
      <c r="H1886" t="s">
        <v>1796</v>
      </c>
      <c r="I1886">
        <f xml:space="preserve"> IF(Table1[[#This Row],[Unit  Of Storage]]="TB",Table1[[#This Row],[Storage]]*1024,IF(Table1[[#This Row],[Unit  Of Storage]]="MB",Table1[[#This Row],[Storage]]/1024,Table1[[#This Row],[Storage]]))</f>
        <v>16</v>
      </c>
      <c r="J1886" t="s">
        <v>11</v>
      </c>
      <c r="K1886" s="2">
        <v>4</v>
      </c>
      <c r="L1886" s="3">
        <v>12490</v>
      </c>
      <c r="M1886" s="3">
        <v>12490</v>
      </c>
      <c r="N1886" t="s">
        <v>1951</v>
      </c>
      <c r="O1886" s="3">
        <f>Table1[[#This Row],[Original Price]]-Table1[[#This Row],[Selling Price]]</f>
        <v>0</v>
      </c>
      <c r="P1886" s="4">
        <f>(Table1[[#This Row],[Discount]]/Table1[[#This Row],[Original Price]])</f>
        <v>0</v>
      </c>
    </row>
    <row r="1887" spans="1:16" x14ac:dyDescent="0.3">
      <c r="A1887" s="1" t="s">
        <v>21</v>
      </c>
      <c r="B1887" s="1" t="s">
        <v>1608</v>
      </c>
      <c r="C1887" t="s">
        <v>22</v>
      </c>
      <c r="D1887">
        <v>2</v>
      </c>
      <c r="E1887" t="s">
        <v>1796</v>
      </c>
      <c r="F1887">
        <f>IF(Table1[[#This Row],[Unit]]="GB",Table1[[#This Row],[Memory]],Table1[[#This Row],[Memory]]/1024)</f>
        <v>2</v>
      </c>
      <c r="G1887">
        <v>32</v>
      </c>
      <c r="H1887" t="s">
        <v>1796</v>
      </c>
      <c r="I1887">
        <f xml:space="preserve"> IF(Table1[[#This Row],[Unit  Of Storage]]="TB",Table1[[#This Row],[Storage]]*1024,IF(Table1[[#This Row],[Unit  Of Storage]]="MB",Table1[[#This Row],[Storage]]/1024,Table1[[#This Row],[Storage]]))</f>
        <v>32</v>
      </c>
      <c r="J1887" t="s">
        <v>11</v>
      </c>
      <c r="K1887" s="2">
        <v>4.5</v>
      </c>
      <c r="L1887" s="3">
        <v>24999</v>
      </c>
      <c r="M1887" s="3">
        <v>31500</v>
      </c>
      <c r="N1887" t="s">
        <v>1940</v>
      </c>
      <c r="O1887" s="3">
        <f>Table1[[#This Row],[Original Price]]-Table1[[#This Row],[Selling Price]]</f>
        <v>6501</v>
      </c>
      <c r="P1887" s="4">
        <f>(Table1[[#This Row],[Discount]]/Table1[[#This Row],[Original Price]])</f>
        <v>0.20638095238095239</v>
      </c>
    </row>
    <row r="1888" spans="1:16" x14ac:dyDescent="0.3">
      <c r="A1888" s="1" t="s">
        <v>21</v>
      </c>
      <c r="B1888" s="1" t="s">
        <v>1568</v>
      </c>
      <c r="C1888" t="s">
        <v>22</v>
      </c>
      <c r="D1888">
        <v>4</v>
      </c>
      <c r="E1888" t="s">
        <v>1796</v>
      </c>
      <c r="F1888">
        <f>IF(Table1[[#This Row],[Unit]]="GB",Table1[[#This Row],[Memory]],Table1[[#This Row],[Memory]]/1024)</f>
        <v>4</v>
      </c>
      <c r="G1888">
        <v>256</v>
      </c>
      <c r="H1888" t="s">
        <v>1796</v>
      </c>
      <c r="I1888">
        <f xml:space="preserve"> IF(Table1[[#This Row],[Unit  Of Storage]]="TB",Table1[[#This Row],[Storage]]*1024,IF(Table1[[#This Row],[Unit  Of Storage]]="MB",Table1[[#This Row],[Storage]]/1024,Table1[[#This Row],[Storage]]))</f>
        <v>256</v>
      </c>
      <c r="J1888" t="s">
        <v>11</v>
      </c>
      <c r="K1888" s="2">
        <v>4.5999999999999996</v>
      </c>
      <c r="L1888" s="3">
        <v>64900</v>
      </c>
      <c r="M1888" s="3">
        <v>64900</v>
      </c>
      <c r="N1888" t="s">
        <v>1800</v>
      </c>
      <c r="O1888" s="3">
        <f>Table1[[#This Row],[Original Price]]-Table1[[#This Row],[Selling Price]]</f>
        <v>0</v>
      </c>
      <c r="P1888" s="4">
        <f>(Table1[[#This Row],[Discount]]/Table1[[#This Row],[Original Price]])</f>
        <v>0</v>
      </c>
    </row>
    <row r="1889" spans="1:16" x14ac:dyDescent="0.3">
      <c r="A1889" s="1" t="s">
        <v>28</v>
      </c>
      <c r="B1889" s="1" t="s">
        <v>572</v>
      </c>
      <c r="C1889" t="s">
        <v>43</v>
      </c>
      <c r="D1889">
        <v>4</v>
      </c>
      <c r="E1889" t="s">
        <v>1796</v>
      </c>
      <c r="F1889">
        <f>IF(Table1[[#This Row],[Unit]]="GB",Table1[[#This Row],[Memory]],Table1[[#This Row],[Memory]]/1024)</f>
        <v>4</v>
      </c>
      <c r="G1889">
        <v>64</v>
      </c>
      <c r="H1889" t="s">
        <v>1796</v>
      </c>
      <c r="I1889">
        <f xml:space="preserve"> IF(Table1[[#This Row],[Unit  Of Storage]]="TB",Table1[[#This Row],[Storage]]*1024,IF(Table1[[#This Row],[Unit  Of Storage]]="MB",Table1[[#This Row],[Storage]]/1024,Table1[[#This Row],[Storage]]))</f>
        <v>64</v>
      </c>
      <c r="J1889" t="s">
        <v>11</v>
      </c>
      <c r="K1889" s="2">
        <v>4.3</v>
      </c>
      <c r="L1889" s="3">
        <v>10999</v>
      </c>
      <c r="M1889" s="3">
        <v>10999</v>
      </c>
      <c r="N1889" t="s">
        <v>573</v>
      </c>
      <c r="O1889" s="3">
        <f>Table1[[#This Row],[Original Price]]-Table1[[#This Row],[Selling Price]]</f>
        <v>0</v>
      </c>
      <c r="P1889" s="4">
        <f>(Table1[[#This Row],[Discount]]/Table1[[#This Row],[Original Price]])</f>
        <v>0</v>
      </c>
    </row>
    <row r="1890" spans="1:16" x14ac:dyDescent="0.3">
      <c r="A1890" s="1" t="s">
        <v>1560</v>
      </c>
      <c r="B1890" s="1" t="s">
        <v>1761</v>
      </c>
      <c r="C1890" t="s">
        <v>1340</v>
      </c>
      <c r="D1890">
        <v>3</v>
      </c>
      <c r="E1890" t="s">
        <v>1796</v>
      </c>
      <c r="F1890">
        <f>IF(Table1[[#This Row],[Unit]]="GB",Table1[[#This Row],[Memory]],Table1[[#This Row],[Memory]]/1024)</f>
        <v>3</v>
      </c>
      <c r="G1890">
        <v>32</v>
      </c>
      <c r="H1890" t="s">
        <v>1796</v>
      </c>
      <c r="I1890">
        <f xml:space="preserve"> IF(Table1[[#This Row],[Unit  Of Storage]]="TB",Table1[[#This Row],[Storage]]*1024,IF(Table1[[#This Row],[Unit  Of Storage]]="MB",Table1[[#This Row],[Storage]]/1024,Table1[[#This Row],[Storage]]))</f>
        <v>32</v>
      </c>
      <c r="J1890" t="s">
        <v>11</v>
      </c>
      <c r="K1890" s="2">
        <v>4.3</v>
      </c>
      <c r="L1890" s="3">
        <v>17999</v>
      </c>
      <c r="M1890" s="3">
        <v>17999</v>
      </c>
      <c r="N1890" t="s">
        <v>2393</v>
      </c>
      <c r="O1890" s="3">
        <f>Table1[[#This Row],[Original Price]]-Table1[[#This Row],[Selling Price]]</f>
        <v>0</v>
      </c>
      <c r="P1890" s="4">
        <f>(Table1[[#This Row],[Discount]]/Table1[[#This Row],[Original Price]])</f>
        <v>0</v>
      </c>
    </row>
    <row r="1891" spans="1:16" x14ac:dyDescent="0.3">
      <c r="A1891" s="1" t="s">
        <v>1559</v>
      </c>
      <c r="B1891" s="1" t="s">
        <v>1048</v>
      </c>
      <c r="C1891" t="s">
        <v>43</v>
      </c>
      <c r="D1891">
        <v>4</v>
      </c>
      <c r="E1891" t="s">
        <v>1796</v>
      </c>
      <c r="F1891">
        <f>IF(Table1[[#This Row],[Unit]]="GB",Table1[[#This Row],[Memory]],Table1[[#This Row],[Memory]]/1024)</f>
        <v>4</v>
      </c>
      <c r="G1891">
        <v>64</v>
      </c>
      <c r="H1891" t="s">
        <v>1796</v>
      </c>
      <c r="I1891">
        <f xml:space="preserve"> IF(Table1[[#This Row],[Unit  Of Storage]]="TB",Table1[[#This Row],[Storage]]*1024,IF(Table1[[#This Row],[Unit  Of Storage]]="MB",Table1[[#This Row],[Storage]]/1024,Table1[[#This Row],[Storage]]))</f>
        <v>64</v>
      </c>
      <c r="J1891" t="s">
        <v>11</v>
      </c>
      <c r="K1891" s="2">
        <v>4.3</v>
      </c>
      <c r="L1891" s="3">
        <v>18990</v>
      </c>
      <c r="M1891" s="3">
        <v>18990</v>
      </c>
      <c r="N1891" t="s">
        <v>2274</v>
      </c>
      <c r="O1891" s="3">
        <f>Table1[[#This Row],[Original Price]]-Table1[[#This Row],[Selling Price]]</f>
        <v>0</v>
      </c>
      <c r="P1891" s="4">
        <f>(Table1[[#This Row],[Discount]]/Table1[[#This Row],[Original Price]])</f>
        <v>0</v>
      </c>
    </row>
    <row r="1892" spans="1:16" x14ac:dyDescent="0.3">
      <c r="A1892" s="1" t="s">
        <v>1557</v>
      </c>
      <c r="B1892" s="1" t="s">
        <v>1756</v>
      </c>
      <c r="C1892" t="s">
        <v>1341</v>
      </c>
      <c r="D1892">
        <v>6</v>
      </c>
      <c r="E1892" t="s">
        <v>1796</v>
      </c>
      <c r="F1892">
        <f>IF(Table1[[#This Row],[Unit]]="GB",Table1[[#This Row],[Memory]],Table1[[#This Row],[Memory]]/1024)</f>
        <v>6</v>
      </c>
      <c r="G1892">
        <v>64</v>
      </c>
      <c r="H1892" t="s">
        <v>1796</v>
      </c>
      <c r="I1892">
        <f xml:space="preserve"> IF(Table1[[#This Row],[Unit  Of Storage]]="TB",Table1[[#This Row],[Storage]]*1024,IF(Table1[[#This Row],[Unit  Of Storage]]="MB",Table1[[#This Row],[Storage]]/1024,Table1[[#This Row],[Storage]]))</f>
        <v>64</v>
      </c>
      <c r="J1892" t="s">
        <v>11</v>
      </c>
      <c r="K1892" s="2">
        <v>4.3</v>
      </c>
      <c r="L1892" s="3">
        <v>14999</v>
      </c>
      <c r="M1892" s="3">
        <v>17999</v>
      </c>
      <c r="N1892" t="s">
        <v>2371</v>
      </c>
      <c r="O1892" s="3">
        <f>Table1[[#This Row],[Original Price]]-Table1[[#This Row],[Selling Price]]</f>
        <v>3000</v>
      </c>
      <c r="P1892" s="4">
        <f>(Table1[[#This Row],[Discount]]/Table1[[#This Row],[Original Price]])</f>
        <v>0.16667592644035781</v>
      </c>
    </row>
    <row r="1893" spans="1:16" x14ac:dyDescent="0.3">
      <c r="A1893" s="1" t="s">
        <v>1557</v>
      </c>
      <c r="B1893" s="1" t="s">
        <v>677</v>
      </c>
      <c r="C1893" t="s">
        <v>678</v>
      </c>
      <c r="D1893">
        <v>4</v>
      </c>
      <c r="E1893" t="s">
        <v>1796</v>
      </c>
      <c r="F1893">
        <f>IF(Table1[[#This Row],[Unit]]="GB",Table1[[#This Row],[Memory]],Table1[[#This Row],[Memory]]/1024)</f>
        <v>4</v>
      </c>
      <c r="G1893">
        <v>64</v>
      </c>
      <c r="H1893" t="s">
        <v>1796</v>
      </c>
      <c r="I1893">
        <f xml:space="preserve"> IF(Table1[[#This Row],[Unit  Of Storage]]="TB",Table1[[#This Row],[Storage]]*1024,IF(Table1[[#This Row],[Unit  Of Storage]]="MB",Table1[[#This Row],[Storage]]/1024,Table1[[#This Row],[Storage]]))</f>
        <v>64</v>
      </c>
      <c r="J1893" t="s">
        <v>11</v>
      </c>
      <c r="K1893" s="2">
        <v>4.4000000000000004</v>
      </c>
      <c r="L1893" s="3">
        <v>9999</v>
      </c>
      <c r="M1893" s="3">
        <v>10999</v>
      </c>
      <c r="N1893" t="s">
        <v>2110</v>
      </c>
      <c r="O1893" s="3">
        <f>Table1[[#This Row],[Original Price]]-Table1[[#This Row],[Selling Price]]</f>
        <v>1000</v>
      </c>
      <c r="P1893" s="4">
        <f>(Table1[[#This Row],[Discount]]/Table1[[#This Row],[Original Price]])</f>
        <v>9.0917356123283929E-2</v>
      </c>
    </row>
    <row r="1894" spans="1:16" x14ac:dyDescent="0.3">
      <c r="A1894" s="1" t="s">
        <v>28</v>
      </c>
      <c r="B1894" s="1" t="s">
        <v>1342</v>
      </c>
      <c r="C1894" t="s">
        <v>230</v>
      </c>
      <c r="D1894">
        <v>3</v>
      </c>
      <c r="E1894" t="s">
        <v>1796</v>
      </c>
      <c r="F1894">
        <f>IF(Table1[[#This Row],[Unit]]="GB",Table1[[#This Row],[Memory]],Table1[[#This Row],[Memory]]/1024)</f>
        <v>3</v>
      </c>
      <c r="G1894">
        <v>32</v>
      </c>
      <c r="H1894" t="s">
        <v>1796</v>
      </c>
      <c r="I1894">
        <f xml:space="preserve"> IF(Table1[[#This Row],[Unit  Of Storage]]="TB",Table1[[#This Row],[Storage]]*1024,IF(Table1[[#This Row],[Unit  Of Storage]]="MB",Table1[[#This Row],[Storage]]/1024,Table1[[#This Row],[Storage]]))</f>
        <v>32</v>
      </c>
      <c r="J1894" t="s">
        <v>11</v>
      </c>
      <c r="K1894" s="2">
        <v>4.3</v>
      </c>
      <c r="L1894" s="3">
        <v>8990</v>
      </c>
      <c r="M1894" s="3">
        <v>8990</v>
      </c>
      <c r="N1894" t="s">
        <v>1343</v>
      </c>
      <c r="O1894" s="3">
        <f>Table1[[#This Row],[Original Price]]-Table1[[#This Row],[Selling Price]]</f>
        <v>0</v>
      </c>
      <c r="P1894" s="4">
        <f>(Table1[[#This Row],[Discount]]/Table1[[#This Row],[Original Price]])</f>
        <v>0</v>
      </c>
    </row>
    <row r="1895" spans="1:16" x14ac:dyDescent="0.3">
      <c r="A1895" s="1" t="s">
        <v>21</v>
      </c>
      <c r="B1895" s="1" t="s">
        <v>1601</v>
      </c>
      <c r="C1895" t="s">
        <v>98</v>
      </c>
      <c r="D1895">
        <v>6</v>
      </c>
      <c r="E1895" t="s">
        <v>1796</v>
      </c>
      <c r="F1895">
        <f>IF(Table1[[#This Row],[Unit]]="GB",Table1[[#This Row],[Memory]],Table1[[#This Row],[Memory]]/1024)</f>
        <v>6</v>
      </c>
      <c r="G1895">
        <v>256</v>
      </c>
      <c r="H1895" t="s">
        <v>1796</v>
      </c>
      <c r="I1895">
        <f xml:space="preserve"> IF(Table1[[#This Row],[Unit  Of Storage]]="TB",Table1[[#This Row],[Storage]]*1024,IF(Table1[[#This Row],[Unit  Of Storage]]="MB",Table1[[#This Row],[Storage]]/1024,Table1[[#This Row],[Storage]]))</f>
        <v>256</v>
      </c>
      <c r="J1895" t="s">
        <v>11</v>
      </c>
      <c r="K1895" s="2">
        <v>4.5999999999999996</v>
      </c>
      <c r="L1895" s="3">
        <v>119900</v>
      </c>
      <c r="M1895" s="3">
        <v>119900</v>
      </c>
      <c r="N1895" t="s">
        <v>1913</v>
      </c>
      <c r="O1895" s="3">
        <f>Table1[[#This Row],[Original Price]]-Table1[[#This Row],[Selling Price]]</f>
        <v>0</v>
      </c>
      <c r="P1895" s="4">
        <f>(Table1[[#This Row],[Discount]]/Table1[[#This Row],[Original Price]])</f>
        <v>0</v>
      </c>
    </row>
    <row r="1896" spans="1:16" x14ac:dyDescent="0.3">
      <c r="A1896" s="1" t="s">
        <v>21</v>
      </c>
      <c r="B1896" s="1" t="s">
        <v>1688</v>
      </c>
      <c r="C1896" t="s">
        <v>94</v>
      </c>
      <c r="D1896">
        <v>4</v>
      </c>
      <c r="E1896" t="s">
        <v>1796</v>
      </c>
      <c r="F1896">
        <f>IF(Table1[[#This Row],[Unit]]="GB",Table1[[#This Row],[Memory]],Table1[[#This Row],[Memory]]/1024)</f>
        <v>4</v>
      </c>
      <c r="G1896">
        <v>128</v>
      </c>
      <c r="H1896" t="s">
        <v>1796</v>
      </c>
      <c r="I1896">
        <f xml:space="preserve"> IF(Table1[[#This Row],[Unit  Of Storage]]="TB",Table1[[#This Row],[Storage]]*1024,IF(Table1[[#This Row],[Unit  Of Storage]]="MB",Table1[[#This Row],[Storage]]/1024,Table1[[#This Row],[Storage]]))</f>
        <v>128</v>
      </c>
      <c r="J1896" t="s">
        <v>11</v>
      </c>
      <c r="K1896" s="2">
        <v>4.5</v>
      </c>
      <c r="L1896" s="3">
        <v>61999</v>
      </c>
      <c r="M1896" s="3">
        <v>64900</v>
      </c>
      <c r="N1896" t="s">
        <v>2146</v>
      </c>
      <c r="O1896" s="3">
        <f>Table1[[#This Row],[Original Price]]-Table1[[#This Row],[Selling Price]]</f>
        <v>2901</v>
      </c>
      <c r="P1896" s="4">
        <f>(Table1[[#This Row],[Discount]]/Table1[[#This Row],[Original Price]])</f>
        <v>4.469953775038521E-2</v>
      </c>
    </row>
    <row r="1897" spans="1:16" x14ac:dyDescent="0.3">
      <c r="A1897" s="1" t="s">
        <v>1556</v>
      </c>
      <c r="B1897" s="1" t="s">
        <v>63</v>
      </c>
      <c r="C1897" t="s">
        <v>762</v>
      </c>
      <c r="D1897">
        <v>6</v>
      </c>
      <c r="E1897" t="s">
        <v>1796</v>
      </c>
      <c r="F1897">
        <f>IF(Table1[[#This Row],[Unit]]="GB",Table1[[#This Row],[Memory]],Table1[[#This Row],[Memory]]/1024)</f>
        <v>6</v>
      </c>
      <c r="G1897">
        <v>64</v>
      </c>
      <c r="H1897" t="s">
        <v>1796</v>
      </c>
      <c r="I1897">
        <f xml:space="preserve"> IF(Table1[[#This Row],[Unit  Of Storage]]="TB",Table1[[#This Row],[Storage]]*1024,IF(Table1[[#This Row],[Unit  Of Storage]]="MB",Table1[[#This Row],[Storage]]/1024,Table1[[#This Row],[Storage]]))</f>
        <v>64</v>
      </c>
      <c r="J1897" t="s">
        <v>11</v>
      </c>
      <c r="K1897" s="2">
        <v>4.5</v>
      </c>
      <c r="L1897" s="3">
        <v>70000</v>
      </c>
      <c r="M1897" s="3">
        <v>70000</v>
      </c>
      <c r="N1897" t="s">
        <v>1819</v>
      </c>
      <c r="O1897" s="3">
        <f>Table1[[#This Row],[Original Price]]-Table1[[#This Row],[Selling Price]]</f>
        <v>0</v>
      </c>
      <c r="P1897" s="4">
        <f>(Table1[[#This Row],[Discount]]/Table1[[#This Row],[Original Price]])</f>
        <v>0</v>
      </c>
    </row>
    <row r="1898" spans="1:16" x14ac:dyDescent="0.3">
      <c r="A1898" s="1" t="s">
        <v>1557</v>
      </c>
      <c r="B1898" s="1" t="s">
        <v>1302</v>
      </c>
      <c r="C1898" t="s">
        <v>1344</v>
      </c>
      <c r="D1898">
        <v>4</v>
      </c>
      <c r="E1898" t="s">
        <v>1796</v>
      </c>
      <c r="F1898">
        <f>IF(Table1[[#This Row],[Unit]]="GB",Table1[[#This Row],[Memory]],Table1[[#This Row],[Memory]]/1024)</f>
        <v>4</v>
      </c>
      <c r="G1898">
        <v>64</v>
      </c>
      <c r="H1898" t="s">
        <v>1796</v>
      </c>
      <c r="I1898">
        <f xml:space="preserve"> IF(Table1[[#This Row],[Unit  Of Storage]]="TB",Table1[[#This Row],[Storage]]*1024,IF(Table1[[#This Row],[Unit  Of Storage]]="MB",Table1[[#This Row],[Storage]]/1024,Table1[[#This Row],[Storage]]))</f>
        <v>64</v>
      </c>
      <c r="J1898" t="s">
        <v>11</v>
      </c>
      <c r="K1898" s="2">
        <v>4.4000000000000004</v>
      </c>
      <c r="L1898" s="3">
        <v>11990</v>
      </c>
      <c r="M1898" s="3">
        <v>15499</v>
      </c>
      <c r="N1898" t="s">
        <v>2380</v>
      </c>
      <c r="O1898" s="3">
        <f>Table1[[#This Row],[Original Price]]-Table1[[#This Row],[Selling Price]]</f>
        <v>3509</v>
      </c>
      <c r="P1898" s="4">
        <f>(Table1[[#This Row],[Discount]]/Table1[[#This Row],[Original Price]])</f>
        <v>0.22640170333569909</v>
      </c>
    </row>
    <row r="1899" spans="1:16" x14ac:dyDescent="0.3">
      <c r="A1899" s="1" t="s">
        <v>1557</v>
      </c>
      <c r="B1899" s="1" t="s">
        <v>296</v>
      </c>
      <c r="C1899" t="s">
        <v>299</v>
      </c>
      <c r="D1899">
        <v>6</v>
      </c>
      <c r="E1899" t="s">
        <v>1796</v>
      </c>
      <c r="F1899">
        <f>IF(Table1[[#This Row],[Unit]]="GB",Table1[[#This Row],[Memory]],Table1[[#This Row],[Memory]]/1024)</f>
        <v>6</v>
      </c>
      <c r="G1899">
        <v>128</v>
      </c>
      <c r="H1899" t="s">
        <v>1796</v>
      </c>
      <c r="I1899">
        <f xml:space="preserve"> IF(Table1[[#This Row],[Unit  Of Storage]]="TB",Table1[[#This Row],[Storage]]*1024,IF(Table1[[#This Row],[Unit  Of Storage]]="MB",Table1[[#This Row],[Storage]]/1024,Table1[[#This Row],[Storage]]))</f>
        <v>128</v>
      </c>
      <c r="J1899" t="s">
        <v>11</v>
      </c>
      <c r="K1899" s="2">
        <v>4.5</v>
      </c>
      <c r="L1899" s="3">
        <v>19999</v>
      </c>
      <c r="M1899" s="3">
        <v>19999</v>
      </c>
      <c r="N1899" t="s">
        <v>1958</v>
      </c>
      <c r="O1899" s="3">
        <f>Table1[[#This Row],[Original Price]]-Table1[[#This Row],[Selling Price]]</f>
        <v>0</v>
      </c>
      <c r="P1899" s="4">
        <f>(Table1[[#This Row],[Discount]]/Table1[[#This Row],[Original Price]])</f>
        <v>0</v>
      </c>
    </row>
    <row r="1900" spans="1:16" x14ac:dyDescent="0.3">
      <c r="A1900" s="1" t="s">
        <v>1557</v>
      </c>
      <c r="B1900" s="1" t="s">
        <v>958</v>
      </c>
      <c r="C1900" t="s">
        <v>1345</v>
      </c>
      <c r="D1900">
        <v>12</v>
      </c>
      <c r="E1900" t="s">
        <v>1796</v>
      </c>
      <c r="F1900">
        <f>IF(Table1[[#This Row],[Unit]]="GB",Table1[[#This Row],[Memory]],Table1[[#This Row],[Memory]]/1024)</f>
        <v>12</v>
      </c>
      <c r="G1900">
        <v>256</v>
      </c>
      <c r="H1900" t="s">
        <v>1796</v>
      </c>
      <c r="I1900">
        <f xml:space="preserve"> IF(Table1[[#This Row],[Unit  Of Storage]]="TB",Table1[[#This Row],[Storage]]*1024,IF(Table1[[#This Row],[Unit  Of Storage]]="MB",Table1[[#This Row],[Storage]]/1024,Table1[[#This Row],[Storage]]))</f>
        <v>256</v>
      </c>
      <c r="J1900" t="s">
        <v>11</v>
      </c>
      <c r="K1900" s="2">
        <v>4.3</v>
      </c>
      <c r="L1900" s="3">
        <v>29999</v>
      </c>
      <c r="M1900" s="3">
        <v>32999</v>
      </c>
      <c r="N1900" t="s">
        <v>2231</v>
      </c>
      <c r="O1900" s="3">
        <f>Table1[[#This Row],[Original Price]]-Table1[[#This Row],[Selling Price]]</f>
        <v>3000</v>
      </c>
      <c r="P1900" s="4">
        <f>(Table1[[#This Row],[Discount]]/Table1[[#This Row],[Original Price]])</f>
        <v>9.0911845813509501E-2</v>
      </c>
    </row>
    <row r="1901" spans="1:16" x14ac:dyDescent="0.3">
      <c r="A1901" s="1" t="s">
        <v>1556</v>
      </c>
      <c r="B1901" s="1" t="s">
        <v>196</v>
      </c>
      <c r="C1901" t="s">
        <v>22</v>
      </c>
      <c r="D1901">
        <v>2</v>
      </c>
      <c r="E1901" t="s">
        <v>1796</v>
      </c>
      <c r="F1901">
        <f>IF(Table1[[#This Row],[Unit]]="GB",Table1[[#This Row],[Memory]],Table1[[#This Row],[Memory]]/1024)</f>
        <v>2</v>
      </c>
      <c r="G1901">
        <v>16</v>
      </c>
      <c r="H1901" t="s">
        <v>1796</v>
      </c>
      <c r="I1901">
        <f xml:space="preserve"> IF(Table1[[#This Row],[Unit  Of Storage]]="TB",Table1[[#This Row],[Storage]]*1024,IF(Table1[[#This Row],[Unit  Of Storage]]="MB",Table1[[#This Row],[Storage]]/1024,Table1[[#This Row],[Storage]]))</f>
        <v>16</v>
      </c>
      <c r="J1901" t="s">
        <v>11</v>
      </c>
      <c r="K1901" s="2">
        <v>4.3</v>
      </c>
      <c r="L1901" s="3">
        <v>1882</v>
      </c>
      <c r="M1901" s="3">
        <v>1882</v>
      </c>
      <c r="N1901" t="s">
        <v>1891</v>
      </c>
      <c r="O1901" s="3">
        <f>Table1[[#This Row],[Original Price]]-Table1[[#This Row],[Selling Price]]</f>
        <v>0</v>
      </c>
      <c r="P1901" s="4">
        <f>(Table1[[#This Row],[Discount]]/Table1[[#This Row],[Original Price]])</f>
        <v>0</v>
      </c>
    </row>
    <row r="1902" spans="1:16" x14ac:dyDescent="0.3">
      <c r="A1902" s="1" t="s">
        <v>1559</v>
      </c>
      <c r="B1902" s="1" t="s">
        <v>160</v>
      </c>
      <c r="C1902" t="s">
        <v>1044</v>
      </c>
      <c r="D1902">
        <v>8</v>
      </c>
      <c r="E1902" t="s">
        <v>1796</v>
      </c>
      <c r="F1902">
        <f>IF(Table1[[#This Row],[Unit]]="GB",Table1[[#This Row],[Memory]],Table1[[#This Row],[Memory]]/1024)</f>
        <v>8</v>
      </c>
      <c r="G1902">
        <v>256</v>
      </c>
      <c r="H1902" t="s">
        <v>1796</v>
      </c>
      <c r="I1902">
        <f xml:space="preserve"> IF(Table1[[#This Row],[Unit  Of Storage]]="TB",Table1[[#This Row],[Storage]]*1024,IF(Table1[[#This Row],[Unit  Of Storage]]="MB",Table1[[#This Row],[Storage]]/1024,Table1[[#This Row],[Storage]]))</f>
        <v>256</v>
      </c>
      <c r="J1902" t="s">
        <v>11</v>
      </c>
      <c r="K1902" s="2">
        <v>4.3</v>
      </c>
      <c r="L1902" s="3">
        <v>23490</v>
      </c>
      <c r="M1902" s="3">
        <v>25990</v>
      </c>
      <c r="N1902" t="s">
        <v>1870</v>
      </c>
      <c r="O1902" s="3">
        <f>Table1[[#This Row],[Original Price]]-Table1[[#This Row],[Selling Price]]</f>
        <v>2500</v>
      </c>
      <c r="P1902" s="4">
        <f>(Table1[[#This Row],[Discount]]/Table1[[#This Row],[Original Price]])</f>
        <v>9.6190842631781459E-2</v>
      </c>
    </row>
    <row r="1903" spans="1:16" x14ac:dyDescent="0.3">
      <c r="A1903" s="1" t="s">
        <v>21</v>
      </c>
      <c r="B1903" s="1" t="s">
        <v>1586</v>
      </c>
      <c r="C1903" t="s">
        <v>22</v>
      </c>
      <c r="D1903">
        <v>4</v>
      </c>
      <c r="E1903" t="s">
        <v>1796</v>
      </c>
      <c r="F1903">
        <f>IF(Table1[[#This Row],[Unit]]="GB",Table1[[#This Row],[Memory]],Table1[[#This Row],[Memory]]/1024)</f>
        <v>4</v>
      </c>
      <c r="G1903">
        <v>64</v>
      </c>
      <c r="H1903" t="s">
        <v>1796</v>
      </c>
      <c r="I1903">
        <f xml:space="preserve"> IF(Table1[[#This Row],[Unit  Of Storage]]="TB",Table1[[#This Row],[Storage]]*1024,IF(Table1[[#This Row],[Unit  Of Storage]]="MB",Table1[[#This Row],[Storage]]/1024,Table1[[#This Row],[Storage]]))</f>
        <v>64</v>
      </c>
      <c r="J1903" t="s">
        <v>11</v>
      </c>
      <c r="K1903" s="2">
        <v>4.5999999999999996</v>
      </c>
      <c r="L1903" s="3">
        <v>63999</v>
      </c>
      <c r="M1903" s="3">
        <v>65900</v>
      </c>
      <c r="N1903" t="s">
        <v>1866</v>
      </c>
      <c r="O1903" s="3">
        <f>Table1[[#This Row],[Original Price]]-Table1[[#This Row],[Selling Price]]</f>
        <v>1901</v>
      </c>
      <c r="P1903" s="4">
        <f>(Table1[[#This Row],[Discount]]/Table1[[#This Row],[Original Price]])</f>
        <v>2.8846737481031868E-2</v>
      </c>
    </row>
    <row r="1904" spans="1:16" x14ac:dyDescent="0.3">
      <c r="A1904" s="1" t="s">
        <v>44</v>
      </c>
      <c r="B1904" s="1" t="s">
        <v>988</v>
      </c>
      <c r="C1904" t="s">
        <v>22</v>
      </c>
      <c r="D1904">
        <v>2</v>
      </c>
      <c r="E1904" t="s">
        <v>1796</v>
      </c>
      <c r="F1904">
        <f>IF(Table1[[#This Row],[Unit]]="GB",Table1[[#This Row],[Memory]],Table1[[#This Row],[Memory]]/1024)</f>
        <v>2</v>
      </c>
      <c r="G1904">
        <v>16</v>
      </c>
      <c r="H1904" t="s">
        <v>1796</v>
      </c>
      <c r="I1904">
        <f xml:space="preserve"> IF(Table1[[#This Row],[Unit  Of Storage]]="TB",Table1[[#This Row],[Storage]]*1024,IF(Table1[[#This Row],[Unit  Of Storage]]="MB",Table1[[#This Row],[Storage]]/1024,Table1[[#This Row],[Storage]]))</f>
        <v>16</v>
      </c>
      <c r="J1904" t="s">
        <v>11</v>
      </c>
      <c r="K1904" s="2">
        <v>3.7</v>
      </c>
      <c r="L1904" s="3">
        <v>6200</v>
      </c>
      <c r="M1904" s="3">
        <v>9991</v>
      </c>
      <c r="N1904" t="s">
        <v>989</v>
      </c>
      <c r="O1904" s="3">
        <f>Table1[[#This Row],[Original Price]]-Table1[[#This Row],[Selling Price]]</f>
        <v>3791</v>
      </c>
      <c r="P1904" s="4">
        <f>(Table1[[#This Row],[Discount]]/Table1[[#This Row],[Original Price]])</f>
        <v>0.37944149734761284</v>
      </c>
    </row>
    <row r="1905" spans="1:16" x14ac:dyDescent="0.3">
      <c r="A1905" s="1" t="s">
        <v>1557</v>
      </c>
      <c r="B1905" s="1" t="s">
        <v>228</v>
      </c>
      <c r="C1905" t="s">
        <v>940</v>
      </c>
      <c r="D1905">
        <v>8</v>
      </c>
      <c r="E1905" t="s">
        <v>1796</v>
      </c>
      <c r="F1905">
        <f>IF(Table1[[#This Row],[Unit]]="GB",Table1[[#This Row],[Memory]],Table1[[#This Row],[Memory]]/1024)</f>
        <v>8</v>
      </c>
      <c r="G1905">
        <v>16</v>
      </c>
      <c r="H1905" t="s">
        <v>1796</v>
      </c>
      <c r="I1905">
        <f xml:space="preserve"> IF(Table1[[#This Row],[Unit  Of Storage]]="TB",Table1[[#This Row],[Storage]]*1024,IF(Table1[[#This Row],[Unit  Of Storage]]="MB",Table1[[#This Row],[Storage]]/1024,Table1[[#This Row],[Storage]]))</f>
        <v>16</v>
      </c>
      <c r="J1905" t="s">
        <v>11</v>
      </c>
      <c r="K1905" s="2">
        <v>4.5</v>
      </c>
      <c r="L1905" s="3">
        <v>20999</v>
      </c>
      <c r="M1905" s="3">
        <v>20999</v>
      </c>
      <c r="N1905" t="s">
        <v>1920</v>
      </c>
      <c r="O1905" s="3">
        <f>Table1[[#This Row],[Original Price]]-Table1[[#This Row],[Selling Price]]</f>
        <v>0</v>
      </c>
      <c r="P1905" s="4">
        <f>(Table1[[#This Row],[Discount]]/Table1[[#This Row],[Original Price]])</f>
        <v>0</v>
      </c>
    </row>
    <row r="1906" spans="1:16" x14ac:dyDescent="0.3">
      <c r="A1906" s="1" t="s">
        <v>21</v>
      </c>
      <c r="B1906" s="1" t="s">
        <v>1662</v>
      </c>
      <c r="C1906" t="s">
        <v>33</v>
      </c>
      <c r="D1906">
        <v>2</v>
      </c>
      <c r="E1906" t="s">
        <v>1796</v>
      </c>
      <c r="F1906">
        <f>IF(Table1[[#This Row],[Unit]]="GB",Table1[[#This Row],[Memory]],Table1[[#This Row],[Memory]]/1024)</f>
        <v>2</v>
      </c>
      <c r="G1906">
        <v>128</v>
      </c>
      <c r="H1906" t="s">
        <v>1796</v>
      </c>
      <c r="I1906">
        <f xml:space="preserve"> IF(Table1[[#This Row],[Unit  Of Storage]]="TB",Table1[[#This Row],[Storage]]*1024,IF(Table1[[#This Row],[Unit  Of Storage]]="MB",Table1[[#This Row],[Storage]]/1024,Table1[[#This Row],[Storage]]))</f>
        <v>128</v>
      </c>
      <c r="J1906" t="s">
        <v>11</v>
      </c>
      <c r="K1906" s="2">
        <v>4.5</v>
      </c>
      <c r="L1906" s="3">
        <v>44900</v>
      </c>
      <c r="M1906" s="3">
        <v>44900</v>
      </c>
      <c r="N1906" t="s">
        <v>2069</v>
      </c>
      <c r="O1906" s="3">
        <f>Table1[[#This Row],[Original Price]]-Table1[[#This Row],[Selling Price]]</f>
        <v>0</v>
      </c>
      <c r="P1906" s="4">
        <f>(Table1[[#This Row],[Discount]]/Table1[[#This Row],[Original Price]])</f>
        <v>0</v>
      </c>
    </row>
    <row r="1907" spans="1:16" x14ac:dyDescent="0.3">
      <c r="A1907" s="1" t="s">
        <v>21</v>
      </c>
      <c r="B1907" s="1" t="s">
        <v>1608</v>
      </c>
      <c r="C1907" t="s">
        <v>97</v>
      </c>
      <c r="D1907">
        <v>2</v>
      </c>
      <c r="E1907" t="s">
        <v>1796</v>
      </c>
      <c r="F1907">
        <f>IF(Table1[[#This Row],[Unit]]="GB",Table1[[#This Row],[Memory]],Table1[[#This Row],[Memory]]/1024)</f>
        <v>2</v>
      </c>
      <c r="G1907">
        <v>128</v>
      </c>
      <c r="H1907" t="s">
        <v>1796</v>
      </c>
      <c r="I1907">
        <f xml:space="preserve"> IF(Table1[[#This Row],[Unit  Of Storage]]="TB",Table1[[#This Row],[Storage]]*1024,IF(Table1[[#This Row],[Unit  Of Storage]]="MB",Table1[[#This Row],[Storage]]/1024,Table1[[#This Row],[Storage]]))</f>
        <v>128</v>
      </c>
      <c r="J1907" t="s">
        <v>11</v>
      </c>
      <c r="K1907" s="2">
        <v>4.5</v>
      </c>
      <c r="L1907" s="3">
        <v>34900</v>
      </c>
      <c r="M1907" s="3">
        <v>34900</v>
      </c>
      <c r="N1907" t="s">
        <v>1940</v>
      </c>
      <c r="O1907" s="3">
        <f>Table1[[#This Row],[Original Price]]-Table1[[#This Row],[Selling Price]]</f>
        <v>0</v>
      </c>
      <c r="P1907" s="4">
        <f>(Table1[[#This Row],[Discount]]/Table1[[#This Row],[Original Price]])</f>
        <v>0</v>
      </c>
    </row>
    <row r="1908" spans="1:16" x14ac:dyDescent="0.3">
      <c r="A1908" s="1" t="s">
        <v>1564</v>
      </c>
      <c r="B1908" s="1" t="s">
        <v>251</v>
      </c>
      <c r="C1908" t="s">
        <v>252</v>
      </c>
      <c r="D1908">
        <v>4</v>
      </c>
      <c r="E1908" t="s">
        <v>1796</v>
      </c>
      <c r="F1908">
        <f>IF(Table1[[#This Row],[Unit]]="GB",Table1[[#This Row],[Memory]],Table1[[#This Row],[Memory]]/1024)</f>
        <v>4</v>
      </c>
      <c r="G1908">
        <v>64</v>
      </c>
      <c r="H1908" t="s">
        <v>1796</v>
      </c>
      <c r="I1908">
        <f xml:space="preserve"> IF(Table1[[#This Row],[Unit  Of Storage]]="TB",Table1[[#This Row],[Storage]]*1024,IF(Table1[[#This Row],[Unit  Of Storage]]="MB",Table1[[#This Row],[Storage]]/1024,Table1[[#This Row],[Storage]]))</f>
        <v>64</v>
      </c>
      <c r="J1908" t="s">
        <v>11</v>
      </c>
      <c r="K1908" s="2">
        <v>4.3</v>
      </c>
      <c r="L1908" s="3">
        <v>13999</v>
      </c>
      <c r="M1908" s="3">
        <v>16999</v>
      </c>
      <c r="N1908" t="s">
        <v>1933</v>
      </c>
      <c r="O1908" s="3">
        <f>Table1[[#This Row],[Original Price]]-Table1[[#This Row],[Selling Price]]</f>
        <v>3000</v>
      </c>
      <c r="P1908" s="4">
        <f>(Table1[[#This Row],[Discount]]/Table1[[#This Row],[Original Price]])</f>
        <v>0.17648096946879227</v>
      </c>
    </row>
    <row r="1909" spans="1:16" x14ac:dyDescent="0.3">
      <c r="A1909" s="1" t="s">
        <v>1557</v>
      </c>
      <c r="B1909" s="1" t="s">
        <v>1576</v>
      </c>
      <c r="C1909" t="s">
        <v>1197</v>
      </c>
      <c r="D1909">
        <v>12</v>
      </c>
      <c r="E1909" t="s">
        <v>1796</v>
      </c>
      <c r="F1909">
        <f>IF(Table1[[#This Row],[Unit]]="GB",Table1[[#This Row],[Memory]],Table1[[#This Row],[Memory]]/1024)</f>
        <v>12</v>
      </c>
      <c r="G1909">
        <v>256</v>
      </c>
      <c r="H1909" t="s">
        <v>1796</v>
      </c>
      <c r="I1909">
        <f xml:space="preserve"> IF(Table1[[#This Row],[Unit  Of Storage]]="TB",Table1[[#This Row],[Storage]]*1024,IF(Table1[[#This Row],[Unit  Of Storage]]="MB",Table1[[#This Row],[Storage]]/1024,Table1[[#This Row],[Storage]]))</f>
        <v>256</v>
      </c>
      <c r="J1909" t="s">
        <v>11</v>
      </c>
      <c r="K1909" s="2">
        <v>4.4000000000000004</v>
      </c>
      <c r="L1909" s="3">
        <v>35999</v>
      </c>
      <c r="M1909" s="3">
        <v>38999</v>
      </c>
      <c r="N1909" t="s">
        <v>1833</v>
      </c>
      <c r="O1909" s="3">
        <f>Table1[[#This Row],[Original Price]]-Table1[[#This Row],[Selling Price]]</f>
        <v>3000</v>
      </c>
      <c r="P1909" s="4">
        <f>(Table1[[#This Row],[Discount]]/Table1[[#This Row],[Original Price]])</f>
        <v>7.692504936024E-2</v>
      </c>
    </row>
    <row r="1910" spans="1:16" x14ac:dyDescent="0.3">
      <c r="A1910" s="1" t="s">
        <v>1556</v>
      </c>
      <c r="B1910" s="1" t="s">
        <v>682</v>
      </c>
      <c r="C1910" t="s">
        <v>1015</v>
      </c>
      <c r="D1910">
        <v>8</v>
      </c>
      <c r="E1910" t="s">
        <v>1796</v>
      </c>
      <c r="F1910">
        <f>IF(Table1[[#This Row],[Unit]]="GB",Table1[[#This Row],[Memory]],Table1[[#This Row],[Memory]]/1024)</f>
        <v>8</v>
      </c>
      <c r="G1910">
        <v>128</v>
      </c>
      <c r="H1910" t="s">
        <v>1796</v>
      </c>
      <c r="I1910">
        <f xml:space="preserve"> IF(Table1[[#This Row],[Unit  Of Storage]]="TB",Table1[[#This Row],[Storage]]*1024,IF(Table1[[#This Row],[Unit  Of Storage]]="MB",Table1[[#This Row],[Storage]]/1024,Table1[[#This Row],[Storage]]))</f>
        <v>128</v>
      </c>
      <c r="J1910" t="s">
        <v>11</v>
      </c>
      <c r="K1910" s="2">
        <v>4.3</v>
      </c>
      <c r="L1910" s="3">
        <v>39999</v>
      </c>
      <c r="M1910" s="3">
        <v>45000</v>
      </c>
      <c r="N1910" t="s">
        <v>2113</v>
      </c>
      <c r="O1910" s="3">
        <f>Table1[[#This Row],[Original Price]]-Table1[[#This Row],[Selling Price]]</f>
        <v>5001</v>
      </c>
      <c r="P1910" s="4">
        <f>(Table1[[#This Row],[Discount]]/Table1[[#This Row],[Original Price]])</f>
        <v>0.11113333333333333</v>
      </c>
    </row>
    <row r="1911" spans="1:16" x14ac:dyDescent="0.3">
      <c r="A1911" s="1" t="s">
        <v>1561</v>
      </c>
      <c r="B1911" s="1" t="s">
        <v>1686</v>
      </c>
      <c r="C1911" t="s">
        <v>1346</v>
      </c>
      <c r="D1911">
        <v>8</v>
      </c>
      <c r="E1911" t="s">
        <v>1796</v>
      </c>
      <c r="F1911">
        <f>IF(Table1[[#This Row],[Unit]]="GB",Table1[[#This Row],[Memory]],Table1[[#This Row],[Memory]]/1024)</f>
        <v>8</v>
      </c>
      <c r="G1911">
        <v>128</v>
      </c>
      <c r="H1911" t="s">
        <v>1796</v>
      </c>
      <c r="I1911">
        <f xml:space="preserve"> IF(Table1[[#This Row],[Unit  Of Storage]]="TB",Table1[[#This Row],[Storage]]*1024,IF(Table1[[#This Row],[Unit  Of Storage]]="MB",Table1[[#This Row],[Storage]]/1024,Table1[[#This Row],[Storage]]))</f>
        <v>128</v>
      </c>
      <c r="J1911" t="s">
        <v>11</v>
      </c>
      <c r="K1911" s="2">
        <v>4.2</v>
      </c>
      <c r="L1911" s="3">
        <v>49999</v>
      </c>
      <c r="M1911" s="3">
        <v>55999</v>
      </c>
      <c r="N1911" t="s">
        <v>2143</v>
      </c>
      <c r="O1911" s="3">
        <f>Table1[[#This Row],[Original Price]]-Table1[[#This Row],[Selling Price]]</f>
        <v>6000</v>
      </c>
      <c r="P1911" s="4">
        <f>(Table1[[#This Row],[Discount]]/Table1[[#This Row],[Original Price]])</f>
        <v>0.10714477044232933</v>
      </c>
    </row>
    <row r="1912" spans="1:16" x14ac:dyDescent="0.3">
      <c r="A1912" s="1" t="s">
        <v>12</v>
      </c>
      <c r="B1912" s="1" t="s">
        <v>1641</v>
      </c>
      <c r="C1912" t="s">
        <v>22</v>
      </c>
      <c r="D1912">
        <v>16</v>
      </c>
      <c r="E1912" t="s">
        <v>1797</v>
      </c>
      <c r="F1912">
        <f>IF(Table1[[#This Row],[Unit]]="GB",Table1[[#This Row],[Memory]],Table1[[#This Row],[Memory]]/1024)</f>
        <v>1.5625E-2</v>
      </c>
      <c r="G1912">
        <v>32</v>
      </c>
      <c r="H1912" t="s">
        <v>1796</v>
      </c>
      <c r="I1912">
        <f xml:space="preserve"> IF(Table1[[#This Row],[Unit  Of Storage]]="TB",Table1[[#This Row],[Storage]]*1024,IF(Table1[[#This Row],[Unit  Of Storage]]="MB",Table1[[#This Row],[Storage]]/1024,Table1[[#This Row],[Storage]]))</f>
        <v>32</v>
      </c>
      <c r="J1912" t="s">
        <v>11</v>
      </c>
      <c r="K1912" s="2">
        <v>3.8</v>
      </c>
      <c r="L1912" s="3">
        <v>3974</v>
      </c>
      <c r="M1912" s="3">
        <v>4179</v>
      </c>
      <c r="N1912" t="s">
        <v>2022</v>
      </c>
      <c r="O1912" s="3">
        <f>Table1[[#This Row],[Original Price]]-Table1[[#This Row],[Selling Price]]</f>
        <v>205</v>
      </c>
      <c r="P1912" s="4">
        <f>(Table1[[#This Row],[Discount]]/Table1[[#This Row],[Original Price]])</f>
        <v>4.9054797798516389E-2</v>
      </c>
    </row>
    <row r="1913" spans="1:16" x14ac:dyDescent="0.3">
      <c r="A1913" s="1" t="s">
        <v>17</v>
      </c>
      <c r="B1913" s="1" t="s">
        <v>502</v>
      </c>
      <c r="C1913" t="s">
        <v>685</v>
      </c>
      <c r="D1913">
        <v>2</v>
      </c>
      <c r="E1913" t="s">
        <v>1796</v>
      </c>
      <c r="F1913">
        <f>IF(Table1[[#This Row],[Unit]]="GB",Table1[[#This Row],[Memory]],Table1[[#This Row],[Memory]]/1024)</f>
        <v>2</v>
      </c>
      <c r="G1913">
        <v>32</v>
      </c>
      <c r="H1913" t="s">
        <v>1796</v>
      </c>
      <c r="I1913">
        <f xml:space="preserve"> IF(Table1[[#This Row],[Unit  Of Storage]]="TB",Table1[[#This Row],[Storage]]*1024,IF(Table1[[#This Row],[Unit  Of Storage]]="MB",Table1[[#This Row],[Storage]]/1024,Table1[[#This Row],[Storage]]))</f>
        <v>32</v>
      </c>
      <c r="J1913" t="s">
        <v>11</v>
      </c>
      <c r="K1913" s="2">
        <v>4.4000000000000004</v>
      </c>
      <c r="L1913" s="3">
        <v>8999</v>
      </c>
      <c r="M1913" s="3">
        <v>8999</v>
      </c>
      <c r="N1913" t="s">
        <v>503</v>
      </c>
      <c r="O1913" s="3">
        <f>Table1[[#This Row],[Original Price]]-Table1[[#This Row],[Selling Price]]</f>
        <v>0</v>
      </c>
      <c r="P1913" s="4">
        <f>(Table1[[#This Row],[Discount]]/Table1[[#This Row],[Original Price]])</f>
        <v>0</v>
      </c>
    </row>
    <row r="1914" spans="1:16" x14ac:dyDescent="0.3">
      <c r="A1914" s="1" t="s">
        <v>21</v>
      </c>
      <c r="B1914" s="1" t="s">
        <v>1568</v>
      </c>
      <c r="C1914" t="s">
        <v>55</v>
      </c>
      <c r="D1914">
        <v>4</v>
      </c>
      <c r="E1914" t="s">
        <v>1796</v>
      </c>
      <c r="F1914">
        <f>IF(Table1[[#This Row],[Unit]]="GB",Table1[[#This Row],[Memory]],Table1[[#This Row],[Memory]]/1024)</f>
        <v>4</v>
      </c>
      <c r="G1914">
        <v>64</v>
      </c>
      <c r="H1914" t="s">
        <v>1796</v>
      </c>
      <c r="I1914">
        <f xml:space="preserve"> IF(Table1[[#This Row],[Unit  Of Storage]]="TB",Table1[[#This Row],[Storage]]*1024,IF(Table1[[#This Row],[Unit  Of Storage]]="MB",Table1[[#This Row],[Storage]]/1024,Table1[[#This Row],[Storage]]))</f>
        <v>64</v>
      </c>
      <c r="J1914" t="s">
        <v>11</v>
      </c>
      <c r="K1914" s="2">
        <v>4.5999999999999996</v>
      </c>
      <c r="L1914" s="3">
        <v>54900</v>
      </c>
      <c r="M1914" s="3">
        <v>54900</v>
      </c>
      <c r="N1914" t="s">
        <v>1800</v>
      </c>
      <c r="O1914" s="3">
        <f>Table1[[#This Row],[Original Price]]-Table1[[#This Row],[Selling Price]]</f>
        <v>0</v>
      </c>
      <c r="P1914" s="4">
        <f>(Table1[[#This Row],[Discount]]/Table1[[#This Row],[Original Price]])</f>
        <v>0</v>
      </c>
    </row>
    <row r="1915" spans="1:16" x14ac:dyDescent="0.3">
      <c r="A1915" s="1" t="s">
        <v>1558</v>
      </c>
      <c r="B1915" s="1" t="s">
        <v>1347</v>
      </c>
      <c r="C1915" t="s">
        <v>331</v>
      </c>
      <c r="D1915">
        <v>3</v>
      </c>
      <c r="E1915" t="s">
        <v>1796</v>
      </c>
      <c r="F1915">
        <f>IF(Table1[[#This Row],[Unit]]="GB",Table1[[#This Row],[Memory]],Table1[[#This Row],[Memory]]/1024)</f>
        <v>3</v>
      </c>
      <c r="G1915">
        <v>16</v>
      </c>
      <c r="H1915" t="s">
        <v>1796</v>
      </c>
      <c r="I1915">
        <f xml:space="preserve"> IF(Table1[[#This Row],[Unit  Of Storage]]="TB",Table1[[#This Row],[Storage]]*1024,IF(Table1[[#This Row],[Unit  Of Storage]]="MB",Table1[[#This Row],[Storage]]/1024,Table1[[#This Row],[Storage]]))</f>
        <v>16</v>
      </c>
      <c r="J1915" t="s">
        <v>11</v>
      </c>
      <c r="K1915" s="2">
        <v>3.7</v>
      </c>
      <c r="L1915" s="3">
        <v>8950</v>
      </c>
      <c r="M1915" s="3">
        <v>8950</v>
      </c>
      <c r="N1915" t="s">
        <v>2394</v>
      </c>
      <c r="O1915" s="3">
        <f>Table1[[#This Row],[Original Price]]-Table1[[#This Row],[Selling Price]]</f>
        <v>0</v>
      </c>
      <c r="P1915" s="4">
        <f>(Table1[[#This Row],[Discount]]/Table1[[#This Row],[Original Price]])</f>
        <v>0</v>
      </c>
    </row>
    <row r="1916" spans="1:16" x14ac:dyDescent="0.3">
      <c r="A1916" s="1" t="s">
        <v>28</v>
      </c>
      <c r="B1916" s="1" t="s">
        <v>305</v>
      </c>
      <c r="C1916" t="s">
        <v>306</v>
      </c>
      <c r="D1916">
        <v>4</v>
      </c>
      <c r="E1916" t="s">
        <v>1796</v>
      </c>
      <c r="F1916">
        <f>IF(Table1[[#This Row],[Unit]]="GB",Table1[[#This Row],[Memory]],Table1[[#This Row],[Memory]]/1024)</f>
        <v>4</v>
      </c>
      <c r="G1916">
        <v>64</v>
      </c>
      <c r="H1916" t="s">
        <v>1796</v>
      </c>
      <c r="I1916">
        <f xml:space="preserve"> IF(Table1[[#This Row],[Unit  Of Storage]]="TB",Table1[[#This Row],[Storage]]*1024,IF(Table1[[#This Row],[Unit  Of Storage]]="MB",Table1[[#This Row],[Storage]]/1024,Table1[[#This Row],[Storage]]))</f>
        <v>64</v>
      </c>
      <c r="J1916" t="s">
        <v>11</v>
      </c>
      <c r="K1916" s="2">
        <v>4.2</v>
      </c>
      <c r="L1916" s="3">
        <v>12999</v>
      </c>
      <c r="M1916" s="3">
        <v>12999</v>
      </c>
      <c r="N1916" t="s">
        <v>307</v>
      </c>
      <c r="O1916" s="3">
        <f>Table1[[#This Row],[Original Price]]-Table1[[#This Row],[Selling Price]]</f>
        <v>0</v>
      </c>
      <c r="P1916" s="4">
        <f>(Table1[[#This Row],[Discount]]/Table1[[#This Row],[Original Price]])</f>
        <v>0</v>
      </c>
    </row>
    <row r="1917" spans="1:16" x14ac:dyDescent="0.3">
      <c r="A1917" s="1" t="s">
        <v>28</v>
      </c>
      <c r="B1917" s="1" t="s">
        <v>274</v>
      </c>
      <c r="C1917" t="s">
        <v>450</v>
      </c>
      <c r="D1917">
        <v>8</v>
      </c>
      <c r="E1917" t="s">
        <v>1796</v>
      </c>
      <c r="F1917">
        <f>IF(Table1[[#This Row],[Unit]]="GB",Table1[[#This Row],[Memory]],Table1[[#This Row],[Memory]]/1024)</f>
        <v>8</v>
      </c>
      <c r="G1917">
        <v>128</v>
      </c>
      <c r="H1917" t="s">
        <v>1796</v>
      </c>
      <c r="I1917">
        <f xml:space="preserve"> IF(Table1[[#This Row],[Unit  Of Storage]]="TB",Table1[[#This Row],[Storage]]*1024,IF(Table1[[#This Row],[Unit  Of Storage]]="MB",Table1[[#This Row],[Storage]]/1024,Table1[[#This Row],[Storage]]))</f>
        <v>128</v>
      </c>
      <c r="J1917" t="s">
        <v>11</v>
      </c>
      <c r="K1917" s="2">
        <v>4.3</v>
      </c>
      <c r="L1917" s="3">
        <v>23999</v>
      </c>
      <c r="M1917" s="3">
        <v>25999</v>
      </c>
      <c r="N1917" t="s">
        <v>276</v>
      </c>
      <c r="O1917" s="3">
        <f>Table1[[#This Row],[Original Price]]-Table1[[#This Row],[Selling Price]]</f>
        <v>2000</v>
      </c>
      <c r="P1917" s="4">
        <f>(Table1[[#This Row],[Discount]]/Table1[[#This Row],[Original Price]])</f>
        <v>7.6926035616754485E-2</v>
      </c>
    </row>
    <row r="1918" spans="1:16" x14ac:dyDescent="0.3">
      <c r="A1918" s="1" t="s">
        <v>17</v>
      </c>
      <c r="B1918" s="1" t="s">
        <v>476</v>
      </c>
      <c r="C1918" t="s">
        <v>685</v>
      </c>
      <c r="D1918">
        <v>4</v>
      </c>
      <c r="E1918" t="s">
        <v>1796</v>
      </c>
      <c r="F1918">
        <f>IF(Table1[[#This Row],[Unit]]="GB",Table1[[#This Row],[Memory]],Table1[[#This Row],[Memory]]/1024)</f>
        <v>4</v>
      </c>
      <c r="G1918">
        <v>64</v>
      </c>
      <c r="H1918" t="s">
        <v>1796</v>
      </c>
      <c r="I1918">
        <f xml:space="preserve"> IF(Table1[[#This Row],[Unit  Of Storage]]="TB",Table1[[#This Row],[Storage]]*1024,IF(Table1[[#This Row],[Unit  Of Storage]]="MB",Table1[[#This Row],[Storage]]/1024,Table1[[#This Row],[Storage]]))</f>
        <v>64</v>
      </c>
      <c r="J1918" t="s">
        <v>11</v>
      </c>
      <c r="K1918" s="2">
        <v>4.3</v>
      </c>
      <c r="L1918" s="3">
        <v>10999</v>
      </c>
      <c r="M1918" s="3">
        <v>10999</v>
      </c>
      <c r="N1918" t="s">
        <v>477</v>
      </c>
      <c r="O1918" s="3">
        <f>Table1[[#This Row],[Original Price]]-Table1[[#This Row],[Selling Price]]</f>
        <v>0</v>
      </c>
      <c r="P1918" s="4">
        <f>(Table1[[#This Row],[Discount]]/Table1[[#This Row],[Original Price]])</f>
        <v>0</v>
      </c>
    </row>
    <row r="1919" spans="1:16" x14ac:dyDescent="0.3">
      <c r="A1919" s="1" t="s">
        <v>44</v>
      </c>
      <c r="B1919" s="1" t="s">
        <v>1019</v>
      </c>
      <c r="C1919" t="s">
        <v>22</v>
      </c>
      <c r="D1919">
        <v>1</v>
      </c>
      <c r="E1919" t="s">
        <v>1796</v>
      </c>
      <c r="F1919">
        <f>IF(Table1[[#This Row],[Unit]]="GB",Table1[[#This Row],[Memory]],Table1[[#This Row],[Memory]]/1024)</f>
        <v>1</v>
      </c>
      <c r="G1919">
        <v>16</v>
      </c>
      <c r="H1919" t="s">
        <v>1796</v>
      </c>
      <c r="I1919">
        <f xml:space="preserve"> IF(Table1[[#This Row],[Unit  Of Storage]]="TB",Table1[[#This Row],[Storage]]*1024,IF(Table1[[#This Row],[Unit  Of Storage]]="MB",Table1[[#This Row],[Storage]]/1024,Table1[[#This Row],[Storage]]))</f>
        <v>16</v>
      </c>
      <c r="J1919" t="s">
        <v>11</v>
      </c>
      <c r="K1919" s="2">
        <v>3.8</v>
      </c>
      <c r="L1919" s="3">
        <v>5499</v>
      </c>
      <c r="M1919" s="3">
        <v>5499</v>
      </c>
      <c r="N1919" t="s">
        <v>1020</v>
      </c>
      <c r="O1919" s="3">
        <f>Table1[[#This Row],[Original Price]]-Table1[[#This Row],[Selling Price]]</f>
        <v>0</v>
      </c>
      <c r="P1919" s="4">
        <f>(Table1[[#This Row],[Discount]]/Table1[[#This Row],[Original Price]])</f>
        <v>0</v>
      </c>
    </row>
    <row r="1920" spans="1:16" x14ac:dyDescent="0.3">
      <c r="A1920" s="1" t="s">
        <v>1562</v>
      </c>
      <c r="B1920" s="1" t="s">
        <v>1348</v>
      </c>
      <c r="C1920" t="s">
        <v>325</v>
      </c>
      <c r="D1920">
        <v>4</v>
      </c>
      <c r="E1920" t="s">
        <v>1796</v>
      </c>
      <c r="F1920">
        <f>IF(Table1[[#This Row],[Unit]]="GB",Table1[[#This Row],[Memory]],Table1[[#This Row],[Memory]]/1024)</f>
        <v>4</v>
      </c>
      <c r="G1920">
        <v>64</v>
      </c>
      <c r="H1920" t="s">
        <v>1796</v>
      </c>
      <c r="I1920">
        <f xml:space="preserve"> IF(Table1[[#This Row],[Unit  Of Storage]]="TB",Table1[[#This Row],[Storage]]*1024,IF(Table1[[#This Row],[Unit  Of Storage]]="MB",Table1[[#This Row],[Storage]]/1024,Table1[[#This Row],[Storage]]))</f>
        <v>64</v>
      </c>
      <c r="J1920" t="s">
        <v>11</v>
      </c>
      <c r="K1920" s="2">
        <v>4</v>
      </c>
      <c r="L1920" s="3">
        <v>62990</v>
      </c>
      <c r="M1920" s="3">
        <v>62990</v>
      </c>
      <c r="N1920" t="s">
        <v>2395</v>
      </c>
      <c r="O1920" s="3">
        <f>Table1[[#This Row],[Original Price]]-Table1[[#This Row],[Selling Price]]</f>
        <v>0</v>
      </c>
      <c r="P1920" s="4">
        <f>(Table1[[#This Row],[Discount]]/Table1[[#This Row],[Original Price]])</f>
        <v>0</v>
      </c>
    </row>
    <row r="1921" spans="1:16" x14ac:dyDescent="0.3">
      <c r="A1921" s="1" t="s">
        <v>28</v>
      </c>
      <c r="B1921" s="1" t="s">
        <v>1748</v>
      </c>
      <c r="C1921" t="s">
        <v>940</v>
      </c>
      <c r="D1921">
        <v>4</v>
      </c>
      <c r="E1921" t="s">
        <v>1796</v>
      </c>
      <c r="F1921">
        <f>IF(Table1[[#This Row],[Unit]]="GB",Table1[[#This Row],[Memory]],Table1[[#This Row],[Memory]]/1024)</f>
        <v>4</v>
      </c>
      <c r="G1921">
        <v>64</v>
      </c>
      <c r="H1921" t="s">
        <v>1796</v>
      </c>
      <c r="I1921">
        <f xml:space="preserve"> IF(Table1[[#This Row],[Unit  Of Storage]]="TB",Table1[[#This Row],[Storage]]*1024,IF(Table1[[#This Row],[Unit  Of Storage]]="MB",Table1[[#This Row],[Storage]]/1024,Table1[[#This Row],[Storage]]))</f>
        <v>64</v>
      </c>
      <c r="J1921" t="s">
        <v>11</v>
      </c>
      <c r="K1921" s="2">
        <v>4.3</v>
      </c>
      <c r="L1921" s="3">
        <v>10499</v>
      </c>
      <c r="M1921" s="3">
        <v>11999</v>
      </c>
      <c r="N1921" t="s">
        <v>2351</v>
      </c>
      <c r="O1921" s="3">
        <f>Table1[[#This Row],[Original Price]]-Table1[[#This Row],[Selling Price]]</f>
        <v>1500</v>
      </c>
      <c r="P1921" s="4">
        <f>(Table1[[#This Row],[Discount]]/Table1[[#This Row],[Original Price]])</f>
        <v>0.12501041753479455</v>
      </c>
    </row>
    <row r="1922" spans="1:16" x14ac:dyDescent="0.3">
      <c r="A1922" s="1" t="s">
        <v>21</v>
      </c>
      <c r="B1922" s="1" t="s">
        <v>1688</v>
      </c>
      <c r="C1922" t="s">
        <v>22</v>
      </c>
      <c r="D1922">
        <v>4</v>
      </c>
      <c r="E1922" t="s">
        <v>1796</v>
      </c>
      <c r="F1922">
        <f>IF(Table1[[#This Row],[Unit]]="GB",Table1[[#This Row],[Memory]],Table1[[#This Row],[Memory]]/1024)</f>
        <v>4</v>
      </c>
      <c r="G1922">
        <v>128</v>
      </c>
      <c r="H1922" t="s">
        <v>1796</v>
      </c>
      <c r="I1922">
        <f xml:space="preserve"> IF(Table1[[#This Row],[Unit  Of Storage]]="TB",Table1[[#This Row],[Storage]]*1024,IF(Table1[[#This Row],[Unit  Of Storage]]="MB",Table1[[#This Row],[Storage]]/1024,Table1[[#This Row],[Storage]]))</f>
        <v>128</v>
      </c>
      <c r="J1922" t="s">
        <v>11</v>
      </c>
      <c r="K1922" s="2">
        <v>4.5</v>
      </c>
      <c r="L1922" s="3">
        <v>61999</v>
      </c>
      <c r="M1922" s="3">
        <v>64900</v>
      </c>
      <c r="N1922" t="s">
        <v>2146</v>
      </c>
      <c r="O1922" s="3">
        <f>Table1[[#This Row],[Original Price]]-Table1[[#This Row],[Selling Price]]</f>
        <v>2901</v>
      </c>
      <c r="P1922" s="4">
        <f>(Table1[[#This Row],[Discount]]/Table1[[#This Row],[Original Price]])</f>
        <v>4.469953775038521E-2</v>
      </c>
    </row>
    <row r="1923" spans="1:16" x14ac:dyDescent="0.3">
      <c r="A1923" s="1" t="s">
        <v>1560</v>
      </c>
      <c r="B1923" s="1" t="s">
        <v>1349</v>
      </c>
      <c r="C1923" t="s">
        <v>108</v>
      </c>
      <c r="D1923">
        <v>8</v>
      </c>
      <c r="E1923" t="s">
        <v>1796</v>
      </c>
      <c r="F1923">
        <f>IF(Table1[[#This Row],[Unit]]="GB",Table1[[#This Row],[Memory]],Table1[[#This Row],[Memory]]/1024)</f>
        <v>8</v>
      </c>
      <c r="G1923">
        <v>256</v>
      </c>
      <c r="H1923" t="s">
        <v>1796</v>
      </c>
      <c r="I1923">
        <f xml:space="preserve"> IF(Table1[[#This Row],[Unit  Of Storage]]="TB",Table1[[#This Row],[Storage]]*1024,IF(Table1[[#This Row],[Unit  Of Storage]]="MB",Table1[[#This Row],[Storage]]/1024,Table1[[#This Row],[Storage]]))</f>
        <v>256</v>
      </c>
      <c r="J1923" t="s">
        <v>11</v>
      </c>
      <c r="K1923" s="2">
        <v>4.3</v>
      </c>
      <c r="L1923" s="3">
        <v>13990</v>
      </c>
      <c r="M1923" s="3">
        <v>13990</v>
      </c>
      <c r="N1923" t="s">
        <v>2396</v>
      </c>
      <c r="O1923" s="3">
        <f>Table1[[#This Row],[Original Price]]-Table1[[#This Row],[Selling Price]]</f>
        <v>0</v>
      </c>
      <c r="P1923" s="4">
        <f>(Table1[[#This Row],[Discount]]/Table1[[#This Row],[Original Price]])</f>
        <v>0</v>
      </c>
    </row>
    <row r="1924" spans="1:16" x14ac:dyDescent="0.3">
      <c r="A1924" s="1" t="s">
        <v>1557</v>
      </c>
      <c r="B1924" s="1" t="s">
        <v>123</v>
      </c>
      <c r="C1924" t="s">
        <v>124</v>
      </c>
      <c r="D1924">
        <v>8</v>
      </c>
      <c r="E1924" t="s">
        <v>1796</v>
      </c>
      <c r="F1924">
        <f>IF(Table1[[#This Row],[Unit]]="GB",Table1[[#This Row],[Memory]],Table1[[#This Row],[Memory]]/1024)</f>
        <v>8</v>
      </c>
      <c r="G1924">
        <v>128</v>
      </c>
      <c r="H1924" t="s">
        <v>1796</v>
      </c>
      <c r="I1924">
        <f xml:space="preserve"> IF(Table1[[#This Row],[Unit  Of Storage]]="TB",Table1[[#This Row],[Storage]]*1024,IF(Table1[[#This Row],[Unit  Of Storage]]="MB",Table1[[#This Row],[Storage]]/1024,Table1[[#This Row],[Storage]]))</f>
        <v>128</v>
      </c>
      <c r="J1924" t="s">
        <v>11</v>
      </c>
      <c r="K1924" s="2">
        <v>4.4000000000000004</v>
      </c>
      <c r="L1924" s="3">
        <v>19999</v>
      </c>
      <c r="M1924" s="3">
        <v>19999</v>
      </c>
      <c r="N1924" t="s">
        <v>1846</v>
      </c>
      <c r="O1924" s="3">
        <f>Table1[[#This Row],[Original Price]]-Table1[[#This Row],[Selling Price]]</f>
        <v>0</v>
      </c>
      <c r="P1924" s="4">
        <f>(Table1[[#This Row],[Discount]]/Table1[[#This Row],[Original Price]])</f>
        <v>0</v>
      </c>
    </row>
    <row r="1925" spans="1:16" x14ac:dyDescent="0.3">
      <c r="A1925" s="1" t="s">
        <v>1557</v>
      </c>
      <c r="B1925" s="1" t="s">
        <v>1747</v>
      </c>
      <c r="C1925" t="s">
        <v>1216</v>
      </c>
      <c r="D1925">
        <v>6</v>
      </c>
      <c r="E1925" t="s">
        <v>1796</v>
      </c>
      <c r="F1925">
        <f>IF(Table1[[#This Row],[Unit]]="GB",Table1[[#This Row],[Memory]],Table1[[#This Row],[Memory]]/1024)</f>
        <v>6</v>
      </c>
      <c r="G1925">
        <v>128</v>
      </c>
      <c r="H1925" t="s">
        <v>1796</v>
      </c>
      <c r="I1925">
        <f xml:space="preserve"> IF(Table1[[#This Row],[Unit  Of Storage]]="TB",Table1[[#This Row],[Storage]]*1024,IF(Table1[[#This Row],[Unit  Of Storage]]="MB",Table1[[#This Row],[Storage]]/1024,Table1[[#This Row],[Storage]]))</f>
        <v>128</v>
      </c>
      <c r="J1925" t="s">
        <v>11</v>
      </c>
      <c r="K1925" s="2">
        <v>4.3</v>
      </c>
      <c r="L1925" s="3">
        <v>25999</v>
      </c>
      <c r="M1925" s="3">
        <v>29999</v>
      </c>
      <c r="N1925" t="s">
        <v>2344</v>
      </c>
      <c r="O1925" s="3">
        <f>Table1[[#This Row],[Original Price]]-Table1[[#This Row],[Selling Price]]</f>
        <v>4000</v>
      </c>
      <c r="P1925" s="4">
        <f>(Table1[[#This Row],[Discount]]/Table1[[#This Row],[Original Price]])</f>
        <v>0.13333777792593088</v>
      </c>
    </row>
    <row r="1926" spans="1:16" x14ac:dyDescent="0.3">
      <c r="A1926" s="1" t="s">
        <v>12</v>
      </c>
      <c r="B1926" s="1" t="s">
        <v>1272</v>
      </c>
      <c r="C1926" t="s">
        <v>1350</v>
      </c>
      <c r="D1926">
        <v>3</v>
      </c>
      <c r="E1926" t="s">
        <v>1796</v>
      </c>
      <c r="F1926">
        <f>IF(Table1[[#This Row],[Unit]]="GB",Table1[[#This Row],[Memory]],Table1[[#This Row],[Memory]]/1024)</f>
        <v>3</v>
      </c>
      <c r="G1926">
        <v>32</v>
      </c>
      <c r="H1926" t="s">
        <v>1796</v>
      </c>
      <c r="I1926">
        <f xml:space="preserve"> IF(Table1[[#This Row],[Unit  Of Storage]]="TB",Table1[[#This Row],[Storage]]*1024,IF(Table1[[#This Row],[Unit  Of Storage]]="MB",Table1[[#This Row],[Storage]]/1024,Table1[[#This Row],[Storage]]))</f>
        <v>32</v>
      </c>
      <c r="J1926" t="s">
        <v>11</v>
      </c>
      <c r="K1926" s="2">
        <v>4.2</v>
      </c>
      <c r="L1926" s="3">
        <v>10440</v>
      </c>
      <c r="M1926" s="3">
        <v>10440</v>
      </c>
      <c r="N1926" t="s">
        <v>1273</v>
      </c>
      <c r="O1926" s="3">
        <f>Table1[[#This Row],[Original Price]]-Table1[[#This Row],[Selling Price]]</f>
        <v>0</v>
      </c>
      <c r="P1926" s="4">
        <f>(Table1[[#This Row],[Discount]]/Table1[[#This Row],[Original Price]])</f>
        <v>0</v>
      </c>
    </row>
    <row r="1927" spans="1:16" x14ac:dyDescent="0.3">
      <c r="A1927" s="1" t="s">
        <v>1557</v>
      </c>
      <c r="B1927" s="1" t="s">
        <v>296</v>
      </c>
      <c r="C1927" t="s">
        <v>198</v>
      </c>
      <c r="D1927">
        <v>6</v>
      </c>
      <c r="E1927" t="s">
        <v>1796</v>
      </c>
      <c r="F1927">
        <f>IF(Table1[[#This Row],[Unit]]="GB",Table1[[#This Row],[Memory]],Table1[[#This Row],[Memory]]/1024)</f>
        <v>6</v>
      </c>
      <c r="G1927">
        <v>128</v>
      </c>
      <c r="H1927" t="s">
        <v>1796</v>
      </c>
      <c r="I1927">
        <f xml:space="preserve"> IF(Table1[[#This Row],[Unit  Of Storage]]="TB",Table1[[#This Row],[Storage]]*1024,IF(Table1[[#This Row],[Unit  Of Storage]]="MB",Table1[[#This Row],[Storage]]/1024,Table1[[#This Row],[Storage]]))</f>
        <v>128</v>
      </c>
      <c r="J1927" t="s">
        <v>11</v>
      </c>
      <c r="K1927" s="2">
        <v>4.5</v>
      </c>
      <c r="L1927" s="3">
        <v>19999</v>
      </c>
      <c r="M1927" s="3">
        <v>19999</v>
      </c>
      <c r="N1927" t="s">
        <v>1958</v>
      </c>
      <c r="O1927" s="3">
        <f>Table1[[#This Row],[Original Price]]-Table1[[#This Row],[Selling Price]]</f>
        <v>0</v>
      </c>
      <c r="P1927" s="4">
        <f>(Table1[[#This Row],[Discount]]/Table1[[#This Row],[Original Price]])</f>
        <v>0</v>
      </c>
    </row>
    <row r="1928" spans="1:16" x14ac:dyDescent="0.3">
      <c r="A1928" s="1" t="s">
        <v>1556</v>
      </c>
      <c r="B1928" s="1" t="s">
        <v>1597</v>
      </c>
      <c r="C1928" t="s">
        <v>49</v>
      </c>
      <c r="D1928">
        <v>6</v>
      </c>
      <c r="E1928" t="s">
        <v>1796</v>
      </c>
      <c r="F1928">
        <f>IF(Table1[[#This Row],[Unit]]="GB",Table1[[#This Row],[Memory]],Table1[[#This Row],[Memory]]/1024)</f>
        <v>6</v>
      </c>
      <c r="G1928">
        <v>128</v>
      </c>
      <c r="H1928" t="s">
        <v>1796</v>
      </c>
      <c r="I1928">
        <f xml:space="preserve"> IF(Table1[[#This Row],[Unit  Of Storage]]="TB",Table1[[#This Row],[Storage]]*1024,IF(Table1[[#This Row],[Unit  Of Storage]]="MB",Table1[[#This Row],[Storage]]/1024,Table1[[#This Row],[Storage]]))</f>
        <v>128</v>
      </c>
      <c r="J1928" t="s">
        <v>11</v>
      </c>
      <c r="K1928" s="2">
        <v>4.2</v>
      </c>
      <c r="L1928" s="3">
        <v>17499</v>
      </c>
      <c r="M1928" s="3">
        <v>18999</v>
      </c>
      <c r="N1928" t="s">
        <v>1906</v>
      </c>
      <c r="O1928" s="3">
        <f>Table1[[#This Row],[Original Price]]-Table1[[#This Row],[Selling Price]]</f>
        <v>1500</v>
      </c>
      <c r="P1928" s="4">
        <f>(Table1[[#This Row],[Discount]]/Table1[[#This Row],[Original Price]])</f>
        <v>7.8951523764408657E-2</v>
      </c>
    </row>
    <row r="1929" spans="1:16" x14ac:dyDescent="0.3">
      <c r="A1929" s="1" t="s">
        <v>1556</v>
      </c>
      <c r="B1929" s="1" t="s">
        <v>266</v>
      </c>
      <c r="C1929" t="s">
        <v>133</v>
      </c>
      <c r="D1929">
        <v>8</v>
      </c>
      <c r="E1929" t="s">
        <v>1796</v>
      </c>
      <c r="F1929">
        <f>IF(Table1[[#This Row],[Unit]]="GB",Table1[[#This Row],[Memory]],Table1[[#This Row],[Memory]]/1024)</f>
        <v>8</v>
      </c>
      <c r="G1929">
        <v>128</v>
      </c>
      <c r="H1929" t="s">
        <v>1796</v>
      </c>
      <c r="I1929">
        <f xml:space="preserve"> IF(Table1[[#This Row],[Unit  Of Storage]]="TB",Table1[[#This Row],[Storage]]*1024,IF(Table1[[#This Row],[Unit  Of Storage]]="MB",Table1[[#This Row],[Storage]]/1024,Table1[[#This Row],[Storage]]))</f>
        <v>128</v>
      </c>
      <c r="J1929" t="s">
        <v>11</v>
      </c>
      <c r="K1929" s="2">
        <v>4.5999999999999996</v>
      </c>
      <c r="L1929" s="3">
        <v>59900</v>
      </c>
      <c r="M1929" s="3">
        <v>59900</v>
      </c>
      <c r="N1929" t="s">
        <v>1942</v>
      </c>
      <c r="O1929" s="3">
        <f>Table1[[#This Row],[Original Price]]-Table1[[#This Row],[Selling Price]]</f>
        <v>0</v>
      </c>
      <c r="P1929" s="4">
        <f>(Table1[[#This Row],[Discount]]/Table1[[#This Row],[Original Price]])</f>
        <v>0</v>
      </c>
    </row>
    <row r="1930" spans="1:16" x14ac:dyDescent="0.3">
      <c r="A1930" s="1" t="s">
        <v>21</v>
      </c>
      <c r="B1930" s="1" t="s">
        <v>1603</v>
      </c>
      <c r="C1930" t="s">
        <v>792</v>
      </c>
      <c r="D1930">
        <v>4</v>
      </c>
      <c r="E1930" t="s">
        <v>1796</v>
      </c>
      <c r="F1930">
        <f>IF(Table1[[#This Row],[Unit]]="GB",Table1[[#This Row],[Memory]],Table1[[#This Row],[Memory]]/1024)</f>
        <v>4</v>
      </c>
      <c r="G1930">
        <v>1</v>
      </c>
      <c r="H1930" t="s">
        <v>2493</v>
      </c>
      <c r="I1930">
        <f xml:space="preserve"> IF(Table1[[#This Row],[Unit  Of Storage]]="TB",Table1[[#This Row],[Storage]]*1024,IF(Table1[[#This Row],[Unit  Of Storage]]="MB",Table1[[#This Row],[Storage]]/1024,Table1[[#This Row],[Storage]]))</f>
        <v>1024</v>
      </c>
      <c r="J1930" t="s">
        <v>11</v>
      </c>
      <c r="K1930" s="2">
        <v>4.7</v>
      </c>
      <c r="L1930" s="3">
        <v>169900</v>
      </c>
      <c r="M1930" s="3">
        <v>169900</v>
      </c>
      <c r="N1930" t="s">
        <v>1918</v>
      </c>
      <c r="O1930" s="3">
        <f>Table1[[#This Row],[Original Price]]-Table1[[#This Row],[Selling Price]]</f>
        <v>0</v>
      </c>
      <c r="P1930" s="4">
        <f>(Table1[[#This Row],[Discount]]/Table1[[#This Row],[Original Price]])</f>
        <v>0</v>
      </c>
    </row>
    <row r="1931" spans="1:16" x14ac:dyDescent="0.3">
      <c r="A1931" s="1" t="s">
        <v>1556</v>
      </c>
      <c r="B1931" s="1" t="s">
        <v>1351</v>
      </c>
      <c r="C1931" t="s">
        <v>1352</v>
      </c>
      <c r="D1931">
        <v>1</v>
      </c>
      <c r="E1931" t="s">
        <v>1796</v>
      </c>
      <c r="F1931">
        <f>IF(Table1[[#This Row],[Unit]]="GB",Table1[[#This Row],[Memory]],Table1[[#This Row],[Memory]]/1024)</f>
        <v>1</v>
      </c>
      <c r="G1931">
        <v>8</v>
      </c>
      <c r="H1931" t="s">
        <v>1796</v>
      </c>
      <c r="I1931">
        <f xml:space="preserve"> IF(Table1[[#This Row],[Unit  Of Storage]]="TB",Table1[[#This Row],[Storage]]*1024,IF(Table1[[#This Row],[Unit  Of Storage]]="MB",Table1[[#This Row],[Storage]]/1024,Table1[[#This Row],[Storage]]))</f>
        <v>8</v>
      </c>
      <c r="J1931" t="s">
        <v>11</v>
      </c>
      <c r="K1931" s="2">
        <v>3</v>
      </c>
      <c r="L1931" s="3">
        <v>8999</v>
      </c>
      <c r="M1931" s="3">
        <v>8999</v>
      </c>
      <c r="N1931" t="s">
        <v>2397</v>
      </c>
      <c r="O1931" s="3">
        <f>Table1[[#This Row],[Original Price]]-Table1[[#This Row],[Selling Price]]</f>
        <v>0</v>
      </c>
      <c r="P1931" s="4">
        <f>(Table1[[#This Row],[Discount]]/Table1[[#This Row],[Original Price]])</f>
        <v>0</v>
      </c>
    </row>
    <row r="1932" spans="1:16" x14ac:dyDescent="0.3">
      <c r="A1932" s="1" t="s">
        <v>28</v>
      </c>
      <c r="B1932" s="1" t="s">
        <v>29</v>
      </c>
      <c r="C1932" t="s">
        <v>1120</v>
      </c>
      <c r="D1932">
        <v>6</v>
      </c>
      <c r="E1932" t="s">
        <v>1796</v>
      </c>
      <c r="F1932">
        <f>IF(Table1[[#This Row],[Unit]]="GB",Table1[[#This Row],[Memory]],Table1[[#This Row],[Memory]]/1024)</f>
        <v>6</v>
      </c>
      <c r="G1932">
        <v>64</v>
      </c>
      <c r="H1932" t="s">
        <v>1796</v>
      </c>
      <c r="I1932">
        <f xml:space="preserve"> IF(Table1[[#This Row],[Unit  Of Storage]]="TB",Table1[[#This Row],[Storage]]*1024,IF(Table1[[#This Row],[Unit  Of Storage]]="MB",Table1[[#This Row],[Storage]]/1024,Table1[[#This Row],[Storage]]))</f>
        <v>64</v>
      </c>
      <c r="J1932" t="s">
        <v>11</v>
      </c>
      <c r="K1932" s="2">
        <v>4.2</v>
      </c>
      <c r="L1932" s="3">
        <v>18187</v>
      </c>
      <c r="M1932" s="3">
        <v>18990</v>
      </c>
      <c r="N1932" t="s">
        <v>31</v>
      </c>
      <c r="O1932" s="3">
        <f>Table1[[#This Row],[Original Price]]-Table1[[#This Row],[Selling Price]]</f>
        <v>803</v>
      </c>
      <c r="P1932" s="4">
        <f>(Table1[[#This Row],[Discount]]/Table1[[#This Row],[Original Price]])</f>
        <v>4.2285413375460768E-2</v>
      </c>
    </row>
    <row r="1933" spans="1:16" x14ac:dyDescent="0.3">
      <c r="A1933" s="1" t="s">
        <v>1557</v>
      </c>
      <c r="B1933" s="1" t="s">
        <v>1595</v>
      </c>
      <c r="C1933" t="s">
        <v>138</v>
      </c>
      <c r="D1933">
        <v>6</v>
      </c>
      <c r="E1933" t="s">
        <v>1796</v>
      </c>
      <c r="F1933">
        <f>IF(Table1[[#This Row],[Unit]]="GB",Table1[[#This Row],[Memory]],Table1[[#This Row],[Memory]]/1024)</f>
        <v>6</v>
      </c>
      <c r="G1933">
        <v>128</v>
      </c>
      <c r="H1933" t="s">
        <v>1796</v>
      </c>
      <c r="I1933">
        <f xml:space="preserve"> IF(Table1[[#This Row],[Unit  Of Storage]]="TB",Table1[[#This Row],[Storage]]*1024,IF(Table1[[#This Row],[Unit  Of Storage]]="MB",Table1[[#This Row],[Storage]]/1024,Table1[[#This Row],[Storage]]))</f>
        <v>128</v>
      </c>
      <c r="J1933" t="s">
        <v>11</v>
      </c>
      <c r="K1933" s="2">
        <v>4.2</v>
      </c>
      <c r="L1933" s="3">
        <v>15999</v>
      </c>
      <c r="M1933" s="3">
        <v>17999</v>
      </c>
      <c r="N1933" t="s">
        <v>1903</v>
      </c>
      <c r="O1933" s="3">
        <f>Table1[[#This Row],[Original Price]]-Table1[[#This Row],[Selling Price]]</f>
        <v>2000</v>
      </c>
      <c r="P1933" s="4">
        <f>(Table1[[#This Row],[Discount]]/Table1[[#This Row],[Original Price]])</f>
        <v>0.11111728429357187</v>
      </c>
    </row>
    <row r="1934" spans="1:16" x14ac:dyDescent="0.3">
      <c r="A1934" s="1" t="s">
        <v>1559</v>
      </c>
      <c r="B1934" s="1" t="s">
        <v>231</v>
      </c>
      <c r="C1934" t="s">
        <v>232</v>
      </c>
      <c r="D1934">
        <v>6</v>
      </c>
      <c r="E1934" t="s">
        <v>1796</v>
      </c>
      <c r="F1934">
        <f>IF(Table1[[#This Row],[Unit]]="GB",Table1[[#This Row],[Memory]],Table1[[#This Row],[Memory]]/1024)</f>
        <v>6</v>
      </c>
      <c r="G1934">
        <v>128</v>
      </c>
      <c r="H1934" t="s">
        <v>1796</v>
      </c>
      <c r="I1934">
        <f xml:space="preserve"> IF(Table1[[#This Row],[Unit  Of Storage]]="TB",Table1[[#This Row],[Storage]]*1024,IF(Table1[[#This Row],[Unit  Of Storage]]="MB",Table1[[#This Row],[Storage]]/1024,Table1[[#This Row],[Storage]]))</f>
        <v>128</v>
      </c>
      <c r="J1934" t="s">
        <v>11</v>
      </c>
      <c r="K1934" s="2">
        <v>4.2</v>
      </c>
      <c r="L1934" s="3">
        <v>20999</v>
      </c>
      <c r="M1934" s="3">
        <v>20999</v>
      </c>
      <c r="N1934" t="s">
        <v>1922</v>
      </c>
      <c r="O1934" s="3">
        <f>Table1[[#This Row],[Original Price]]-Table1[[#This Row],[Selling Price]]</f>
        <v>0</v>
      </c>
      <c r="P1934" s="4">
        <f>(Table1[[#This Row],[Discount]]/Table1[[#This Row],[Original Price]])</f>
        <v>0</v>
      </c>
    </row>
    <row r="1935" spans="1:16" x14ac:dyDescent="0.3">
      <c r="A1935" s="1" t="s">
        <v>1556</v>
      </c>
      <c r="B1935" s="1" t="s">
        <v>948</v>
      </c>
      <c r="C1935" t="s">
        <v>456</v>
      </c>
      <c r="D1935">
        <v>6</v>
      </c>
      <c r="E1935" t="s">
        <v>1796</v>
      </c>
      <c r="F1935">
        <f>IF(Table1[[#This Row],[Unit]]="GB",Table1[[#This Row],[Memory]],Table1[[#This Row],[Memory]]/1024)</f>
        <v>6</v>
      </c>
      <c r="G1935">
        <v>128</v>
      </c>
      <c r="H1935" t="s">
        <v>1796</v>
      </c>
      <c r="I1935">
        <f xml:space="preserve"> IF(Table1[[#This Row],[Unit  Of Storage]]="TB",Table1[[#This Row],[Storage]]*1024,IF(Table1[[#This Row],[Unit  Of Storage]]="MB",Table1[[#This Row],[Storage]]/1024,Table1[[#This Row],[Storage]]))</f>
        <v>128</v>
      </c>
      <c r="J1935" t="s">
        <v>11</v>
      </c>
      <c r="K1935" s="2">
        <v>4.0999999999999996</v>
      </c>
      <c r="L1935" s="3">
        <v>20999</v>
      </c>
      <c r="M1935" s="3">
        <v>23999</v>
      </c>
      <c r="N1935" t="s">
        <v>2224</v>
      </c>
      <c r="O1935" s="3">
        <f>Table1[[#This Row],[Original Price]]-Table1[[#This Row],[Selling Price]]</f>
        <v>3000</v>
      </c>
      <c r="P1935" s="4">
        <f>(Table1[[#This Row],[Discount]]/Table1[[#This Row],[Original Price]])</f>
        <v>0.12500520855035627</v>
      </c>
    </row>
    <row r="1936" spans="1:16" x14ac:dyDescent="0.3">
      <c r="A1936" s="1" t="s">
        <v>21</v>
      </c>
      <c r="B1936" s="1" t="s">
        <v>1620</v>
      </c>
      <c r="C1936" t="s">
        <v>433</v>
      </c>
      <c r="D1936">
        <v>6</v>
      </c>
      <c r="E1936" t="s">
        <v>1796</v>
      </c>
      <c r="F1936">
        <f>IF(Table1[[#This Row],[Unit]]="GB",Table1[[#This Row],[Memory]],Table1[[#This Row],[Memory]]/1024)</f>
        <v>6</v>
      </c>
      <c r="G1936">
        <v>128</v>
      </c>
      <c r="H1936" t="s">
        <v>1796</v>
      </c>
      <c r="I1936">
        <f xml:space="preserve"> IF(Table1[[#This Row],[Unit  Of Storage]]="TB",Table1[[#This Row],[Storage]]*1024,IF(Table1[[#This Row],[Unit  Of Storage]]="MB",Table1[[#This Row],[Storage]]/1024,Table1[[#This Row],[Storage]]))</f>
        <v>128</v>
      </c>
      <c r="J1936" t="s">
        <v>11</v>
      </c>
      <c r="K1936" s="2">
        <v>4.2</v>
      </c>
      <c r="L1936" s="3">
        <v>129900</v>
      </c>
      <c r="M1936" s="3">
        <v>129900</v>
      </c>
      <c r="N1936" t="s">
        <v>1970</v>
      </c>
      <c r="O1936" s="3">
        <f>Table1[[#This Row],[Original Price]]-Table1[[#This Row],[Selling Price]]</f>
        <v>0</v>
      </c>
      <c r="P1936" s="4">
        <f>(Table1[[#This Row],[Discount]]/Table1[[#This Row],[Original Price]])</f>
        <v>0</v>
      </c>
    </row>
    <row r="1937" spans="1:16" x14ac:dyDescent="0.3">
      <c r="A1937" s="1" t="s">
        <v>28</v>
      </c>
      <c r="B1937" s="1" t="s">
        <v>376</v>
      </c>
      <c r="C1937" t="s">
        <v>22</v>
      </c>
      <c r="D1937">
        <v>4</v>
      </c>
      <c r="E1937" t="s">
        <v>1796</v>
      </c>
      <c r="F1937">
        <f>IF(Table1[[#This Row],[Unit]]="GB",Table1[[#This Row],[Memory]],Table1[[#This Row],[Memory]]/1024)</f>
        <v>4</v>
      </c>
      <c r="G1937">
        <v>64</v>
      </c>
      <c r="H1937" t="s">
        <v>1796</v>
      </c>
      <c r="I1937">
        <f xml:space="preserve"> IF(Table1[[#This Row],[Unit  Of Storage]]="TB",Table1[[#This Row],[Storage]]*1024,IF(Table1[[#This Row],[Unit  Of Storage]]="MB",Table1[[#This Row],[Storage]]/1024,Table1[[#This Row],[Storage]]))</f>
        <v>64</v>
      </c>
      <c r="J1937" t="s">
        <v>11</v>
      </c>
      <c r="K1937" s="2">
        <v>4.4000000000000004</v>
      </c>
      <c r="L1937" s="3">
        <v>12349</v>
      </c>
      <c r="M1937" s="3">
        <v>12349</v>
      </c>
      <c r="N1937" t="s">
        <v>377</v>
      </c>
      <c r="O1937" s="3">
        <f>Table1[[#This Row],[Original Price]]-Table1[[#This Row],[Selling Price]]</f>
        <v>0</v>
      </c>
      <c r="P1937" s="4">
        <f>(Table1[[#This Row],[Discount]]/Table1[[#This Row],[Original Price]])</f>
        <v>0</v>
      </c>
    </row>
    <row r="1938" spans="1:16" x14ac:dyDescent="0.3">
      <c r="A1938" s="1" t="s">
        <v>12</v>
      </c>
      <c r="B1938" s="1" t="s">
        <v>1762</v>
      </c>
      <c r="C1938" t="s">
        <v>22</v>
      </c>
      <c r="D1938">
        <v>16</v>
      </c>
      <c r="E1938" t="s">
        <v>1797</v>
      </c>
      <c r="F1938">
        <f>IF(Table1[[#This Row],[Unit]]="GB",Table1[[#This Row],[Memory]],Table1[[#This Row],[Memory]]/1024)</f>
        <v>1.5625E-2</v>
      </c>
      <c r="G1938">
        <v>2</v>
      </c>
      <c r="H1938" t="s">
        <v>1797</v>
      </c>
      <c r="I1938">
        <f xml:space="preserve"> IF(Table1[[#This Row],[Unit  Of Storage]]="TB",Table1[[#This Row],[Storage]]*1024,IF(Table1[[#This Row],[Unit  Of Storage]]="MB",Table1[[#This Row],[Storage]]/1024,Table1[[#This Row],[Storage]]))</f>
        <v>1.953125E-3</v>
      </c>
      <c r="J1938" t="s">
        <v>11</v>
      </c>
      <c r="K1938" s="2">
        <v>4.2</v>
      </c>
      <c r="L1938" s="3">
        <v>2875</v>
      </c>
      <c r="M1938" s="3">
        <v>2999</v>
      </c>
      <c r="N1938" t="s">
        <v>2398</v>
      </c>
      <c r="O1938" s="3">
        <f>Table1[[#This Row],[Original Price]]-Table1[[#This Row],[Selling Price]]</f>
        <v>124</v>
      </c>
      <c r="P1938" s="4">
        <f>(Table1[[#This Row],[Discount]]/Table1[[#This Row],[Original Price]])</f>
        <v>4.1347115705235075E-2</v>
      </c>
    </row>
    <row r="1939" spans="1:16" x14ac:dyDescent="0.3">
      <c r="A1939" s="1" t="s">
        <v>21</v>
      </c>
      <c r="B1939" s="1" t="s">
        <v>1588</v>
      </c>
      <c r="C1939" t="s">
        <v>98</v>
      </c>
      <c r="D1939">
        <v>4</v>
      </c>
      <c r="E1939" t="s">
        <v>1796</v>
      </c>
      <c r="F1939">
        <f>IF(Table1[[#This Row],[Unit]]="GB",Table1[[#This Row],[Memory]],Table1[[#This Row],[Memory]]/1024)</f>
        <v>4</v>
      </c>
      <c r="G1939">
        <v>512</v>
      </c>
      <c r="H1939" t="s">
        <v>1796</v>
      </c>
      <c r="I1939">
        <f xml:space="preserve"> IF(Table1[[#This Row],[Unit  Of Storage]]="TB",Table1[[#This Row],[Storage]]*1024,IF(Table1[[#This Row],[Unit  Of Storage]]="MB",Table1[[#This Row],[Storage]]/1024,Table1[[#This Row],[Storage]]))</f>
        <v>512</v>
      </c>
      <c r="J1939" t="s">
        <v>11</v>
      </c>
      <c r="K1939" s="2">
        <v>4.7</v>
      </c>
      <c r="L1939" s="3">
        <v>150800</v>
      </c>
      <c r="M1939" s="3">
        <v>150800</v>
      </c>
      <c r="N1939" t="s">
        <v>1874</v>
      </c>
      <c r="O1939" s="3">
        <f>Table1[[#This Row],[Original Price]]-Table1[[#This Row],[Selling Price]]</f>
        <v>0</v>
      </c>
      <c r="P1939" s="4">
        <f>(Table1[[#This Row],[Discount]]/Table1[[#This Row],[Original Price]])</f>
        <v>0</v>
      </c>
    </row>
    <row r="1940" spans="1:16" x14ac:dyDescent="0.3">
      <c r="A1940" s="1" t="s">
        <v>1556</v>
      </c>
      <c r="B1940" s="1" t="s">
        <v>1624</v>
      </c>
      <c r="C1940" t="s">
        <v>55</v>
      </c>
      <c r="D1940">
        <v>3</v>
      </c>
      <c r="E1940" t="s">
        <v>1796</v>
      </c>
      <c r="F1940">
        <f>IF(Table1[[#This Row],[Unit]]="GB",Table1[[#This Row],[Memory]],Table1[[#This Row],[Memory]]/1024)</f>
        <v>3</v>
      </c>
      <c r="G1940">
        <v>32</v>
      </c>
      <c r="H1940" t="s">
        <v>1796</v>
      </c>
      <c r="I1940">
        <f xml:space="preserve"> IF(Table1[[#This Row],[Unit  Of Storage]]="TB",Table1[[#This Row],[Storage]]*1024,IF(Table1[[#This Row],[Unit  Of Storage]]="MB",Table1[[#This Row],[Storage]]/1024,Table1[[#This Row],[Storage]]))</f>
        <v>32</v>
      </c>
      <c r="J1940" t="s">
        <v>11</v>
      </c>
      <c r="K1940" s="2">
        <v>4</v>
      </c>
      <c r="L1940" s="3">
        <v>11499</v>
      </c>
      <c r="M1940" s="3">
        <v>13499</v>
      </c>
      <c r="N1940" t="s">
        <v>1979</v>
      </c>
      <c r="O1940" s="3">
        <f>Table1[[#This Row],[Original Price]]-Table1[[#This Row],[Selling Price]]</f>
        <v>2000</v>
      </c>
      <c r="P1940" s="4">
        <f>(Table1[[#This Row],[Discount]]/Table1[[#This Row],[Original Price]])</f>
        <v>0.14815912289799243</v>
      </c>
    </row>
    <row r="1941" spans="1:16" x14ac:dyDescent="0.3">
      <c r="A1941" s="1" t="s">
        <v>17</v>
      </c>
      <c r="B1941" s="1" t="s">
        <v>731</v>
      </c>
      <c r="C1941" t="s">
        <v>673</v>
      </c>
      <c r="D1941">
        <v>4</v>
      </c>
      <c r="E1941" t="s">
        <v>1796</v>
      </c>
      <c r="F1941">
        <f>IF(Table1[[#This Row],[Unit]]="GB",Table1[[#This Row],[Memory]],Table1[[#This Row],[Memory]]/1024)</f>
        <v>4</v>
      </c>
      <c r="G1941">
        <v>64</v>
      </c>
      <c r="H1941" t="s">
        <v>1796</v>
      </c>
      <c r="I1941">
        <f xml:space="preserve"> IF(Table1[[#This Row],[Unit  Of Storage]]="TB",Table1[[#This Row],[Storage]]*1024,IF(Table1[[#This Row],[Unit  Of Storage]]="MB",Table1[[#This Row],[Storage]]/1024,Table1[[#This Row],[Storage]]))</f>
        <v>64</v>
      </c>
      <c r="J1941" t="s">
        <v>11</v>
      </c>
      <c r="K1941" s="2">
        <v>4.4000000000000004</v>
      </c>
      <c r="L1941" s="3">
        <v>9999</v>
      </c>
      <c r="M1941" s="3">
        <v>11999</v>
      </c>
      <c r="N1941" t="s">
        <v>733</v>
      </c>
      <c r="O1941" s="3">
        <f>Table1[[#This Row],[Original Price]]-Table1[[#This Row],[Selling Price]]</f>
        <v>2000</v>
      </c>
      <c r="P1941" s="4">
        <f>(Table1[[#This Row],[Discount]]/Table1[[#This Row],[Original Price]])</f>
        <v>0.16668055671305942</v>
      </c>
    </row>
    <row r="1942" spans="1:16" x14ac:dyDescent="0.3">
      <c r="A1942" s="1" t="s">
        <v>12</v>
      </c>
      <c r="B1942" s="1" t="s">
        <v>833</v>
      </c>
      <c r="C1942" t="s">
        <v>1353</v>
      </c>
      <c r="D1942">
        <v>64</v>
      </c>
      <c r="E1942" t="s">
        <v>1797</v>
      </c>
      <c r="F1942">
        <f>IF(Table1[[#This Row],[Unit]]="GB",Table1[[#This Row],[Memory]],Table1[[#This Row],[Memory]]/1024)</f>
        <v>6.25E-2</v>
      </c>
      <c r="G1942">
        <v>32</v>
      </c>
      <c r="H1942" t="s">
        <v>1796</v>
      </c>
      <c r="I1942">
        <f xml:space="preserve"> IF(Table1[[#This Row],[Unit  Of Storage]]="TB",Table1[[#This Row],[Storage]]*1024,IF(Table1[[#This Row],[Unit  Of Storage]]="MB",Table1[[#This Row],[Storage]]/1024,Table1[[#This Row],[Storage]]))</f>
        <v>32</v>
      </c>
      <c r="J1942" t="s">
        <v>11</v>
      </c>
      <c r="K1942" s="2">
        <v>3.7</v>
      </c>
      <c r="L1942" s="3">
        <v>3499</v>
      </c>
      <c r="M1942" s="3">
        <v>3499</v>
      </c>
      <c r="N1942" t="s">
        <v>834</v>
      </c>
      <c r="O1942" s="3">
        <f>Table1[[#This Row],[Original Price]]-Table1[[#This Row],[Selling Price]]</f>
        <v>0</v>
      </c>
      <c r="P1942" s="4">
        <f>(Table1[[#This Row],[Discount]]/Table1[[#This Row],[Original Price]])</f>
        <v>0</v>
      </c>
    </row>
    <row r="1943" spans="1:16" x14ac:dyDescent="0.3">
      <c r="A1943" s="1" t="s">
        <v>1559</v>
      </c>
      <c r="B1943" s="1" t="s">
        <v>36</v>
      </c>
      <c r="C1943" t="s">
        <v>1354</v>
      </c>
      <c r="D1943">
        <v>3</v>
      </c>
      <c r="E1943" t="s">
        <v>1796</v>
      </c>
      <c r="F1943">
        <f>IF(Table1[[#This Row],[Unit]]="GB",Table1[[#This Row],[Memory]],Table1[[#This Row],[Memory]]/1024)</f>
        <v>3</v>
      </c>
      <c r="G1943">
        <v>32</v>
      </c>
      <c r="H1943" t="s">
        <v>1796</v>
      </c>
      <c r="I1943">
        <f xml:space="preserve"> IF(Table1[[#This Row],[Unit  Of Storage]]="TB",Table1[[#This Row],[Storage]]*1024,IF(Table1[[#This Row],[Unit  Of Storage]]="MB",Table1[[#This Row],[Storage]]/1024,Table1[[#This Row],[Storage]]))</f>
        <v>32</v>
      </c>
      <c r="J1943" t="s">
        <v>11</v>
      </c>
      <c r="K1943" s="2">
        <v>4.3</v>
      </c>
      <c r="L1943" s="3">
        <v>10490</v>
      </c>
      <c r="M1943" s="3">
        <v>12990</v>
      </c>
      <c r="N1943" t="s">
        <v>1807</v>
      </c>
      <c r="O1943" s="3">
        <f>Table1[[#This Row],[Original Price]]-Table1[[#This Row],[Selling Price]]</f>
        <v>2500</v>
      </c>
      <c r="P1943" s="4">
        <f>(Table1[[#This Row],[Discount]]/Table1[[#This Row],[Original Price]])</f>
        <v>0.19245573518090839</v>
      </c>
    </row>
    <row r="1944" spans="1:16" x14ac:dyDescent="0.3">
      <c r="A1944" s="1" t="s">
        <v>28</v>
      </c>
      <c r="B1944" s="1" t="s">
        <v>1594</v>
      </c>
      <c r="C1944" t="s">
        <v>1119</v>
      </c>
      <c r="D1944">
        <v>6</v>
      </c>
      <c r="E1944" t="s">
        <v>1796</v>
      </c>
      <c r="F1944">
        <f>IF(Table1[[#This Row],[Unit]]="GB",Table1[[#This Row],[Memory]],Table1[[#This Row],[Memory]]/1024)</f>
        <v>6</v>
      </c>
      <c r="G1944">
        <v>128</v>
      </c>
      <c r="H1944" t="s">
        <v>1796</v>
      </c>
      <c r="I1944">
        <f xml:space="preserve"> IF(Table1[[#This Row],[Unit  Of Storage]]="TB",Table1[[#This Row],[Storage]]*1024,IF(Table1[[#This Row],[Unit  Of Storage]]="MB",Table1[[#This Row],[Storage]]/1024,Table1[[#This Row],[Storage]]))</f>
        <v>128</v>
      </c>
      <c r="J1944" t="s">
        <v>11</v>
      </c>
      <c r="K1944" s="2">
        <v>4.3</v>
      </c>
      <c r="L1944" s="3">
        <v>24999</v>
      </c>
      <c r="M1944" s="3">
        <v>29999</v>
      </c>
      <c r="N1944" t="s">
        <v>1902</v>
      </c>
      <c r="O1944" s="3">
        <f>Table1[[#This Row],[Original Price]]-Table1[[#This Row],[Selling Price]]</f>
        <v>5000</v>
      </c>
      <c r="P1944" s="4">
        <f>(Table1[[#This Row],[Discount]]/Table1[[#This Row],[Original Price]])</f>
        <v>0.16667222240741358</v>
      </c>
    </row>
    <row r="1945" spans="1:16" x14ac:dyDescent="0.3">
      <c r="A1945" s="1" t="s">
        <v>1557</v>
      </c>
      <c r="B1945" s="1" t="s">
        <v>1575</v>
      </c>
      <c r="C1945" t="s">
        <v>882</v>
      </c>
      <c r="D1945">
        <v>3</v>
      </c>
      <c r="E1945" t="s">
        <v>1796</v>
      </c>
      <c r="F1945">
        <f>IF(Table1[[#This Row],[Unit]]="GB",Table1[[#This Row],[Memory]],Table1[[#This Row],[Memory]]/1024)</f>
        <v>3</v>
      </c>
      <c r="G1945">
        <v>32</v>
      </c>
      <c r="H1945" t="s">
        <v>1796</v>
      </c>
      <c r="I1945">
        <f xml:space="preserve"> IF(Table1[[#This Row],[Unit  Of Storage]]="TB",Table1[[#This Row],[Storage]]*1024,IF(Table1[[#This Row],[Unit  Of Storage]]="MB",Table1[[#This Row],[Storage]]/1024,Table1[[#This Row],[Storage]]))</f>
        <v>32</v>
      </c>
      <c r="J1945" t="s">
        <v>11</v>
      </c>
      <c r="K1945" s="2">
        <v>4.5</v>
      </c>
      <c r="L1945" s="3">
        <v>8499</v>
      </c>
      <c r="M1945" s="3">
        <v>10999</v>
      </c>
      <c r="N1945" t="s">
        <v>2137</v>
      </c>
      <c r="O1945" s="3">
        <f>Table1[[#This Row],[Original Price]]-Table1[[#This Row],[Selling Price]]</f>
        <v>2500</v>
      </c>
      <c r="P1945" s="4">
        <f>(Table1[[#This Row],[Discount]]/Table1[[#This Row],[Original Price]])</f>
        <v>0.22729339030820983</v>
      </c>
    </row>
    <row r="1946" spans="1:16" x14ac:dyDescent="0.3">
      <c r="A1946" s="1" t="s">
        <v>1563</v>
      </c>
      <c r="B1946" s="1" t="s">
        <v>1355</v>
      </c>
      <c r="C1946" t="s">
        <v>1148</v>
      </c>
      <c r="D1946">
        <v>2</v>
      </c>
      <c r="E1946" t="s">
        <v>1796</v>
      </c>
      <c r="F1946">
        <f>IF(Table1[[#This Row],[Unit]]="GB",Table1[[#This Row],[Memory]],Table1[[#This Row],[Memory]]/1024)</f>
        <v>2</v>
      </c>
      <c r="G1946">
        <v>16</v>
      </c>
      <c r="H1946" t="s">
        <v>1796</v>
      </c>
      <c r="I1946">
        <f xml:space="preserve"> IF(Table1[[#This Row],[Unit  Of Storage]]="TB",Table1[[#This Row],[Storage]]*1024,IF(Table1[[#This Row],[Unit  Of Storage]]="MB",Table1[[#This Row],[Storage]]/1024,Table1[[#This Row],[Storage]]))</f>
        <v>16</v>
      </c>
      <c r="J1946" t="s">
        <v>11</v>
      </c>
      <c r="K1946" s="2">
        <v>4.5</v>
      </c>
      <c r="L1946" s="3">
        <v>31971</v>
      </c>
      <c r="M1946" s="3">
        <v>31971</v>
      </c>
      <c r="N1946" t="s">
        <v>2399</v>
      </c>
      <c r="O1946" s="3">
        <f>Table1[[#This Row],[Original Price]]-Table1[[#This Row],[Selling Price]]</f>
        <v>0</v>
      </c>
      <c r="P1946" s="4">
        <f>(Table1[[#This Row],[Discount]]/Table1[[#This Row],[Original Price]])</f>
        <v>0</v>
      </c>
    </row>
    <row r="1947" spans="1:16" x14ac:dyDescent="0.3">
      <c r="A1947" s="1" t="s">
        <v>1559</v>
      </c>
      <c r="B1947" s="1" t="s">
        <v>253</v>
      </c>
      <c r="C1947" t="s">
        <v>1356</v>
      </c>
      <c r="D1947">
        <v>4</v>
      </c>
      <c r="E1947" t="s">
        <v>1796</v>
      </c>
      <c r="F1947">
        <f>IF(Table1[[#This Row],[Unit]]="GB",Table1[[#This Row],[Memory]],Table1[[#This Row],[Memory]]/1024)</f>
        <v>4</v>
      </c>
      <c r="G1947">
        <v>64</v>
      </c>
      <c r="H1947" t="s">
        <v>1796</v>
      </c>
      <c r="I1947">
        <f xml:space="preserve"> IF(Table1[[#This Row],[Unit  Of Storage]]="TB",Table1[[#This Row],[Storage]]*1024,IF(Table1[[#This Row],[Unit  Of Storage]]="MB",Table1[[#This Row],[Storage]]/1024,Table1[[#This Row],[Storage]]))</f>
        <v>64</v>
      </c>
      <c r="J1947" t="s">
        <v>11</v>
      </c>
      <c r="K1947" s="2">
        <v>4.4000000000000004</v>
      </c>
      <c r="L1947" s="3">
        <v>10490</v>
      </c>
      <c r="M1947" s="3">
        <v>11990</v>
      </c>
      <c r="N1947" t="s">
        <v>1934</v>
      </c>
      <c r="O1947" s="3">
        <f>Table1[[#This Row],[Original Price]]-Table1[[#This Row],[Selling Price]]</f>
        <v>1500</v>
      </c>
      <c r="P1947" s="4">
        <f>(Table1[[#This Row],[Discount]]/Table1[[#This Row],[Original Price]])</f>
        <v>0.12510425354462051</v>
      </c>
    </row>
    <row r="1948" spans="1:16" x14ac:dyDescent="0.3">
      <c r="A1948" s="1" t="s">
        <v>12</v>
      </c>
      <c r="B1948" s="1" t="s">
        <v>561</v>
      </c>
      <c r="C1948" t="s">
        <v>52</v>
      </c>
      <c r="D1948">
        <v>2</v>
      </c>
      <c r="E1948" t="s">
        <v>1796</v>
      </c>
      <c r="F1948">
        <f>IF(Table1[[#This Row],[Unit]]="GB",Table1[[#This Row],[Memory]],Table1[[#This Row],[Memory]]/1024)</f>
        <v>2</v>
      </c>
      <c r="G1948">
        <v>32</v>
      </c>
      <c r="H1948" t="s">
        <v>1796</v>
      </c>
      <c r="I1948">
        <f xml:space="preserve"> IF(Table1[[#This Row],[Unit  Of Storage]]="TB",Table1[[#This Row],[Storage]]*1024,IF(Table1[[#This Row],[Unit  Of Storage]]="MB",Table1[[#This Row],[Storage]]/1024,Table1[[#This Row],[Storage]]))</f>
        <v>32</v>
      </c>
      <c r="J1948" t="s">
        <v>11</v>
      </c>
      <c r="K1948" s="2">
        <v>4.4000000000000004</v>
      </c>
      <c r="L1948" s="3">
        <v>8999</v>
      </c>
      <c r="M1948" s="3">
        <v>10499</v>
      </c>
      <c r="N1948" t="s">
        <v>562</v>
      </c>
      <c r="O1948" s="3">
        <f>Table1[[#This Row],[Original Price]]-Table1[[#This Row],[Selling Price]]</f>
        <v>1500</v>
      </c>
      <c r="P1948" s="4">
        <f>(Table1[[#This Row],[Discount]]/Table1[[#This Row],[Original Price]])</f>
        <v>0.14287074959519955</v>
      </c>
    </row>
    <row r="1949" spans="1:16" x14ac:dyDescent="0.3">
      <c r="A1949" s="1" t="s">
        <v>1558</v>
      </c>
      <c r="B1949" s="1" t="s">
        <v>1219</v>
      </c>
      <c r="C1949" t="s">
        <v>52</v>
      </c>
      <c r="D1949">
        <v>2</v>
      </c>
      <c r="E1949" t="s">
        <v>1796</v>
      </c>
      <c r="F1949">
        <f>IF(Table1[[#This Row],[Unit]]="GB",Table1[[#This Row],[Memory]],Table1[[#This Row],[Memory]]/1024)</f>
        <v>2</v>
      </c>
      <c r="G1949">
        <v>16</v>
      </c>
      <c r="H1949" t="s">
        <v>1796</v>
      </c>
      <c r="I1949">
        <f xml:space="preserve"> IF(Table1[[#This Row],[Unit  Of Storage]]="TB",Table1[[#This Row],[Storage]]*1024,IF(Table1[[#This Row],[Unit  Of Storage]]="MB",Table1[[#This Row],[Storage]]/1024,Table1[[#This Row],[Storage]]))</f>
        <v>16</v>
      </c>
      <c r="J1949" t="s">
        <v>11</v>
      </c>
      <c r="K1949" s="2">
        <v>3.8</v>
      </c>
      <c r="L1949" s="3">
        <v>4750</v>
      </c>
      <c r="M1949" s="3">
        <v>4750</v>
      </c>
      <c r="N1949" t="s">
        <v>2350</v>
      </c>
      <c r="O1949" s="3">
        <f>Table1[[#This Row],[Original Price]]-Table1[[#This Row],[Selling Price]]</f>
        <v>0</v>
      </c>
      <c r="P1949" s="4">
        <f>(Table1[[#This Row],[Discount]]/Table1[[#This Row],[Original Price]])</f>
        <v>0</v>
      </c>
    </row>
    <row r="1950" spans="1:16" x14ac:dyDescent="0.3">
      <c r="A1950" s="1" t="s">
        <v>1557</v>
      </c>
      <c r="B1950" s="1" t="s">
        <v>1626</v>
      </c>
      <c r="C1950" t="s">
        <v>147</v>
      </c>
      <c r="D1950">
        <v>4</v>
      </c>
      <c r="E1950" t="s">
        <v>1796</v>
      </c>
      <c r="F1950">
        <f>IF(Table1[[#This Row],[Unit]]="GB",Table1[[#This Row],[Memory]],Table1[[#This Row],[Memory]]/1024)</f>
        <v>4</v>
      </c>
      <c r="G1950">
        <v>64</v>
      </c>
      <c r="H1950" t="s">
        <v>1796</v>
      </c>
      <c r="I1950">
        <f xml:space="preserve"> IF(Table1[[#This Row],[Unit  Of Storage]]="TB",Table1[[#This Row],[Storage]]*1024,IF(Table1[[#This Row],[Unit  Of Storage]]="MB",Table1[[#This Row],[Storage]]/1024,Table1[[#This Row],[Storage]]))</f>
        <v>64</v>
      </c>
      <c r="J1950" t="s">
        <v>11</v>
      </c>
      <c r="K1950" s="2">
        <v>4.5</v>
      </c>
      <c r="L1950" s="3">
        <v>10999</v>
      </c>
      <c r="M1950" s="3">
        <v>10999</v>
      </c>
      <c r="N1950" t="s">
        <v>1983</v>
      </c>
      <c r="O1950" s="3">
        <f>Table1[[#This Row],[Original Price]]-Table1[[#This Row],[Selling Price]]</f>
        <v>0</v>
      </c>
      <c r="P1950" s="4">
        <f>(Table1[[#This Row],[Discount]]/Table1[[#This Row],[Original Price]])</f>
        <v>0</v>
      </c>
    </row>
    <row r="1951" spans="1:16" x14ac:dyDescent="0.3">
      <c r="A1951" s="1" t="s">
        <v>12</v>
      </c>
      <c r="B1951" s="1" t="s">
        <v>1731</v>
      </c>
      <c r="C1951" t="s">
        <v>22</v>
      </c>
      <c r="D1951">
        <v>4</v>
      </c>
      <c r="E1951" t="s">
        <v>1797</v>
      </c>
      <c r="F1951">
        <f>IF(Table1[[#This Row],[Unit]]="GB",Table1[[#This Row],[Memory]],Table1[[#This Row],[Memory]]/1024)</f>
        <v>3.90625E-3</v>
      </c>
      <c r="G1951">
        <v>4</v>
      </c>
      <c r="H1951" t="s">
        <v>1797</v>
      </c>
      <c r="I1951">
        <f xml:space="preserve"> IF(Table1[[#This Row],[Unit  Of Storage]]="TB",Table1[[#This Row],[Storage]]*1024,IF(Table1[[#This Row],[Unit  Of Storage]]="MB",Table1[[#This Row],[Storage]]/1024,Table1[[#This Row],[Storage]]))</f>
        <v>3.90625E-3</v>
      </c>
      <c r="J1951" t="s">
        <v>11</v>
      </c>
      <c r="K1951" s="2">
        <v>4.2</v>
      </c>
      <c r="L1951" s="3">
        <v>1340</v>
      </c>
      <c r="M1951" s="3">
        <v>1340</v>
      </c>
      <c r="N1951" t="s">
        <v>2279</v>
      </c>
      <c r="O1951" s="3">
        <f>Table1[[#This Row],[Original Price]]-Table1[[#This Row],[Selling Price]]</f>
        <v>0</v>
      </c>
      <c r="P1951" s="4">
        <f>(Table1[[#This Row],[Discount]]/Table1[[#This Row],[Original Price]])</f>
        <v>0</v>
      </c>
    </row>
    <row r="1952" spans="1:16" x14ac:dyDescent="0.3">
      <c r="A1952" s="1" t="s">
        <v>1561</v>
      </c>
      <c r="B1952" s="1" t="s">
        <v>287</v>
      </c>
      <c r="C1952" t="s">
        <v>94</v>
      </c>
      <c r="D1952">
        <v>3</v>
      </c>
      <c r="E1952" t="s">
        <v>1796</v>
      </c>
      <c r="F1952">
        <f>IF(Table1[[#This Row],[Unit]]="GB",Table1[[#This Row],[Memory]],Table1[[#This Row],[Memory]]/1024)</f>
        <v>3</v>
      </c>
      <c r="G1952">
        <v>16</v>
      </c>
      <c r="H1952" t="s">
        <v>1796</v>
      </c>
      <c r="I1952">
        <f xml:space="preserve"> IF(Table1[[#This Row],[Unit  Of Storage]]="TB",Table1[[#This Row],[Storage]]*1024,IF(Table1[[#This Row],[Unit  Of Storage]]="MB",Table1[[#This Row],[Storage]]/1024,Table1[[#This Row],[Storage]]))</f>
        <v>16</v>
      </c>
      <c r="J1952" t="s">
        <v>11</v>
      </c>
      <c r="K1952" s="2">
        <v>4</v>
      </c>
      <c r="L1952" s="3">
        <v>13999</v>
      </c>
      <c r="M1952" s="3">
        <v>13999</v>
      </c>
      <c r="N1952" t="s">
        <v>1951</v>
      </c>
      <c r="O1952" s="3">
        <f>Table1[[#This Row],[Original Price]]-Table1[[#This Row],[Selling Price]]</f>
        <v>0</v>
      </c>
      <c r="P1952" s="4">
        <f>(Table1[[#This Row],[Discount]]/Table1[[#This Row],[Original Price]])</f>
        <v>0</v>
      </c>
    </row>
    <row r="1953" spans="1:16" x14ac:dyDescent="0.3">
      <c r="A1953" s="1" t="s">
        <v>1559</v>
      </c>
      <c r="B1953" s="1" t="s">
        <v>1357</v>
      </c>
      <c r="C1953" t="s">
        <v>22</v>
      </c>
      <c r="D1953">
        <v>3</v>
      </c>
      <c r="E1953" t="s">
        <v>1796</v>
      </c>
      <c r="F1953">
        <f>IF(Table1[[#This Row],[Unit]]="GB",Table1[[#This Row],[Memory]],Table1[[#This Row],[Memory]]/1024)</f>
        <v>3</v>
      </c>
      <c r="G1953">
        <v>32</v>
      </c>
      <c r="H1953" t="s">
        <v>1796</v>
      </c>
      <c r="I1953">
        <f xml:space="preserve"> IF(Table1[[#This Row],[Unit  Of Storage]]="TB",Table1[[#This Row],[Storage]]*1024,IF(Table1[[#This Row],[Unit  Of Storage]]="MB",Table1[[#This Row],[Storage]]/1024,Table1[[#This Row],[Storage]]))</f>
        <v>32</v>
      </c>
      <c r="J1953" t="s">
        <v>11</v>
      </c>
      <c r="K1953" s="2">
        <v>4.2</v>
      </c>
      <c r="L1953" s="3">
        <v>14990</v>
      </c>
      <c r="M1953" s="3">
        <v>14990</v>
      </c>
      <c r="N1953" t="s">
        <v>2400</v>
      </c>
      <c r="O1953" s="3">
        <f>Table1[[#This Row],[Original Price]]-Table1[[#This Row],[Selling Price]]</f>
        <v>0</v>
      </c>
      <c r="P1953" s="4">
        <f>(Table1[[#This Row],[Discount]]/Table1[[#This Row],[Original Price]])</f>
        <v>0</v>
      </c>
    </row>
    <row r="1954" spans="1:16" x14ac:dyDescent="0.3">
      <c r="A1954" s="1" t="s">
        <v>1559</v>
      </c>
      <c r="B1954" s="1" t="s">
        <v>504</v>
      </c>
      <c r="C1954" t="s">
        <v>22</v>
      </c>
      <c r="D1954">
        <v>6</v>
      </c>
      <c r="E1954" t="s">
        <v>1796</v>
      </c>
      <c r="F1954">
        <f>IF(Table1[[#This Row],[Unit]]="GB",Table1[[#This Row],[Memory]],Table1[[#This Row],[Memory]]/1024)</f>
        <v>6</v>
      </c>
      <c r="G1954">
        <v>64</v>
      </c>
      <c r="H1954" t="s">
        <v>1796</v>
      </c>
      <c r="I1954">
        <f xml:space="preserve"> IF(Table1[[#This Row],[Unit  Of Storage]]="TB",Table1[[#This Row],[Storage]]*1024,IF(Table1[[#This Row],[Unit  Of Storage]]="MB",Table1[[#This Row],[Storage]]/1024,Table1[[#This Row],[Storage]]))</f>
        <v>64</v>
      </c>
      <c r="J1954" t="s">
        <v>11</v>
      </c>
      <c r="K1954" s="2">
        <v>4.4000000000000004</v>
      </c>
      <c r="L1954" s="3">
        <v>14990</v>
      </c>
      <c r="M1954" s="3">
        <v>14990</v>
      </c>
      <c r="N1954" t="s">
        <v>2049</v>
      </c>
      <c r="O1954" s="3">
        <f>Table1[[#This Row],[Original Price]]-Table1[[#This Row],[Selling Price]]</f>
        <v>0</v>
      </c>
      <c r="P1954" s="4">
        <f>(Table1[[#This Row],[Discount]]/Table1[[#This Row],[Original Price]])</f>
        <v>0</v>
      </c>
    </row>
    <row r="1955" spans="1:16" x14ac:dyDescent="0.3">
      <c r="A1955" s="1" t="s">
        <v>1556</v>
      </c>
      <c r="B1955" s="1" t="s">
        <v>1592</v>
      </c>
      <c r="C1955" t="s">
        <v>220</v>
      </c>
      <c r="D1955">
        <v>3</v>
      </c>
      <c r="E1955" t="s">
        <v>1796</v>
      </c>
      <c r="F1955">
        <f>IF(Table1[[#This Row],[Unit]]="GB",Table1[[#This Row],[Memory]],Table1[[#This Row],[Memory]]/1024)</f>
        <v>3</v>
      </c>
      <c r="G1955">
        <v>32</v>
      </c>
      <c r="H1955" t="s">
        <v>1796</v>
      </c>
      <c r="I1955">
        <f xml:space="preserve"> IF(Table1[[#This Row],[Unit  Of Storage]]="TB",Table1[[#This Row],[Storage]]*1024,IF(Table1[[#This Row],[Unit  Of Storage]]="MB",Table1[[#This Row],[Storage]]/1024,Table1[[#This Row],[Storage]]))</f>
        <v>32</v>
      </c>
      <c r="J1955" t="s">
        <v>11</v>
      </c>
      <c r="K1955" s="2">
        <v>4.2</v>
      </c>
      <c r="L1955" s="3">
        <v>9499</v>
      </c>
      <c r="M1955" s="3">
        <v>10499</v>
      </c>
      <c r="N1955" t="s">
        <v>1888</v>
      </c>
      <c r="O1955" s="3">
        <f>Table1[[#This Row],[Original Price]]-Table1[[#This Row],[Selling Price]]</f>
        <v>1000</v>
      </c>
      <c r="P1955" s="4">
        <f>(Table1[[#This Row],[Discount]]/Table1[[#This Row],[Original Price]])</f>
        <v>9.5247166396799698E-2</v>
      </c>
    </row>
    <row r="1956" spans="1:16" x14ac:dyDescent="0.3">
      <c r="A1956" s="1" t="s">
        <v>1561</v>
      </c>
      <c r="B1956" s="1" t="s">
        <v>287</v>
      </c>
      <c r="C1956" t="s">
        <v>22</v>
      </c>
      <c r="D1956">
        <v>3</v>
      </c>
      <c r="E1956" t="s">
        <v>1796</v>
      </c>
      <c r="F1956">
        <f>IF(Table1[[#This Row],[Unit]]="GB",Table1[[#This Row],[Memory]],Table1[[#This Row],[Memory]]/1024)</f>
        <v>3</v>
      </c>
      <c r="G1956">
        <v>16</v>
      </c>
      <c r="H1956" t="s">
        <v>1796</v>
      </c>
      <c r="I1956">
        <f xml:space="preserve"> IF(Table1[[#This Row],[Unit  Of Storage]]="TB",Table1[[#This Row],[Storage]]*1024,IF(Table1[[#This Row],[Unit  Of Storage]]="MB",Table1[[#This Row],[Storage]]/1024,Table1[[#This Row],[Storage]]))</f>
        <v>16</v>
      </c>
      <c r="J1956" t="s">
        <v>11</v>
      </c>
      <c r="K1956" s="2">
        <v>4</v>
      </c>
      <c r="L1956" s="3">
        <v>9999</v>
      </c>
      <c r="M1956" s="3">
        <v>9999</v>
      </c>
      <c r="N1956" t="s">
        <v>1951</v>
      </c>
      <c r="O1956" s="3">
        <f>Table1[[#This Row],[Original Price]]-Table1[[#This Row],[Selling Price]]</f>
        <v>0</v>
      </c>
      <c r="P1956" s="4">
        <f>(Table1[[#This Row],[Discount]]/Table1[[#This Row],[Original Price]])</f>
        <v>0</v>
      </c>
    </row>
    <row r="1957" spans="1:16" x14ac:dyDescent="0.3">
      <c r="A1957" s="1" t="s">
        <v>1564</v>
      </c>
      <c r="B1957" s="1" t="s">
        <v>126</v>
      </c>
      <c r="C1957" t="s">
        <v>683</v>
      </c>
      <c r="D1957">
        <v>6</v>
      </c>
      <c r="E1957" t="s">
        <v>1796</v>
      </c>
      <c r="F1957">
        <f>IF(Table1[[#This Row],[Unit]]="GB",Table1[[#This Row],[Memory]],Table1[[#This Row],[Memory]]/1024)</f>
        <v>6</v>
      </c>
      <c r="G1957">
        <v>128</v>
      </c>
      <c r="H1957" t="s">
        <v>1796</v>
      </c>
      <c r="I1957">
        <f xml:space="preserve"> IF(Table1[[#This Row],[Unit  Of Storage]]="TB",Table1[[#This Row],[Storage]]*1024,IF(Table1[[#This Row],[Unit  Of Storage]]="MB",Table1[[#This Row],[Storage]]/1024,Table1[[#This Row],[Storage]]))</f>
        <v>128</v>
      </c>
      <c r="J1957" t="s">
        <v>11</v>
      </c>
      <c r="K1957" s="2">
        <v>4.5</v>
      </c>
      <c r="L1957" s="3">
        <v>24999</v>
      </c>
      <c r="M1957" s="3">
        <v>24999</v>
      </c>
      <c r="N1957" t="s">
        <v>2047</v>
      </c>
      <c r="O1957" s="3">
        <f>Table1[[#This Row],[Original Price]]-Table1[[#This Row],[Selling Price]]</f>
        <v>0</v>
      </c>
      <c r="P1957" s="4">
        <f>(Table1[[#This Row],[Discount]]/Table1[[#This Row],[Original Price]])</f>
        <v>0</v>
      </c>
    </row>
    <row r="1958" spans="1:16" x14ac:dyDescent="0.3">
      <c r="A1958" s="1" t="s">
        <v>1561</v>
      </c>
      <c r="B1958" s="1" t="s">
        <v>287</v>
      </c>
      <c r="C1958" t="s">
        <v>55</v>
      </c>
      <c r="D1958">
        <v>3</v>
      </c>
      <c r="E1958" t="s">
        <v>1796</v>
      </c>
      <c r="F1958">
        <f>IF(Table1[[#This Row],[Unit]]="GB",Table1[[#This Row],[Memory]],Table1[[#This Row],[Memory]]/1024)</f>
        <v>3</v>
      </c>
      <c r="G1958">
        <v>32</v>
      </c>
      <c r="H1958" t="s">
        <v>1796</v>
      </c>
      <c r="I1958">
        <f xml:space="preserve"> IF(Table1[[#This Row],[Unit  Of Storage]]="TB",Table1[[#This Row],[Storage]]*1024,IF(Table1[[#This Row],[Unit  Of Storage]]="MB",Table1[[#This Row],[Storage]]/1024,Table1[[#This Row],[Storage]]))</f>
        <v>32</v>
      </c>
      <c r="J1958" t="s">
        <v>11</v>
      </c>
      <c r="K1958" s="2">
        <v>4</v>
      </c>
      <c r="L1958" s="3">
        <v>14500</v>
      </c>
      <c r="M1958" s="3">
        <v>14500</v>
      </c>
      <c r="N1958" t="s">
        <v>1951</v>
      </c>
      <c r="O1958" s="3">
        <f>Table1[[#This Row],[Original Price]]-Table1[[#This Row],[Selling Price]]</f>
        <v>0</v>
      </c>
      <c r="P1958" s="4">
        <f>(Table1[[#This Row],[Discount]]/Table1[[#This Row],[Original Price]])</f>
        <v>0</v>
      </c>
    </row>
    <row r="1959" spans="1:16" x14ac:dyDescent="0.3">
      <c r="A1959" s="1" t="s">
        <v>1558</v>
      </c>
      <c r="B1959" s="1" t="s">
        <v>743</v>
      </c>
      <c r="C1959" t="s">
        <v>141</v>
      </c>
      <c r="D1959">
        <v>3</v>
      </c>
      <c r="E1959" t="s">
        <v>1796</v>
      </c>
      <c r="F1959">
        <f>IF(Table1[[#This Row],[Unit]]="GB",Table1[[#This Row],[Memory]],Table1[[#This Row],[Memory]]/1024)</f>
        <v>3</v>
      </c>
      <c r="G1959">
        <v>32</v>
      </c>
      <c r="H1959" t="s">
        <v>1796</v>
      </c>
      <c r="I1959">
        <f xml:space="preserve"> IF(Table1[[#This Row],[Unit  Of Storage]]="TB",Table1[[#This Row],[Storage]]*1024,IF(Table1[[#This Row],[Unit  Of Storage]]="MB",Table1[[#This Row],[Storage]]/1024,Table1[[#This Row],[Storage]]))</f>
        <v>32</v>
      </c>
      <c r="J1959" t="s">
        <v>11</v>
      </c>
      <c r="K1959" s="2">
        <v>4.2</v>
      </c>
      <c r="L1959" s="3">
        <v>7900</v>
      </c>
      <c r="M1959" s="3">
        <v>7900</v>
      </c>
      <c r="N1959" t="s">
        <v>2142</v>
      </c>
      <c r="O1959" s="3">
        <f>Table1[[#This Row],[Original Price]]-Table1[[#This Row],[Selling Price]]</f>
        <v>0</v>
      </c>
      <c r="P1959" s="4">
        <f>(Table1[[#This Row],[Discount]]/Table1[[#This Row],[Original Price]])</f>
        <v>0</v>
      </c>
    </row>
    <row r="1960" spans="1:16" x14ac:dyDescent="0.3">
      <c r="A1960" s="1" t="s">
        <v>21</v>
      </c>
      <c r="B1960" s="1" t="s">
        <v>1688</v>
      </c>
      <c r="C1960" t="s">
        <v>33</v>
      </c>
      <c r="D1960">
        <v>4</v>
      </c>
      <c r="E1960" t="s">
        <v>1796</v>
      </c>
      <c r="F1960">
        <f>IF(Table1[[#This Row],[Unit]]="GB",Table1[[#This Row],[Memory]],Table1[[#This Row],[Memory]]/1024)</f>
        <v>4</v>
      </c>
      <c r="G1960">
        <v>64</v>
      </c>
      <c r="H1960" t="s">
        <v>1796</v>
      </c>
      <c r="I1960">
        <f xml:space="preserve"> IF(Table1[[#This Row],[Unit  Of Storage]]="TB",Table1[[#This Row],[Storage]]*1024,IF(Table1[[#This Row],[Unit  Of Storage]]="MB",Table1[[#This Row],[Storage]]/1024,Table1[[#This Row],[Storage]]))</f>
        <v>64</v>
      </c>
      <c r="J1960" t="s">
        <v>11</v>
      </c>
      <c r="K1960" s="2">
        <v>4.5</v>
      </c>
      <c r="L1960" s="3">
        <v>56999</v>
      </c>
      <c r="M1960" s="3">
        <v>59900</v>
      </c>
      <c r="N1960" t="s">
        <v>2146</v>
      </c>
      <c r="O1960" s="3">
        <f>Table1[[#This Row],[Original Price]]-Table1[[#This Row],[Selling Price]]</f>
        <v>2901</v>
      </c>
      <c r="P1960" s="4">
        <f>(Table1[[#This Row],[Discount]]/Table1[[#This Row],[Original Price]])</f>
        <v>4.8430717863105176E-2</v>
      </c>
    </row>
    <row r="1961" spans="1:16" x14ac:dyDescent="0.3">
      <c r="A1961" s="1" t="s">
        <v>21</v>
      </c>
      <c r="B1961" s="1" t="s">
        <v>1568</v>
      </c>
      <c r="C1961" t="s">
        <v>73</v>
      </c>
      <c r="D1961">
        <v>4</v>
      </c>
      <c r="E1961" t="s">
        <v>1796</v>
      </c>
      <c r="F1961">
        <f>IF(Table1[[#This Row],[Unit]]="GB",Table1[[#This Row],[Memory]],Table1[[#This Row],[Memory]]/1024)</f>
        <v>4</v>
      </c>
      <c r="G1961">
        <v>128</v>
      </c>
      <c r="H1961" t="s">
        <v>1796</v>
      </c>
      <c r="I1961">
        <f xml:space="preserve"> IF(Table1[[#This Row],[Unit  Of Storage]]="TB",Table1[[#This Row],[Storage]]*1024,IF(Table1[[#This Row],[Unit  Of Storage]]="MB",Table1[[#This Row],[Storage]]/1024,Table1[[#This Row],[Storage]]))</f>
        <v>128</v>
      </c>
      <c r="J1961" t="s">
        <v>11</v>
      </c>
      <c r="K1961" s="2">
        <v>4.5999999999999996</v>
      </c>
      <c r="L1961" s="3">
        <v>54900</v>
      </c>
      <c r="M1961" s="3">
        <v>54900</v>
      </c>
      <c r="N1961" t="s">
        <v>1800</v>
      </c>
      <c r="O1961" s="3">
        <f>Table1[[#This Row],[Original Price]]-Table1[[#This Row],[Selling Price]]</f>
        <v>0</v>
      </c>
      <c r="P1961" s="4">
        <f>(Table1[[#This Row],[Discount]]/Table1[[#This Row],[Original Price]])</f>
        <v>0</v>
      </c>
    </row>
    <row r="1962" spans="1:16" x14ac:dyDescent="0.3">
      <c r="A1962" s="1" t="s">
        <v>50</v>
      </c>
      <c r="B1962" s="1" t="s">
        <v>1174</v>
      </c>
      <c r="C1962" t="s">
        <v>325</v>
      </c>
      <c r="D1962">
        <v>4</v>
      </c>
      <c r="E1962" t="s">
        <v>1796</v>
      </c>
      <c r="F1962">
        <f>IF(Table1[[#This Row],[Unit]]="GB",Table1[[#This Row],[Memory]],Table1[[#This Row],[Memory]]/1024)</f>
        <v>4</v>
      </c>
      <c r="G1962">
        <v>64</v>
      </c>
      <c r="H1962" t="s">
        <v>1796</v>
      </c>
      <c r="I1962">
        <f xml:space="preserve"> IF(Table1[[#This Row],[Unit  Of Storage]]="TB",Table1[[#This Row],[Storage]]*1024,IF(Table1[[#This Row],[Unit  Of Storage]]="MB",Table1[[#This Row],[Storage]]/1024,Table1[[#This Row],[Storage]]))</f>
        <v>64</v>
      </c>
      <c r="J1962" t="s">
        <v>11</v>
      </c>
      <c r="K1962" s="2">
        <v>4.2</v>
      </c>
      <c r="L1962" s="3">
        <v>10999</v>
      </c>
      <c r="M1962" s="3">
        <v>14999</v>
      </c>
      <c r="N1962" t="s">
        <v>1175</v>
      </c>
      <c r="O1962" s="3">
        <f>Table1[[#This Row],[Original Price]]-Table1[[#This Row],[Selling Price]]</f>
        <v>4000</v>
      </c>
      <c r="P1962" s="4">
        <f>(Table1[[#This Row],[Discount]]/Table1[[#This Row],[Original Price]])</f>
        <v>0.26668444562970867</v>
      </c>
    </row>
    <row r="1963" spans="1:16" x14ac:dyDescent="0.3">
      <c r="A1963" s="1" t="s">
        <v>12</v>
      </c>
      <c r="B1963" s="1" t="s">
        <v>1619</v>
      </c>
      <c r="C1963" t="s">
        <v>782</v>
      </c>
      <c r="D1963">
        <v>4</v>
      </c>
      <c r="E1963" t="s">
        <v>1796</v>
      </c>
      <c r="F1963">
        <f>IF(Table1[[#This Row],[Unit]]="GB",Table1[[#This Row],[Memory]],Table1[[#This Row],[Memory]]/1024)</f>
        <v>4</v>
      </c>
      <c r="G1963">
        <v>64</v>
      </c>
      <c r="H1963" t="s">
        <v>1796</v>
      </c>
      <c r="I1963">
        <f xml:space="preserve"> IF(Table1[[#This Row],[Unit  Of Storage]]="TB",Table1[[#This Row],[Storage]]*1024,IF(Table1[[#This Row],[Unit  Of Storage]]="MB",Table1[[#This Row],[Storage]]/1024,Table1[[#This Row],[Storage]]))</f>
        <v>64</v>
      </c>
      <c r="J1963" t="s">
        <v>11</v>
      </c>
      <c r="K1963" s="2">
        <v>4</v>
      </c>
      <c r="L1963" s="3">
        <v>29490</v>
      </c>
      <c r="M1963" s="3">
        <v>29490</v>
      </c>
      <c r="N1963" t="s">
        <v>347</v>
      </c>
      <c r="O1963" s="3">
        <f>Table1[[#This Row],[Original Price]]-Table1[[#This Row],[Selling Price]]</f>
        <v>0</v>
      </c>
      <c r="P1963" s="4">
        <f>(Table1[[#This Row],[Discount]]/Table1[[#This Row],[Original Price]])</f>
        <v>0</v>
      </c>
    </row>
    <row r="1964" spans="1:16" x14ac:dyDescent="0.3">
      <c r="A1964" s="1" t="s">
        <v>17</v>
      </c>
      <c r="B1964" s="1" t="s">
        <v>691</v>
      </c>
      <c r="C1964" t="s">
        <v>19</v>
      </c>
      <c r="D1964">
        <v>3</v>
      </c>
      <c r="E1964" t="s">
        <v>1796</v>
      </c>
      <c r="F1964">
        <f>IF(Table1[[#This Row],[Unit]]="GB",Table1[[#This Row],[Memory]],Table1[[#This Row],[Memory]]/1024)</f>
        <v>3</v>
      </c>
      <c r="G1964">
        <v>32</v>
      </c>
      <c r="H1964" t="s">
        <v>1796</v>
      </c>
      <c r="I1964">
        <f xml:space="preserve"> IF(Table1[[#This Row],[Unit  Of Storage]]="TB",Table1[[#This Row],[Storage]]*1024,IF(Table1[[#This Row],[Unit  Of Storage]]="MB",Table1[[#This Row],[Storage]]/1024,Table1[[#This Row],[Storage]]))</f>
        <v>32</v>
      </c>
      <c r="J1964" t="s">
        <v>11</v>
      </c>
      <c r="K1964" s="2">
        <v>4.2</v>
      </c>
      <c r="L1964" s="3">
        <v>8999</v>
      </c>
      <c r="M1964" s="3">
        <v>8999</v>
      </c>
      <c r="N1964" t="s">
        <v>693</v>
      </c>
      <c r="O1964" s="3">
        <f>Table1[[#This Row],[Original Price]]-Table1[[#This Row],[Selling Price]]</f>
        <v>0</v>
      </c>
      <c r="P1964" s="4">
        <f>(Table1[[#This Row],[Discount]]/Table1[[#This Row],[Original Price]])</f>
        <v>0</v>
      </c>
    </row>
    <row r="1965" spans="1:16" x14ac:dyDescent="0.3">
      <c r="A1965" s="1" t="s">
        <v>1556</v>
      </c>
      <c r="B1965" s="1" t="s">
        <v>1067</v>
      </c>
      <c r="C1965" t="s">
        <v>799</v>
      </c>
      <c r="D1965">
        <v>8</v>
      </c>
      <c r="E1965" t="s">
        <v>1796</v>
      </c>
      <c r="F1965">
        <f>IF(Table1[[#This Row],[Unit]]="GB",Table1[[#This Row],[Memory]],Table1[[#This Row],[Memory]]/1024)</f>
        <v>8</v>
      </c>
      <c r="G1965">
        <v>128</v>
      </c>
      <c r="H1965" t="s">
        <v>1796</v>
      </c>
      <c r="I1965">
        <f xml:space="preserve"> IF(Table1[[#This Row],[Unit  Of Storage]]="TB",Table1[[#This Row],[Storage]]*1024,IF(Table1[[#This Row],[Unit  Of Storage]]="MB",Table1[[#This Row],[Storage]]/1024,Table1[[#This Row],[Storage]]))</f>
        <v>128</v>
      </c>
      <c r="J1965" t="s">
        <v>11</v>
      </c>
      <c r="K1965" s="2">
        <v>4.4000000000000004</v>
      </c>
      <c r="L1965" s="3">
        <v>27499</v>
      </c>
      <c r="M1965" s="3">
        <v>34999</v>
      </c>
      <c r="N1965" t="s">
        <v>2288</v>
      </c>
      <c r="O1965" s="3">
        <f>Table1[[#This Row],[Original Price]]-Table1[[#This Row],[Selling Price]]</f>
        <v>7500</v>
      </c>
      <c r="P1965" s="4">
        <f>(Table1[[#This Row],[Discount]]/Table1[[#This Row],[Original Price]])</f>
        <v>0.214291836909626</v>
      </c>
    </row>
    <row r="1966" spans="1:16" x14ac:dyDescent="0.3">
      <c r="A1966" s="1" t="s">
        <v>21</v>
      </c>
      <c r="B1966" s="1" t="s">
        <v>1593</v>
      </c>
      <c r="C1966" t="s">
        <v>98</v>
      </c>
      <c r="D1966">
        <v>2</v>
      </c>
      <c r="E1966" t="s">
        <v>1796</v>
      </c>
      <c r="F1966">
        <f>IF(Table1[[#This Row],[Unit]]="GB",Table1[[#This Row],[Memory]],Table1[[#This Row],[Memory]]/1024)</f>
        <v>2</v>
      </c>
      <c r="G1966">
        <v>128</v>
      </c>
      <c r="H1966" t="s">
        <v>1796</v>
      </c>
      <c r="I1966">
        <f xml:space="preserve"> IF(Table1[[#This Row],[Unit  Of Storage]]="TB",Table1[[#This Row],[Storage]]*1024,IF(Table1[[#This Row],[Unit  Of Storage]]="MB",Table1[[#This Row],[Storage]]/1024,Table1[[#This Row],[Storage]]))</f>
        <v>128</v>
      </c>
      <c r="J1966" t="s">
        <v>11</v>
      </c>
      <c r="K1966" s="2">
        <v>4.5</v>
      </c>
      <c r="L1966" s="3">
        <v>55999</v>
      </c>
      <c r="M1966" s="3">
        <v>55999</v>
      </c>
      <c r="N1966" t="s">
        <v>1896</v>
      </c>
      <c r="O1966" s="3">
        <f>Table1[[#This Row],[Original Price]]-Table1[[#This Row],[Selling Price]]</f>
        <v>0</v>
      </c>
      <c r="P1966" s="4">
        <f>(Table1[[#This Row],[Discount]]/Table1[[#This Row],[Original Price]])</f>
        <v>0</v>
      </c>
    </row>
    <row r="1967" spans="1:16" x14ac:dyDescent="0.3">
      <c r="A1967" s="1" t="s">
        <v>12</v>
      </c>
      <c r="B1967" s="1" t="s">
        <v>1575</v>
      </c>
      <c r="C1967" t="s">
        <v>1358</v>
      </c>
      <c r="D1967">
        <v>2</v>
      </c>
      <c r="E1967" t="s">
        <v>1796</v>
      </c>
      <c r="F1967">
        <f>IF(Table1[[#This Row],[Unit]]="GB",Table1[[#This Row],[Memory]],Table1[[#This Row],[Memory]]/1024)</f>
        <v>2</v>
      </c>
      <c r="G1967">
        <v>16</v>
      </c>
      <c r="H1967" t="s">
        <v>1796</v>
      </c>
      <c r="I1967">
        <f xml:space="preserve"> IF(Table1[[#This Row],[Unit  Of Storage]]="TB",Table1[[#This Row],[Storage]]*1024,IF(Table1[[#This Row],[Unit  Of Storage]]="MB",Table1[[#This Row],[Storage]]/1024,Table1[[#This Row],[Storage]]))</f>
        <v>16</v>
      </c>
      <c r="J1967" t="s">
        <v>11</v>
      </c>
      <c r="K1967" s="2">
        <v>3.9</v>
      </c>
      <c r="L1967" s="3">
        <v>8588</v>
      </c>
      <c r="M1967" s="3">
        <v>8588</v>
      </c>
      <c r="N1967" t="s">
        <v>772</v>
      </c>
      <c r="O1967" s="3">
        <f>Table1[[#This Row],[Original Price]]-Table1[[#This Row],[Selling Price]]</f>
        <v>0</v>
      </c>
      <c r="P1967" s="4">
        <f>(Table1[[#This Row],[Discount]]/Table1[[#This Row],[Original Price]])</f>
        <v>0</v>
      </c>
    </row>
    <row r="1968" spans="1:16" x14ac:dyDescent="0.3">
      <c r="A1968" s="1" t="s">
        <v>1556</v>
      </c>
      <c r="B1968" s="1" t="s">
        <v>599</v>
      </c>
      <c r="C1968" t="s">
        <v>22</v>
      </c>
      <c r="D1968">
        <v>6</v>
      </c>
      <c r="E1968" t="s">
        <v>1796</v>
      </c>
      <c r="F1968">
        <f>IF(Table1[[#This Row],[Unit]]="GB",Table1[[#This Row],[Memory]],Table1[[#This Row],[Memory]]/1024)</f>
        <v>6</v>
      </c>
      <c r="G1968">
        <v>128</v>
      </c>
      <c r="H1968" t="s">
        <v>1796</v>
      </c>
      <c r="I1968">
        <f xml:space="preserve"> IF(Table1[[#This Row],[Unit  Of Storage]]="TB",Table1[[#This Row],[Storage]]*1024,IF(Table1[[#This Row],[Unit  Of Storage]]="MB",Table1[[#This Row],[Storage]]/1024,Table1[[#This Row],[Storage]]))</f>
        <v>128</v>
      </c>
      <c r="J1968" t="s">
        <v>11</v>
      </c>
      <c r="K1968" s="2">
        <v>4.3</v>
      </c>
      <c r="L1968" s="3">
        <v>30900</v>
      </c>
      <c r="M1968" s="3">
        <v>30900</v>
      </c>
      <c r="N1968" t="s">
        <v>2085</v>
      </c>
      <c r="O1968" s="3">
        <f>Table1[[#This Row],[Original Price]]-Table1[[#This Row],[Selling Price]]</f>
        <v>0</v>
      </c>
      <c r="P1968" s="4">
        <f>(Table1[[#This Row],[Discount]]/Table1[[#This Row],[Original Price]])</f>
        <v>0</v>
      </c>
    </row>
    <row r="1969" spans="1:16" x14ac:dyDescent="0.3">
      <c r="A1969" s="1" t="s">
        <v>1556</v>
      </c>
      <c r="B1969" s="1" t="s">
        <v>1597</v>
      </c>
      <c r="C1969" t="s">
        <v>55</v>
      </c>
      <c r="D1969">
        <v>6</v>
      </c>
      <c r="E1969" t="s">
        <v>1796</v>
      </c>
      <c r="F1969">
        <f>IF(Table1[[#This Row],[Unit]]="GB",Table1[[#This Row],[Memory]],Table1[[#This Row],[Memory]]/1024)</f>
        <v>6</v>
      </c>
      <c r="G1969">
        <v>64</v>
      </c>
      <c r="H1969" t="s">
        <v>1796</v>
      </c>
      <c r="I1969">
        <f xml:space="preserve"> IF(Table1[[#This Row],[Unit  Of Storage]]="TB",Table1[[#This Row],[Storage]]*1024,IF(Table1[[#This Row],[Unit  Of Storage]]="MB",Table1[[#This Row],[Storage]]/1024,Table1[[#This Row],[Storage]]))</f>
        <v>64</v>
      </c>
      <c r="J1969" t="s">
        <v>11</v>
      </c>
      <c r="K1969" s="2">
        <v>4.2</v>
      </c>
      <c r="L1969" s="3">
        <v>19999</v>
      </c>
      <c r="M1969" s="3">
        <v>19999</v>
      </c>
      <c r="N1969" t="s">
        <v>1906</v>
      </c>
      <c r="O1969" s="3">
        <f>Table1[[#This Row],[Original Price]]-Table1[[#This Row],[Selling Price]]</f>
        <v>0</v>
      </c>
      <c r="P1969" s="4">
        <f>(Table1[[#This Row],[Discount]]/Table1[[#This Row],[Original Price]])</f>
        <v>0</v>
      </c>
    </row>
    <row r="1970" spans="1:16" x14ac:dyDescent="0.3">
      <c r="A1970" s="1" t="s">
        <v>12</v>
      </c>
      <c r="B1970" s="1" t="s">
        <v>1689</v>
      </c>
      <c r="C1970" t="s">
        <v>13</v>
      </c>
      <c r="D1970">
        <v>2</v>
      </c>
      <c r="E1970" t="s">
        <v>1796</v>
      </c>
      <c r="F1970">
        <f>IF(Table1[[#This Row],[Unit]]="GB",Table1[[#This Row],[Memory]],Table1[[#This Row],[Memory]]/1024)</f>
        <v>2</v>
      </c>
      <c r="G1970">
        <v>16</v>
      </c>
      <c r="H1970" t="s">
        <v>1796</v>
      </c>
      <c r="I1970">
        <f xml:space="preserve"> IF(Table1[[#This Row],[Unit  Of Storage]]="TB",Table1[[#This Row],[Storage]]*1024,IF(Table1[[#This Row],[Unit  Of Storage]]="MB",Table1[[#This Row],[Storage]]/1024,Table1[[#This Row],[Storage]]))</f>
        <v>16</v>
      </c>
      <c r="J1970" t="s">
        <v>11</v>
      </c>
      <c r="K1970" s="2">
        <v>4</v>
      </c>
      <c r="L1970" s="3">
        <v>8599</v>
      </c>
      <c r="M1970" s="3">
        <v>8599</v>
      </c>
      <c r="N1970" t="s">
        <v>763</v>
      </c>
      <c r="O1970" s="3">
        <f>Table1[[#This Row],[Original Price]]-Table1[[#This Row],[Selling Price]]</f>
        <v>0</v>
      </c>
      <c r="P1970" s="4">
        <f>(Table1[[#This Row],[Discount]]/Table1[[#This Row],[Original Price]])</f>
        <v>0</v>
      </c>
    </row>
    <row r="1971" spans="1:16" x14ac:dyDescent="0.3">
      <c r="A1971" s="1" t="s">
        <v>1557</v>
      </c>
      <c r="B1971" s="1" t="s">
        <v>1626</v>
      </c>
      <c r="C1971" t="s">
        <v>264</v>
      </c>
      <c r="D1971">
        <v>4</v>
      </c>
      <c r="E1971" t="s">
        <v>1796</v>
      </c>
      <c r="F1971">
        <f>IF(Table1[[#This Row],[Unit]]="GB",Table1[[#This Row],[Memory]],Table1[[#This Row],[Memory]]/1024)</f>
        <v>4</v>
      </c>
      <c r="G1971">
        <v>16</v>
      </c>
      <c r="H1971" t="s">
        <v>1796</v>
      </c>
      <c r="I1971">
        <f xml:space="preserve"> IF(Table1[[#This Row],[Unit  Of Storage]]="TB",Table1[[#This Row],[Storage]]*1024,IF(Table1[[#This Row],[Unit  Of Storage]]="MB",Table1[[#This Row],[Storage]]/1024,Table1[[#This Row],[Storage]]))</f>
        <v>16</v>
      </c>
      <c r="J1971" t="s">
        <v>11</v>
      </c>
      <c r="K1971" s="2">
        <v>4.5</v>
      </c>
      <c r="L1971" s="3">
        <v>10999</v>
      </c>
      <c r="M1971" s="3">
        <v>10999</v>
      </c>
      <c r="N1971" t="s">
        <v>1983</v>
      </c>
      <c r="O1971" s="3">
        <f>Table1[[#This Row],[Original Price]]-Table1[[#This Row],[Selling Price]]</f>
        <v>0</v>
      </c>
      <c r="P1971" s="4">
        <f>(Table1[[#This Row],[Discount]]/Table1[[#This Row],[Original Price]])</f>
        <v>0</v>
      </c>
    </row>
    <row r="1972" spans="1:16" x14ac:dyDescent="0.3">
      <c r="A1972" s="1" t="s">
        <v>44</v>
      </c>
      <c r="B1972" s="1" t="s">
        <v>387</v>
      </c>
      <c r="C1972" t="s">
        <v>22</v>
      </c>
      <c r="D1972">
        <v>2</v>
      </c>
      <c r="E1972" t="s">
        <v>1796</v>
      </c>
      <c r="F1972">
        <f>IF(Table1[[#This Row],[Unit]]="GB",Table1[[#This Row],[Memory]],Table1[[#This Row],[Memory]]/1024)</f>
        <v>2</v>
      </c>
      <c r="G1972">
        <v>32</v>
      </c>
      <c r="H1972" t="s">
        <v>1796</v>
      </c>
      <c r="I1972">
        <f xml:space="preserve"> IF(Table1[[#This Row],[Unit  Of Storage]]="TB",Table1[[#This Row],[Storage]]*1024,IF(Table1[[#This Row],[Unit  Of Storage]]="MB",Table1[[#This Row],[Storage]]/1024,Table1[[#This Row],[Storage]]))</f>
        <v>32</v>
      </c>
      <c r="J1972" t="s">
        <v>11</v>
      </c>
      <c r="K1972" s="2">
        <v>4</v>
      </c>
      <c r="L1972" s="3">
        <v>7490</v>
      </c>
      <c r="M1972" s="3">
        <v>8490</v>
      </c>
      <c r="N1972" t="s">
        <v>388</v>
      </c>
      <c r="O1972" s="3">
        <f>Table1[[#This Row],[Original Price]]-Table1[[#This Row],[Selling Price]]</f>
        <v>1000</v>
      </c>
      <c r="P1972" s="4">
        <f>(Table1[[#This Row],[Discount]]/Table1[[#This Row],[Original Price]])</f>
        <v>0.11778563015312132</v>
      </c>
    </row>
    <row r="1973" spans="1:16" x14ac:dyDescent="0.3">
      <c r="A1973" s="1" t="s">
        <v>1560</v>
      </c>
      <c r="B1973" s="1" t="s">
        <v>1187</v>
      </c>
      <c r="C1973" t="s">
        <v>317</v>
      </c>
      <c r="D1973">
        <v>4</v>
      </c>
      <c r="E1973" t="s">
        <v>1796</v>
      </c>
      <c r="F1973">
        <f>IF(Table1[[#This Row],[Unit]]="GB",Table1[[#This Row],[Memory]],Table1[[#This Row],[Memory]]/1024)</f>
        <v>4</v>
      </c>
      <c r="G1973">
        <v>64</v>
      </c>
      <c r="H1973" t="s">
        <v>1796</v>
      </c>
      <c r="I1973">
        <f xml:space="preserve"> IF(Table1[[#This Row],[Unit  Of Storage]]="TB",Table1[[#This Row],[Storage]]*1024,IF(Table1[[#This Row],[Unit  Of Storage]]="MB",Table1[[#This Row],[Storage]]/1024,Table1[[#This Row],[Storage]]))</f>
        <v>64</v>
      </c>
      <c r="J1973" t="s">
        <v>11</v>
      </c>
      <c r="K1973" s="2">
        <v>4.2</v>
      </c>
      <c r="L1973" s="3">
        <v>29990</v>
      </c>
      <c r="M1973" s="3">
        <v>34990</v>
      </c>
      <c r="N1973" t="s">
        <v>2340</v>
      </c>
      <c r="O1973" s="3">
        <f>Table1[[#This Row],[Original Price]]-Table1[[#This Row],[Selling Price]]</f>
        <v>5000</v>
      </c>
      <c r="P1973" s="4">
        <f>(Table1[[#This Row],[Discount]]/Table1[[#This Row],[Original Price]])</f>
        <v>0.14289797084881395</v>
      </c>
    </row>
    <row r="1974" spans="1:16" x14ac:dyDescent="0.3">
      <c r="A1974" s="1" t="s">
        <v>50</v>
      </c>
      <c r="B1974" s="1" t="s">
        <v>633</v>
      </c>
      <c r="C1974" t="s">
        <v>940</v>
      </c>
      <c r="D1974">
        <v>4</v>
      </c>
      <c r="E1974" t="s">
        <v>1796</v>
      </c>
      <c r="F1974">
        <f>IF(Table1[[#This Row],[Unit]]="GB",Table1[[#This Row],[Memory]],Table1[[#This Row],[Memory]]/1024)</f>
        <v>4</v>
      </c>
      <c r="G1974">
        <v>64</v>
      </c>
      <c r="H1974" t="s">
        <v>1796</v>
      </c>
      <c r="I1974">
        <f xml:space="preserve"> IF(Table1[[#This Row],[Unit  Of Storage]]="TB",Table1[[#This Row],[Storage]]*1024,IF(Table1[[#This Row],[Unit  Of Storage]]="MB",Table1[[#This Row],[Storage]]/1024,Table1[[#This Row],[Storage]]))</f>
        <v>64</v>
      </c>
      <c r="J1974" t="s">
        <v>11</v>
      </c>
      <c r="K1974" s="2">
        <v>4.3</v>
      </c>
      <c r="L1974" s="3">
        <v>9999</v>
      </c>
      <c r="M1974" s="3">
        <v>11999</v>
      </c>
      <c r="N1974" t="s">
        <v>635</v>
      </c>
      <c r="O1974" s="3">
        <f>Table1[[#This Row],[Original Price]]-Table1[[#This Row],[Selling Price]]</f>
        <v>2000</v>
      </c>
      <c r="P1974" s="4">
        <f>(Table1[[#This Row],[Discount]]/Table1[[#This Row],[Original Price]])</f>
        <v>0.16668055671305942</v>
      </c>
    </row>
    <row r="1975" spans="1:16" x14ac:dyDescent="0.3">
      <c r="A1975" s="1" t="s">
        <v>50</v>
      </c>
      <c r="B1975" s="1" t="s">
        <v>1318</v>
      </c>
      <c r="C1975" t="s">
        <v>22</v>
      </c>
      <c r="D1975">
        <v>2</v>
      </c>
      <c r="E1975" t="s">
        <v>1796</v>
      </c>
      <c r="F1975">
        <f>IF(Table1[[#This Row],[Unit]]="GB",Table1[[#This Row],[Memory]],Table1[[#This Row],[Memory]]/1024)</f>
        <v>2</v>
      </c>
      <c r="G1975">
        <v>16</v>
      </c>
      <c r="H1975" t="s">
        <v>1796</v>
      </c>
      <c r="I1975">
        <f xml:space="preserve"> IF(Table1[[#This Row],[Unit  Of Storage]]="TB",Table1[[#This Row],[Storage]]*1024,IF(Table1[[#This Row],[Unit  Of Storage]]="MB",Table1[[#This Row],[Storage]]/1024,Table1[[#This Row],[Storage]]))</f>
        <v>16</v>
      </c>
      <c r="J1975" t="s">
        <v>11</v>
      </c>
      <c r="K1975" s="2">
        <v>3.9</v>
      </c>
      <c r="L1975" s="3">
        <v>6399</v>
      </c>
      <c r="M1975" s="3">
        <v>6399</v>
      </c>
      <c r="N1975" t="s">
        <v>1319</v>
      </c>
      <c r="O1975" s="3">
        <f>Table1[[#This Row],[Original Price]]-Table1[[#This Row],[Selling Price]]</f>
        <v>0</v>
      </c>
      <c r="P1975" s="4">
        <f>(Table1[[#This Row],[Discount]]/Table1[[#This Row],[Original Price]])</f>
        <v>0</v>
      </c>
    </row>
    <row r="1976" spans="1:16" x14ac:dyDescent="0.3">
      <c r="A1976" s="1" t="s">
        <v>1563</v>
      </c>
      <c r="B1976" s="1" t="s">
        <v>1198</v>
      </c>
      <c r="C1976" t="s">
        <v>98</v>
      </c>
      <c r="D1976">
        <v>4</v>
      </c>
      <c r="E1976" t="s">
        <v>1796</v>
      </c>
      <c r="F1976">
        <f>IF(Table1[[#This Row],[Unit]]="GB",Table1[[#This Row],[Memory]],Table1[[#This Row],[Memory]]/1024)</f>
        <v>4</v>
      </c>
      <c r="G1976">
        <v>128</v>
      </c>
      <c r="H1976" t="s">
        <v>1796</v>
      </c>
      <c r="I1976">
        <f xml:space="preserve"> IF(Table1[[#This Row],[Unit  Of Storage]]="TB",Table1[[#This Row],[Storage]]*1024,IF(Table1[[#This Row],[Unit  Of Storage]]="MB",Table1[[#This Row],[Storage]]/1024,Table1[[#This Row],[Storage]]))</f>
        <v>128</v>
      </c>
      <c r="J1976" t="s">
        <v>11</v>
      </c>
      <c r="K1976" s="2">
        <v>4.3</v>
      </c>
      <c r="L1976" s="3">
        <v>29999</v>
      </c>
      <c r="M1976" s="3">
        <v>29999</v>
      </c>
      <c r="N1976" t="s">
        <v>2345</v>
      </c>
      <c r="O1976" s="3">
        <f>Table1[[#This Row],[Original Price]]-Table1[[#This Row],[Selling Price]]</f>
        <v>0</v>
      </c>
      <c r="P1976" s="4">
        <f>(Table1[[#This Row],[Discount]]/Table1[[#This Row],[Original Price]])</f>
        <v>0</v>
      </c>
    </row>
    <row r="1977" spans="1:16" x14ac:dyDescent="0.3">
      <c r="A1977" s="1" t="s">
        <v>1556</v>
      </c>
      <c r="B1977" s="1" t="s">
        <v>892</v>
      </c>
      <c r="C1977" t="s">
        <v>49</v>
      </c>
      <c r="D1977">
        <v>6</v>
      </c>
      <c r="E1977" t="s">
        <v>1796</v>
      </c>
      <c r="F1977">
        <f>IF(Table1[[#This Row],[Unit]]="GB",Table1[[#This Row],[Memory]],Table1[[#This Row],[Memory]]/1024)</f>
        <v>6</v>
      </c>
      <c r="G1977">
        <v>128</v>
      </c>
      <c r="H1977" t="s">
        <v>1796</v>
      </c>
      <c r="I1977">
        <f xml:space="preserve"> IF(Table1[[#This Row],[Unit  Of Storage]]="TB",Table1[[#This Row],[Storage]]*1024,IF(Table1[[#This Row],[Unit  Of Storage]]="MB",Table1[[#This Row],[Storage]]/1024,Table1[[#This Row],[Storage]]))</f>
        <v>128</v>
      </c>
      <c r="J1977" t="s">
        <v>11</v>
      </c>
      <c r="K1977" s="2">
        <v>4.4000000000000004</v>
      </c>
      <c r="L1977" s="3">
        <v>24600</v>
      </c>
      <c r="M1977" s="3">
        <v>24600</v>
      </c>
      <c r="N1977" t="s">
        <v>2209</v>
      </c>
      <c r="O1977" s="3">
        <f>Table1[[#This Row],[Original Price]]-Table1[[#This Row],[Selling Price]]</f>
        <v>0</v>
      </c>
      <c r="P1977" s="4">
        <f>(Table1[[#This Row],[Discount]]/Table1[[#This Row],[Original Price]])</f>
        <v>0</v>
      </c>
    </row>
    <row r="1978" spans="1:16" x14ac:dyDescent="0.3">
      <c r="A1978" s="1" t="s">
        <v>1561</v>
      </c>
      <c r="B1978" s="1" t="s">
        <v>1599</v>
      </c>
      <c r="C1978" t="s">
        <v>98</v>
      </c>
      <c r="D1978">
        <v>3</v>
      </c>
      <c r="E1978" t="s">
        <v>1796</v>
      </c>
      <c r="F1978">
        <f>IF(Table1[[#This Row],[Unit]]="GB",Table1[[#This Row],[Memory]],Table1[[#This Row],[Memory]]/1024)</f>
        <v>3</v>
      </c>
      <c r="G1978">
        <v>32</v>
      </c>
      <c r="H1978" t="s">
        <v>1796</v>
      </c>
      <c r="I1978">
        <f xml:space="preserve"> IF(Table1[[#This Row],[Unit  Of Storage]]="TB",Table1[[#This Row],[Storage]]*1024,IF(Table1[[#This Row],[Unit  Of Storage]]="MB",Table1[[#This Row],[Storage]]/1024,Table1[[#This Row],[Storage]]))</f>
        <v>32</v>
      </c>
      <c r="J1978" t="s">
        <v>11</v>
      </c>
      <c r="K1978" s="2">
        <v>4.3</v>
      </c>
      <c r="L1978" s="3">
        <v>12999</v>
      </c>
      <c r="M1978" s="3">
        <v>12999</v>
      </c>
      <c r="N1978" t="s">
        <v>1908</v>
      </c>
      <c r="O1978" s="3">
        <f>Table1[[#This Row],[Original Price]]-Table1[[#This Row],[Selling Price]]</f>
        <v>0</v>
      </c>
      <c r="P1978" s="4">
        <f>(Table1[[#This Row],[Discount]]/Table1[[#This Row],[Original Price]])</f>
        <v>0</v>
      </c>
    </row>
    <row r="1979" spans="1:16" x14ac:dyDescent="0.3">
      <c r="A1979" s="1" t="s">
        <v>1557</v>
      </c>
      <c r="B1979" s="1" t="s">
        <v>958</v>
      </c>
      <c r="C1979" t="s">
        <v>959</v>
      </c>
      <c r="D1979">
        <v>8</v>
      </c>
      <c r="E1979" t="s">
        <v>1796</v>
      </c>
      <c r="F1979">
        <f>IF(Table1[[#This Row],[Unit]]="GB",Table1[[#This Row],[Memory]],Table1[[#This Row],[Memory]]/1024)</f>
        <v>8</v>
      </c>
      <c r="G1979">
        <v>128</v>
      </c>
      <c r="H1979" t="s">
        <v>1796</v>
      </c>
      <c r="I1979">
        <f xml:space="preserve"> IF(Table1[[#This Row],[Unit  Of Storage]]="TB",Table1[[#This Row],[Storage]]*1024,IF(Table1[[#This Row],[Unit  Of Storage]]="MB",Table1[[#This Row],[Storage]]/1024,Table1[[#This Row],[Storage]]))</f>
        <v>128</v>
      </c>
      <c r="J1979" t="s">
        <v>11</v>
      </c>
      <c r="K1979" s="2">
        <v>4.3</v>
      </c>
      <c r="L1979" s="3">
        <v>26999</v>
      </c>
      <c r="M1979" s="3">
        <v>29999</v>
      </c>
      <c r="N1979" t="s">
        <v>2231</v>
      </c>
      <c r="O1979" s="3">
        <f>Table1[[#This Row],[Original Price]]-Table1[[#This Row],[Selling Price]]</f>
        <v>3000</v>
      </c>
      <c r="P1979" s="4">
        <f>(Table1[[#This Row],[Discount]]/Table1[[#This Row],[Original Price]])</f>
        <v>0.10000333344444814</v>
      </c>
    </row>
    <row r="1980" spans="1:16" x14ac:dyDescent="0.3">
      <c r="A1980" s="1" t="s">
        <v>1556</v>
      </c>
      <c r="B1980" s="1" t="s">
        <v>1200</v>
      </c>
      <c r="C1980" t="s">
        <v>43</v>
      </c>
      <c r="D1980">
        <v>4</v>
      </c>
      <c r="E1980" t="s">
        <v>1796</v>
      </c>
      <c r="F1980">
        <f>IF(Table1[[#This Row],[Unit]]="GB",Table1[[#This Row],[Memory]],Table1[[#This Row],[Memory]]/1024)</f>
        <v>4</v>
      </c>
      <c r="G1980">
        <v>64</v>
      </c>
      <c r="H1980" t="s">
        <v>1796</v>
      </c>
      <c r="I1980">
        <f xml:space="preserve"> IF(Table1[[#This Row],[Unit  Of Storage]]="TB",Table1[[#This Row],[Storage]]*1024,IF(Table1[[#This Row],[Unit  Of Storage]]="MB",Table1[[#This Row],[Storage]]/1024,Table1[[#This Row],[Storage]]))</f>
        <v>64</v>
      </c>
      <c r="J1980" t="s">
        <v>11</v>
      </c>
      <c r="K1980" s="2">
        <v>4.4000000000000004</v>
      </c>
      <c r="L1980" s="3">
        <v>26600</v>
      </c>
      <c r="M1980" s="3">
        <v>26600</v>
      </c>
      <c r="N1980" t="s">
        <v>2347</v>
      </c>
      <c r="O1980" s="3">
        <f>Table1[[#This Row],[Original Price]]-Table1[[#This Row],[Selling Price]]</f>
        <v>0</v>
      </c>
      <c r="P1980" s="4">
        <f>(Table1[[#This Row],[Discount]]/Table1[[#This Row],[Original Price]])</f>
        <v>0</v>
      </c>
    </row>
    <row r="1981" spans="1:16" x14ac:dyDescent="0.3">
      <c r="A1981" s="1" t="s">
        <v>1556</v>
      </c>
      <c r="B1981" s="1" t="s">
        <v>68</v>
      </c>
      <c r="C1981" t="s">
        <v>1359</v>
      </c>
      <c r="D1981">
        <v>6</v>
      </c>
      <c r="E1981" t="s">
        <v>1796</v>
      </c>
      <c r="F1981">
        <f>IF(Table1[[#This Row],[Unit]]="GB",Table1[[#This Row],[Memory]],Table1[[#This Row],[Memory]]/1024)</f>
        <v>6</v>
      </c>
      <c r="G1981">
        <v>128</v>
      </c>
      <c r="H1981" t="s">
        <v>1796</v>
      </c>
      <c r="I1981">
        <f xml:space="preserve"> IF(Table1[[#This Row],[Unit  Of Storage]]="TB",Table1[[#This Row],[Storage]]*1024,IF(Table1[[#This Row],[Unit  Of Storage]]="MB",Table1[[#This Row],[Storage]]/1024,Table1[[#This Row],[Storage]]))</f>
        <v>128</v>
      </c>
      <c r="J1981" t="s">
        <v>11</v>
      </c>
      <c r="K1981" s="2">
        <v>4.5999999999999996</v>
      </c>
      <c r="L1981" s="3">
        <v>73600</v>
      </c>
      <c r="M1981" s="3">
        <v>73600</v>
      </c>
      <c r="N1981" t="s">
        <v>1823</v>
      </c>
      <c r="O1981" s="3">
        <f>Table1[[#This Row],[Original Price]]-Table1[[#This Row],[Selling Price]]</f>
        <v>0</v>
      </c>
      <c r="P1981" s="4">
        <f>(Table1[[#This Row],[Discount]]/Table1[[#This Row],[Original Price]])</f>
        <v>0</v>
      </c>
    </row>
    <row r="1982" spans="1:16" x14ac:dyDescent="0.3">
      <c r="A1982" s="1" t="s">
        <v>44</v>
      </c>
      <c r="B1982" s="1" t="s">
        <v>1234</v>
      </c>
      <c r="C1982" t="s">
        <v>22</v>
      </c>
      <c r="D1982">
        <v>6</v>
      </c>
      <c r="E1982" t="s">
        <v>1796</v>
      </c>
      <c r="F1982">
        <f>IF(Table1[[#This Row],[Unit]]="GB",Table1[[#This Row],[Memory]],Table1[[#This Row],[Memory]]/1024)</f>
        <v>6</v>
      </c>
      <c r="G1982">
        <v>128</v>
      </c>
      <c r="H1982" t="s">
        <v>1796</v>
      </c>
      <c r="I1982">
        <f xml:space="preserve"> IF(Table1[[#This Row],[Unit  Of Storage]]="TB",Table1[[#This Row],[Storage]]*1024,IF(Table1[[#This Row],[Unit  Of Storage]]="MB",Table1[[#This Row],[Storage]]/1024,Table1[[#This Row],[Storage]]))</f>
        <v>128</v>
      </c>
      <c r="J1982" t="s">
        <v>11</v>
      </c>
      <c r="K1982" s="2">
        <v>4.0999999999999996</v>
      </c>
      <c r="L1982" s="3">
        <v>18999</v>
      </c>
      <c r="M1982" s="3">
        <v>18999</v>
      </c>
      <c r="N1982" t="s">
        <v>1235</v>
      </c>
      <c r="O1982" s="3">
        <f>Table1[[#This Row],[Original Price]]-Table1[[#This Row],[Selling Price]]</f>
        <v>0</v>
      </c>
      <c r="P1982" s="4">
        <f>(Table1[[#This Row],[Discount]]/Table1[[#This Row],[Original Price]])</f>
        <v>0</v>
      </c>
    </row>
    <row r="1983" spans="1:16" x14ac:dyDescent="0.3">
      <c r="A1983" s="1" t="s">
        <v>1563</v>
      </c>
      <c r="B1983" s="1" t="s">
        <v>122</v>
      </c>
      <c r="C1983" t="s">
        <v>98</v>
      </c>
      <c r="D1983">
        <v>4</v>
      </c>
      <c r="E1983" t="s">
        <v>1796</v>
      </c>
      <c r="F1983">
        <f>IF(Table1[[#This Row],[Unit]]="GB",Table1[[#This Row],[Memory]],Table1[[#This Row],[Memory]]/1024)</f>
        <v>4</v>
      </c>
      <c r="G1983">
        <v>32</v>
      </c>
      <c r="H1983" t="s">
        <v>1796</v>
      </c>
      <c r="I1983">
        <f xml:space="preserve"> IF(Table1[[#This Row],[Unit  Of Storage]]="TB",Table1[[#This Row],[Storage]]*1024,IF(Table1[[#This Row],[Unit  Of Storage]]="MB",Table1[[#This Row],[Storage]]/1024,Table1[[#This Row],[Storage]]))</f>
        <v>32</v>
      </c>
      <c r="J1983" t="s">
        <v>11</v>
      </c>
      <c r="K1983" s="2">
        <v>4</v>
      </c>
      <c r="L1983" s="3">
        <v>52990</v>
      </c>
      <c r="M1983" s="3">
        <v>52990</v>
      </c>
      <c r="N1983" t="s">
        <v>1845</v>
      </c>
      <c r="O1983" s="3">
        <f>Table1[[#This Row],[Original Price]]-Table1[[#This Row],[Selling Price]]</f>
        <v>0</v>
      </c>
      <c r="P1983" s="4">
        <f>(Table1[[#This Row],[Discount]]/Table1[[#This Row],[Original Price]])</f>
        <v>0</v>
      </c>
    </row>
    <row r="1984" spans="1:16" x14ac:dyDescent="0.3">
      <c r="A1984" s="1" t="s">
        <v>1558</v>
      </c>
      <c r="B1984" s="1" t="s">
        <v>1360</v>
      </c>
      <c r="C1984" t="s">
        <v>49</v>
      </c>
      <c r="D1984">
        <v>3</v>
      </c>
      <c r="E1984" t="s">
        <v>1796</v>
      </c>
      <c r="F1984">
        <f>IF(Table1[[#This Row],[Unit]]="GB",Table1[[#This Row],[Memory]],Table1[[#This Row],[Memory]]/1024)</f>
        <v>3</v>
      </c>
      <c r="G1984">
        <v>32</v>
      </c>
      <c r="H1984" t="s">
        <v>1796</v>
      </c>
      <c r="I1984">
        <f xml:space="preserve"> IF(Table1[[#This Row],[Unit  Of Storage]]="TB",Table1[[#This Row],[Storage]]*1024,IF(Table1[[#This Row],[Unit  Of Storage]]="MB",Table1[[#This Row],[Storage]]/1024,Table1[[#This Row],[Storage]]))</f>
        <v>32</v>
      </c>
      <c r="J1984" t="s">
        <v>11</v>
      </c>
      <c r="K1984" s="2">
        <v>4.0999999999999996</v>
      </c>
      <c r="L1984" s="3">
        <v>7990</v>
      </c>
      <c r="M1984" s="3">
        <v>7990</v>
      </c>
      <c r="N1984" t="s">
        <v>2401</v>
      </c>
      <c r="O1984" s="3">
        <f>Table1[[#This Row],[Original Price]]-Table1[[#This Row],[Selling Price]]</f>
        <v>0</v>
      </c>
      <c r="P1984" s="4">
        <f>(Table1[[#This Row],[Discount]]/Table1[[#This Row],[Original Price]])</f>
        <v>0</v>
      </c>
    </row>
    <row r="1985" spans="1:16" x14ac:dyDescent="0.3">
      <c r="A1985" s="1" t="s">
        <v>1560</v>
      </c>
      <c r="B1985" s="1" t="s">
        <v>233</v>
      </c>
      <c r="C1985" t="s">
        <v>971</v>
      </c>
      <c r="D1985">
        <v>12</v>
      </c>
      <c r="E1985" t="s">
        <v>1796</v>
      </c>
      <c r="F1985">
        <f>IF(Table1[[#This Row],[Unit]]="GB",Table1[[#This Row],[Memory]],Table1[[#This Row],[Memory]]/1024)</f>
        <v>12</v>
      </c>
      <c r="G1985">
        <v>256</v>
      </c>
      <c r="H1985" t="s">
        <v>1796</v>
      </c>
      <c r="I1985">
        <f xml:space="preserve"> IF(Table1[[#This Row],[Unit  Of Storage]]="TB",Table1[[#This Row],[Storage]]*1024,IF(Table1[[#This Row],[Unit  Of Storage]]="MB",Table1[[#This Row],[Storage]]/1024,Table1[[#This Row],[Storage]]))</f>
        <v>256</v>
      </c>
      <c r="J1985" t="s">
        <v>11</v>
      </c>
      <c r="K1985" s="2">
        <v>4.4000000000000004</v>
      </c>
      <c r="L1985" s="3">
        <v>14990</v>
      </c>
      <c r="M1985" s="3">
        <v>14990</v>
      </c>
      <c r="N1985" t="s">
        <v>1923</v>
      </c>
      <c r="O1985" s="3">
        <f>Table1[[#This Row],[Original Price]]-Table1[[#This Row],[Selling Price]]</f>
        <v>0</v>
      </c>
      <c r="P1985" s="4">
        <f>(Table1[[#This Row],[Discount]]/Table1[[#This Row],[Original Price]])</f>
        <v>0</v>
      </c>
    </row>
    <row r="1986" spans="1:16" x14ac:dyDescent="0.3">
      <c r="A1986" s="1" t="s">
        <v>44</v>
      </c>
      <c r="B1986" s="1" t="s">
        <v>550</v>
      </c>
      <c r="C1986" t="s">
        <v>43</v>
      </c>
      <c r="D1986">
        <v>3</v>
      </c>
      <c r="E1986" t="s">
        <v>1796</v>
      </c>
      <c r="F1986">
        <f>IF(Table1[[#This Row],[Unit]]="GB",Table1[[#This Row],[Memory]],Table1[[#This Row],[Memory]]/1024)</f>
        <v>3</v>
      </c>
      <c r="G1986">
        <v>32</v>
      </c>
      <c r="H1986" t="s">
        <v>1796</v>
      </c>
      <c r="I1986">
        <f xml:space="preserve"> IF(Table1[[#This Row],[Unit  Of Storage]]="TB",Table1[[#This Row],[Storage]]*1024,IF(Table1[[#This Row],[Unit  Of Storage]]="MB",Table1[[#This Row],[Storage]]/1024,Table1[[#This Row],[Storage]]))</f>
        <v>32</v>
      </c>
      <c r="J1986" t="s">
        <v>11</v>
      </c>
      <c r="K1986" s="2">
        <v>4.0999999999999996</v>
      </c>
      <c r="L1986" s="3">
        <v>7999</v>
      </c>
      <c r="M1986" s="3">
        <v>7999</v>
      </c>
      <c r="N1986" t="s">
        <v>551</v>
      </c>
      <c r="O1986" s="3">
        <f>Table1[[#This Row],[Original Price]]-Table1[[#This Row],[Selling Price]]</f>
        <v>0</v>
      </c>
      <c r="P1986" s="4">
        <f>(Table1[[#This Row],[Discount]]/Table1[[#This Row],[Original Price]])</f>
        <v>0</v>
      </c>
    </row>
    <row r="1987" spans="1:16" x14ac:dyDescent="0.3">
      <c r="A1987" s="1" t="s">
        <v>21</v>
      </c>
      <c r="B1987" s="1" t="s">
        <v>1620</v>
      </c>
      <c r="C1987" t="s">
        <v>433</v>
      </c>
      <c r="D1987">
        <v>6</v>
      </c>
      <c r="E1987" t="s">
        <v>1796</v>
      </c>
      <c r="F1987">
        <f>IF(Table1[[#This Row],[Unit]]="GB",Table1[[#This Row],[Memory]],Table1[[#This Row],[Memory]]/1024)</f>
        <v>6</v>
      </c>
      <c r="G1987">
        <v>1</v>
      </c>
      <c r="H1987" t="s">
        <v>2493</v>
      </c>
      <c r="I1987">
        <f xml:space="preserve"> IF(Table1[[#This Row],[Unit  Of Storage]]="TB",Table1[[#This Row],[Storage]]*1024,IF(Table1[[#This Row],[Unit  Of Storage]]="MB",Table1[[#This Row],[Storage]]/1024,Table1[[#This Row],[Storage]]))</f>
        <v>1024</v>
      </c>
      <c r="J1987" t="s">
        <v>11</v>
      </c>
      <c r="K1987" s="2">
        <v>4.2</v>
      </c>
      <c r="L1987" s="3">
        <v>179900</v>
      </c>
      <c r="M1987" s="3">
        <v>179900</v>
      </c>
      <c r="N1987" t="s">
        <v>1970</v>
      </c>
      <c r="O1987" s="3">
        <f>Table1[[#This Row],[Original Price]]-Table1[[#This Row],[Selling Price]]</f>
        <v>0</v>
      </c>
      <c r="P1987" s="4">
        <f>(Table1[[#This Row],[Discount]]/Table1[[#This Row],[Original Price]])</f>
        <v>0</v>
      </c>
    </row>
    <row r="1988" spans="1:16" x14ac:dyDescent="0.3">
      <c r="A1988" s="1" t="s">
        <v>21</v>
      </c>
      <c r="B1988" s="1" t="s">
        <v>1601</v>
      </c>
      <c r="C1988" t="s">
        <v>98</v>
      </c>
      <c r="D1988">
        <v>6</v>
      </c>
      <c r="E1988" t="s">
        <v>1796</v>
      </c>
      <c r="F1988">
        <f>IF(Table1[[#This Row],[Unit]]="GB",Table1[[#This Row],[Memory]],Table1[[#This Row],[Memory]]/1024)</f>
        <v>6</v>
      </c>
      <c r="G1988">
        <v>512</v>
      </c>
      <c r="H1988" t="s">
        <v>1796</v>
      </c>
      <c r="I1988">
        <f xml:space="preserve"> IF(Table1[[#This Row],[Unit  Of Storage]]="TB",Table1[[#This Row],[Storage]]*1024,IF(Table1[[#This Row],[Unit  Of Storage]]="MB",Table1[[#This Row],[Storage]]/1024,Table1[[#This Row],[Storage]]))</f>
        <v>512</v>
      </c>
      <c r="J1988" t="s">
        <v>11</v>
      </c>
      <c r="K1988" s="2">
        <v>4.5999999999999996</v>
      </c>
      <c r="L1988" s="3">
        <v>139900</v>
      </c>
      <c r="M1988" s="3">
        <v>139900</v>
      </c>
      <c r="N1988" t="s">
        <v>1913</v>
      </c>
      <c r="O1988" s="3">
        <f>Table1[[#This Row],[Original Price]]-Table1[[#This Row],[Selling Price]]</f>
        <v>0</v>
      </c>
      <c r="P1988" s="4">
        <f>(Table1[[#This Row],[Discount]]/Table1[[#This Row],[Original Price]])</f>
        <v>0</v>
      </c>
    </row>
    <row r="1989" spans="1:16" x14ac:dyDescent="0.3">
      <c r="A1989" s="1" t="s">
        <v>1564</v>
      </c>
      <c r="B1989" s="1" t="s">
        <v>530</v>
      </c>
      <c r="C1989" t="s">
        <v>500</v>
      </c>
      <c r="D1989">
        <v>8</v>
      </c>
      <c r="E1989" t="s">
        <v>1796</v>
      </c>
      <c r="F1989">
        <f>IF(Table1[[#This Row],[Unit]]="GB",Table1[[#This Row],[Memory]],Table1[[#This Row],[Memory]]/1024)</f>
        <v>8</v>
      </c>
      <c r="G1989">
        <v>128</v>
      </c>
      <c r="H1989" t="s">
        <v>1796</v>
      </c>
      <c r="I1989">
        <f xml:space="preserve"> IF(Table1[[#This Row],[Unit  Of Storage]]="TB",Table1[[#This Row],[Storage]]*1024,IF(Table1[[#This Row],[Unit  Of Storage]]="MB",Table1[[#This Row],[Storage]]/1024,Table1[[#This Row],[Storage]]))</f>
        <v>128</v>
      </c>
      <c r="J1989" t="s">
        <v>11</v>
      </c>
      <c r="K1989" s="2">
        <v>4.4000000000000004</v>
      </c>
      <c r="L1989" s="3">
        <v>20999</v>
      </c>
      <c r="M1989" s="3">
        <v>25999</v>
      </c>
      <c r="N1989" t="s">
        <v>2058</v>
      </c>
      <c r="O1989" s="3">
        <f>Table1[[#This Row],[Original Price]]-Table1[[#This Row],[Selling Price]]</f>
        <v>5000</v>
      </c>
      <c r="P1989" s="4">
        <f>(Table1[[#This Row],[Discount]]/Table1[[#This Row],[Original Price]])</f>
        <v>0.19231508904188624</v>
      </c>
    </row>
    <row r="1990" spans="1:16" x14ac:dyDescent="0.3">
      <c r="A1990" s="1" t="s">
        <v>1556</v>
      </c>
      <c r="B1990" s="1" t="s">
        <v>567</v>
      </c>
      <c r="C1990" t="s">
        <v>49</v>
      </c>
      <c r="D1990">
        <v>4</v>
      </c>
      <c r="E1990" t="s">
        <v>1796</v>
      </c>
      <c r="F1990">
        <f>IF(Table1[[#This Row],[Unit]]="GB",Table1[[#This Row],[Memory]],Table1[[#This Row],[Memory]]/1024)</f>
        <v>4</v>
      </c>
      <c r="G1990">
        <v>64</v>
      </c>
      <c r="H1990" t="s">
        <v>1796</v>
      </c>
      <c r="I1990">
        <f xml:space="preserve"> IF(Table1[[#This Row],[Unit  Of Storage]]="TB",Table1[[#This Row],[Storage]]*1024,IF(Table1[[#This Row],[Unit  Of Storage]]="MB",Table1[[#This Row],[Storage]]/1024,Table1[[#This Row],[Storage]]))</f>
        <v>64</v>
      </c>
      <c r="J1990" t="s">
        <v>11</v>
      </c>
      <c r="K1990" s="2">
        <v>4.2</v>
      </c>
      <c r="L1990" s="3">
        <v>11510</v>
      </c>
      <c r="M1990" s="3">
        <v>11510</v>
      </c>
      <c r="N1990" t="s">
        <v>2075</v>
      </c>
      <c r="O1990" s="3">
        <f>Table1[[#This Row],[Original Price]]-Table1[[#This Row],[Selling Price]]</f>
        <v>0</v>
      </c>
      <c r="P1990" s="4">
        <f>(Table1[[#This Row],[Discount]]/Table1[[#This Row],[Original Price]])</f>
        <v>0</v>
      </c>
    </row>
    <row r="1991" spans="1:16" x14ac:dyDescent="0.3">
      <c r="A1991" s="1" t="s">
        <v>1560</v>
      </c>
      <c r="B1991" s="1" t="s">
        <v>1763</v>
      </c>
      <c r="C1991" t="s">
        <v>452</v>
      </c>
      <c r="D1991">
        <v>4</v>
      </c>
      <c r="E1991" t="s">
        <v>1796</v>
      </c>
      <c r="F1991">
        <f>IF(Table1[[#This Row],[Unit]]="GB",Table1[[#This Row],[Memory]],Table1[[#This Row],[Memory]]/1024)</f>
        <v>4</v>
      </c>
      <c r="G1991">
        <v>64</v>
      </c>
      <c r="H1991" t="s">
        <v>1796</v>
      </c>
      <c r="I1991">
        <f xml:space="preserve"> IF(Table1[[#This Row],[Unit  Of Storage]]="TB",Table1[[#This Row],[Storage]]*1024,IF(Table1[[#This Row],[Unit  Of Storage]]="MB",Table1[[#This Row],[Storage]]/1024,Table1[[#This Row],[Storage]]))</f>
        <v>64</v>
      </c>
      <c r="J1991" t="s">
        <v>11</v>
      </c>
      <c r="K1991" s="2">
        <v>4.4000000000000004</v>
      </c>
      <c r="L1991" s="3">
        <v>32990</v>
      </c>
      <c r="M1991" s="3">
        <v>35990</v>
      </c>
      <c r="N1991" t="s">
        <v>2402</v>
      </c>
      <c r="O1991" s="3">
        <f>Table1[[#This Row],[Original Price]]-Table1[[#This Row],[Selling Price]]</f>
        <v>3000</v>
      </c>
      <c r="P1991" s="4">
        <f>(Table1[[#This Row],[Discount]]/Table1[[#This Row],[Original Price]])</f>
        <v>8.3356487913309255E-2</v>
      </c>
    </row>
    <row r="1992" spans="1:16" x14ac:dyDescent="0.3">
      <c r="A1992" s="1" t="s">
        <v>1559</v>
      </c>
      <c r="B1992" s="1" t="s">
        <v>1279</v>
      </c>
      <c r="C1992" t="s">
        <v>1361</v>
      </c>
      <c r="D1992">
        <v>8</v>
      </c>
      <c r="E1992" t="s">
        <v>1796</v>
      </c>
      <c r="F1992">
        <f>IF(Table1[[#This Row],[Unit]]="GB",Table1[[#This Row],[Memory]],Table1[[#This Row],[Memory]]/1024)</f>
        <v>8</v>
      </c>
      <c r="G1992">
        <v>256</v>
      </c>
      <c r="H1992" t="s">
        <v>1796</v>
      </c>
      <c r="I1992">
        <f xml:space="preserve"> IF(Table1[[#This Row],[Unit  Of Storage]]="TB",Table1[[#This Row],[Storage]]*1024,IF(Table1[[#This Row],[Unit  Of Storage]]="MB",Table1[[#This Row],[Storage]]/1024,Table1[[#This Row],[Storage]]))</f>
        <v>256</v>
      </c>
      <c r="J1992" t="s">
        <v>11</v>
      </c>
      <c r="K1992" s="2">
        <v>4.5999999999999996</v>
      </c>
      <c r="L1992" s="3">
        <v>60990</v>
      </c>
      <c r="M1992" s="3">
        <v>60990</v>
      </c>
      <c r="N1992" t="s">
        <v>2375</v>
      </c>
      <c r="O1992" s="3">
        <f>Table1[[#This Row],[Original Price]]-Table1[[#This Row],[Selling Price]]</f>
        <v>0</v>
      </c>
      <c r="P1992" s="4">
        <f>(Table1[[#This Row],[Discount]]/Table1[[#This Row],[Original Price]])</f>
        <v>0</v>
      </c>
    </row>
    <row r="1993" spans="1:16" x14ac:dyDescent="0.3">
      <c r="A1993" s="1" t="s">
        <v>1556</v>
      </c>
      <c r="B1993" s="1" t="s">
        <v>1362</v>
      </c>
      <c r="C1993" t="s">
        <v>1025</v>
      </c>
      <c r="D1993">
        <v>2</v>
      </c>
      <c r="E1993" t="s">
        <v>1796</v>
      </c>
      <c r="F1993">
        <f>IF(Table1[[#This Row],[Unit]]="GB",Table1[[#This Row],[Memory]],Table1[[#This Row],[Memory]]/1024)</f>
        <v>2</v>
      </c>
      <c r="G1993">
        <v>16</v>
      </c>
      <c r="H1993" t="s">
        <v>1796</v>
      </c>
      <c r="I1993">
        <f xml:space="preserve"> IF(Table1[[#This Row],[Unit  Of Storage]]="TB",Table1[[#This Row],[Storage]]*1024,IF(Table1[[#This Row],[Unit  Of Storage]]="MB",Table1[[#This Row],[Storage]]/1024,Table1[[#This Row],[Storage]]))</f>
        <v>16</v>
      </c>
      <c r="J1993" t="s">
        <v>11</v>
      </c>
      <c r="K1993" s="2">
        <v>3.7</v>
      </c>
      <c r="L1993" s="3">
        <v>27330</v>
      </c>
      <c r="M1993" s="3">
        <v>27330</v>
      </c>
      <c r="N1993" t="s">
        <v>2403</v>
      </c>
      <c r="O1993" s="3">
        <f>Table1[[#This Row],[Original Price]]-Table1[[#This Row],[Selling Price]]</f>
        <v>0</v>
      </c>
      <c r="P1993" s="4">
        <f>(Table1[[#This Row],[Discount]]/Table1[[#This Row],[Original Price]])</f>
        <v>0</v>
      </c>
    </row>
    <row r="1994" spans="1:16" x14ac:dyDescent="0.3">
      <c r="A1994" s="1" t="s">
        <v>21</v>
      </c>
      <c r="B1994" s="1" t="s">
        <v>1620</v>
      </c>
      <c r="C1994" t="s">
        <v>98</v>
      </c>
      <c r="D1994">
        <v>6</v>
      </c>
      <c r="E1994" t="s">
        <v>1796</v>
      </c>
      <c r="F1994">
        <f>IF(Table1[[#This Row],[Unit]]="GB",Table1[[#This Row],[Memory]],Table1[[#This Row],[Memory]]/1024)</f>
        <v>6</v>
      </c>
      <c r="G1994">
        <v>512</v>
      </c>
      <c r="H1994" t="s">
        <v>1796</v>
      </c>
      <c r="I1994">
        <f xml:space="preserve"> IF(Table1[[#This Row],[Unit  Of Storage]]="TB",Table1[[#This Row],[Storage]]*1024,IF(Table1[[#This Row],[Unit  Of Storage]]="MB",Table1[[#This Row],[Storage]]/1024,Table1[[#This Row],[Storage]]))</f>
        <v>512</v>
      </c>
      <c r="J1994" t="s">
        <v>11</v>
      </c>
      <c r="K1994" s="2">
        <v>4.2</v>
      </c>
      <c r="L1994" s="3">
        <v>159900</v>
      </c>
      <c r="M1994" s="3">
        <v>159900</v>
      </c>
      <c r="N1994" t="s">
        <v>1970</v>
      </c>
      <c r="O1994" s="3">
        <f>Table1[[#This Row],[Original Price]]-Table1[[#This Row],[Selling Price]]</f>
        <v>0</v>
      </c>
      <c r="P1994" s="4">
        <f>(Table1[[#This Row],[Discount]]/Table1[[#This Row],[Original Price]])</f>
        <v>0</v>
      </c>
    </row>
    <row r="1995" spans="1:16" x14ac:dyDescent="0.3">
      <c r="A1995" s="1" t="s">
        <v>1561</v>
      </c>
      <c r="B1995" s="1" t="s">
        <v>1764</v>
      </c>
      <c r="C1995" t="s">
        <v>452</v>
      </c>
      <c r="D1995">
        <v>18</v>
      </c>
      <c r="E1995" t="s">
        <v>1796</v>
      </c>
      <c r="F1995">
        <f>IF(Table1[[#This Row],[Unit]]="GB",Table1[[#This Row],[Memory]],Table1[[#This Row],[Memory]]/1024)</f>
        <v>18</v>
      </c>
      <c r="G1995">
        <v>512</v>
      </c>
      <c r="H1995" t="s">
        <v>1796</v>
      </c>
      <c r="I1995">
        <f xml:space="preserve"> IF(Table1[[#This Row],[Unit  Of Storage]]="TB",Table1[[#This Row],[Storage]]*1024,IF(Table1[[#This Row],[Unit  Of Storage]]="MB",Table1[[#This Row],[Storage]]/1024,Table1[[#This Row],[Storage]]))</f>
        <v>512</v>
      </c>
      <c r="J1995" t="s">
        <v>11</v>
      </c>
      <c r="K1995" s="2">
        <v>4.2</v>
      </c>
      <c r="L1995" s="3">
        <v>79999</v>
      </c>
      <c r="M1995" s="3">
        <v>85999</v>
      </c>
      <c r="N1995" t="s">
        <v>2404</v>
      </c>
      <c r="O1995" s="3">
        <f>Table1[[#This Row],[Original Price]]-Table1[[#This Row],[Selling Price]]</f>
        <v>6000</v>
      </c>
      <c r="P1995" s="4">
        <f>(Table1[[#This Row],[Discount]]/Table1[[#This Row],[Original Price]])</f>
        <v>6.9768253119222315E-2</v>
      </c>
    </row>
    <row r="1996" spans="1:16" x14ac:dyDescent="0.3">
      <c r="A1996" s="1" t="s">
        <v>1564</v>
      </c>
      <c r="B1996" s="1" t="s">
        <v>1363</v>
      </c>
      <c r="C1996" t="s">
        <v>1364</v>
      </c>
      <c r="D1996">
        <v>4</v>
      </c>
      <c r="E1996" t="s">
        <v>1796</v>
      </c>
      <c r="F1996">
        <f>IF(Table1[[#This Row],[Unit]]="GB",Table1[[#This Row],[Memory]],Table1[[#This Row],[Memory]]/1024)</f>
        <v>4</v>
      </c>
      <c r="G1996">
        <v>64</v>
      </c>
      <c r="H1996" t="s">
        <v>1796</v>
      </c>
      <c r="I1996">
        <f xml:space="preserve"> IF(Table1[[#This Row],[Unit  Of Storage]]="TB",Table1[[#This Row],[Storage]]*1024,IF(Table1[[#This Row],[Unit  Of Storage]]="MB",Table1[[#This Row],[Storage]]/1024,Table1[[#This Row],[Storage]]))</f>
        <v>64</v>
      </c>
      <c r="J1996" t="s">
        <v>11</v>
      </c>
      <c r="K1996" s="2">
        <v>4.3</v>
      </c>
      <c r="L1996" s="3">
        <v>9999</v>
      </c>
      <c r="M1996" s="3">
        <v>11999</v>
      </c>
      <c r="N1996" t="s">
        <v>2405</v>
      </c>
      <c r="O1996" s="3">
        <f>Table1[[#This Row],[Original Price]]-Table1[[#This Row],[Selling Price]]</f>
        <v>2000</v>
      </c>
      <c r="P1996" s="4">
        <f>(Table1[[#This Row],[Discount]]/Table1[[#This Row],[Original Price]])</f>
        <v>0.16668055671305942</v>
      </c>
    </row>
    <row r="1997" spans="1:16" x14ac:dyDescent="0.3">
      <c r="A1997" s="1" t="s">
        <v>1556</v>
      </c>
      <c r="B1997" s="1" t="s">
        <v>243</v>
      </c>
      <c r="C1997" t="s">
        <v>1365</v>
      </c>
      <c r="D1997">
        <v>1.5</v>
      </c>
      <c r="E1997" t="s">
        <v>1796</v>
      </c>
      <c r="F1997">
        <f>IF(Table1[[#This Row],[Unit]]="GB",Table1[[#This Row],[Memory]],Table1[[#This Row],[Memory]]/1024)</f>
        <v>1.5</v>
      </c>
      <c r="G1997">
        <v>16</v>
      </c>
      <c r="H1997" t="s">
        <v>1796</v>
      </c>
      <c r="I1997">
        <f xml:space="preserve"> IF(Table1[[#This Row],[Unit  Of Storage]]="TB",Table1[[#This Row],[Storage]]*1024,IF(Table1[[#This Row],[Unit  Of Storage]]="MB",Table1[[#This Row],[Storage]]/1024,Table1[[#This Row],[Storage]]))</f>
        <v>16</v>
      </c>
      <c r="J1997" t="s">
        <v>11</v>
      </c>
      <c r="K1997" s="2">
        <v>4.3</v>
      </c>
      <c r="L1997" s="3">
        <v>17000</v>
      </c>
      <c r="M1997" s="3">
        <v>17000</v>
      </c>
      <c r="N1997" t="s">
        <v>1928</v>
      </c>
      <c r="O1997" s="3">
        <f>Table1[[#This Row],[Original Price]]-Table1[[#This Row],[Selling Price]]</f>
        <v>0</v>
      </c>
      <c r="P1997" s="4">
        <f>(Table1[[#This Row],[Discount]]/Table1[[#This Row],[Original Price]])</f>
        <v>0</v>
      </c>
    </row>
    <row r="1998" spans="1:16" x14ac:dyDescent="0.3">
      <c r="A1998" s="1" t="s">
        <v>21</v>
      </c>
      <c r="B1998" s="1" t="s">
        <v>1593</v>
      </c>
      <c r="C1998" t="s">
        <v>98</v>
      </c>
      <c r="D1998">
        <v>2</v>
      </c>
      <c r="E1998" t="s">
        <v>1796</v>
      </c>
      <c r="F1998">
        <f>IF(Table1[[#This Row],[Unit]]="GB",Table1[[#This Row],[Memory]],Table1[[#This Row],[Memory]]/1024)</f>
        <v>2</v>
      </c>
      <c r="G1998">
        <v>16</v>
      </c>
      <c r="H1998" t="s">
        <v>1796</v>
      </c>
      <c r="I1998">
        <f xml:space="preserve"> IF(Table1[[#This Row],[Unit  Of Storage]]="TB",Table1[[#This Row],[Storage]]*1024,IF(Table1[[#This Row],[Unit  Of Storage]]="MB",Table1[[#This Row],[Storage]]/1024,Table1[[#This Row],[Storage]]))</f>
        <v>16</v>
      </c>
      <c r="J1998" t="s">
        <v>11</v>
      </c>
      <c r="K1998" s="2">
        <v>4.5</v>
      </c>
      <c r="L1998" s="3">
        <v>41999</v>
      </c>
      <c r="M1998" s="3">
        <v>41999</v>
      </c>
      <c r="N1998" t="s">
        <v>1896</v>
      </c>
      <c r="O1998" s="3">
        <f>Table1[[#This Row],[Original Price]]-Table1[[#This Row],[Selling Price]]</f>
        <v>0</v>
      </c>
      <c r="P1998" s="4">
        <f>(Table1[[#This Row],[Discount]]/Table1[[#This Row],[Original Price]])</f>
        <v>0</v>
      </c>
    </row>
    <row r="1999" spans="1:16" x14ac:dyDescent="0.3">
      <c r="A1999" s="1" t="s">
        <v>1557</v>
      </c>
      <c r="B1999" s="1" t="s">
        <v>228</v>
      </c>
      <c r="C1999" t="s">
        <v>1366</v>
      </c>
      <c r="D1999">
        <v>8</v>
      </c>
      <c r="E1999" t="s">
        <v>1796</v>
      </c>
      <c r="F1999">
        <f>IF(Table1[[#This Row],[Unit]]="GB",Table1[[#This Row],[Memory]],Table1[[#This Row],[Memory]]/1024)</f>
        <v>8</v>
      </c>
      <c r="G1999">
        <v>128</v>
      </c>
      <c r="H1999" t="s">
        <v>1796</v>
      </c>
      <c r="I1999">
        <f xml:space="preserve"> IF(Table1[[#This Row],[Unit  Of Storage]]="TB",Table1[[#This Row],[Storage]]*1024,IF(Table1[[#This Row],[Unit  Of Storage]]="MB",Table1[[#This Row],[Storage]]/1024,Table1[[#This Row],[Storage]]))</f>
        <v>128</v>
      </c>
      <c r="J1999" t="s">
        <v>11</v>
      </c>
      <c r="K1999" s="2">
        <v>4.5</v>
      </c>
      <c r="L1999" s="3">
        <v>20999</v>
      </c>
      <c r="M1999" s="3">
        <v>20999</v>
      </c>
      <c r="N1999" t="s">
        <v>1920</v>
      </c>
      <c r="O1999" s="3">
        <f>Table1[[#This Row],[Original Price]]-Table1[[#This Row],[Selling Price]]</f>
        <v>0</v>
      </c>
      <c r="P1999" s="4">
        <f>(Table1[[#This Row],[Discount]]/Table1[[#This Row],[Original Price]])</f>
        <v>0</v>
      </c>
    </row>
    <row r="2000" spans="1:16" x14ac:dyDescent="0.3">
      <c r="A2000" s="1" t="s">
        <v>1558</v>
      </c>
      <c r="B2000" s="1" t="s">
        <v>1367</v>
      </c>
      <c r="C2000" t="s">
        <v>33</v>
      </c>
      <c r="D2000">
        <v>1</v>
      </c>
      <c r="E2000" t="s">
        <v>1796</v>
      </c>
      <c r="F2000">
        <f>IF(Table1[[#This Row],[Unit]]="GB",Table1[[#This Row],[Memory]],Table1[[#This Row],[Memory]]/1024)</f>
        <v>1</v>
      </c>
      <c r="G2000">
        <v>16</v>
      </c>
      <c r="H2000" t="s">
        <v>1796</v>
      </c>
      <c r="I2000">
        <f xml:space="preserve"> IF(Table1[[#This Row],[Unit  Of Storage]]="TB",Table1[[#This Row],[Storage]]*1024,IF(Table1[[#This Row],[Unit  Of Storage]]="MB",Table1[[#This Row],[Storage]]/1024,Table1[[#This Row],[Storage]]))</f>
        <v>16</v>
      </c>
      <c r="J2000" t="s">
        <v>11</v>
      </c>
      <c r="K2000" s="2">
        <v>3.1</v>
      </c>
      <c r="L2000" s="3">
        <v>4150</v>
      </c>
      <c r="M2000" s="3">
        <v>7250</v>
      </c>
      <c r="N2000" t="s">
        <v>2406</v>
      </c>
      <c r="O2000" s="3">
        <f>Table1[[#This Row],[Original Price]]-Table1[[#This Row],[Selling Price]]</f>
        <v>3100</v>
      </c>
      <c r="P2000" s="4">
        <f>(Table1[[#This Row],[Discount]]/Table1[[#This Row],[Original Price]])</f>
        <v>0.42758620689655175</v>
      </c>
    </row>
    <row r="2001" spans="1:16" x14ac:dyDescent="0.3">
      <c r="A2001" s="1" t="s">
        <v>1556</v>
      </c>
      <c r="B2001" s="1" t="s">
        <v>1615</v>
      </c>
      <c r="C2001" t="s">
        <v>22</v>
      </c>
      <c r="D2001">
        <v>3</v>
      </c>
      <c r="E2001" t="s">
        <v>1796</v>
      </c>
      <c r="F2001">
        <f>IF(Table1[[#This Row],[Unit]]="GB",Table1[[#This Row],[Memory]],Table1[[#This Row],[Memory]]/1024)</f>
        <v>3</v>
      </c>
      <c r="G2001">
        <v>32</v>
      </c>
      <c r="H2001" t="s">
        <v>1796</v>
      </c>
      <c r="I2001">
        <f xml:space="preserve"> IF(Table1[[#This Row],[Unit  Of Storage]]="TB",Table1[[#This Row],[Storage]]*1024,IF(Table1[[#This Row],[Unit  Of Storage]]="MB",Table1[[#This Row],[Storage]]/1024,Table1[[#This Row],[Storage]]))</f>
        <v>32</v>
      </c>
      <c r="J2001" t="s">
        <v>11</v>
      </c>
      <c r="K2001" s="2">
        <v>4.3</v>
      </c>
      <c r="L2001" s="3">
        <v>11000</v>
      </c>
      <c r="M2001" s="3">
        <v>11000</v>
      </c>
      <c r="N2001" t="s">
        <v>1954</v>
      </c>
      <c r="O2001" s="3">
        <f>Table1[[#This Row],[Original Price]]-Table1[[#This Row],[Selling Price]]</f>
        <v>0</v>
      </c>
      <c r="P2001" s="4">
        <f>(Table1[[#This Row],[Discount]]/Table1[[#This Row],[Original Price]])</f>
        <v>0</v>
      </c>
    </row>
    <row r="2002" spans="1:16" x14ac:dyDescent="0.3">
      <c r="A2002" s="1" t="s">
        <v>1556</v>
      </c>
      <c r="B2002" s="1" t="s">
        <v>682</v>
      </c>
      <c r="C2002" t="s">
        <v>1368</v>
      </c>
      <c r="D2002">
        <v>6</v>
      </c>
      <c r="E2002" t="s">
        <v>1796</v>
      </c>
      <c r="F2002">
        <f>IF(Table1[[#This Row],[Unit]]="GB",Table1[[#This Row],[Memory]],Table1[[#This Row],[Memory]]/1024)</f>
        <v>6</v>
      </c>
      <c r="G2002">
        <v>128</v>
      </c>
      <c r="H2002" t="s">
        <v>1796</v>
      </c>
      <c r="I2002">
        <f xml:space="preserve"> IF(Table1[[#This Row],[Unit  Of Storage]]="TB",Table1[[#This Row],[Storage]]*1024,IF(Table1[[#This Row],[Unit  Of Storage]]="MB",Table1[[#This Row],[Storage]]/1024,Table1[[#This Row],[Storage]]))</f>
        <v>128</v>
      </c>
      <c r="J2002" t="s">
        <v>11</v>
      </c>
      <c r="K2002" s="2">
        <v>4.3</v>
      </c>
      <c r="L2002" s="3">
        <v>37999</v>
      </c>
      <c r="M2002" s="3">
        <v>43000</v>
      </c>
      <c r="N2002" t="s">
        <v>2113</v>
      </c>
      <c r="O2002" s="3">
        <f>Table1[[#This Row],[Original Price]]-Table1[[#This Row],[Selling Price]]</f>
        <v>5001</v>
      </c>
      <c r="P2002" s="4">
        <f>(Table1[[#This Row],[Discount]]/Table1[[#This Row],[Original Price]])</f>
        <v>0.11630232558139535</v>
      </c>
    </row>
    <row r="2003" spans="1:16" x14ac:dyDescent="0.3">
      <c r="A2003" s="1" t="s">
        <v>1559</v>
      </c>
      <c r="B2003" s="1" t="s">
        <v>1203</v>
      </c>
      <c r="C2003" t="s">
        <v>737</v>
      </c>
      <c r="D2003">
        <v>4</v>
      </c>
      <c r="E2003" t="s">
        <v>1796</v>
      </c>
      <c r="F2003">
        <f>IF(Table1[[#This Row],[Unit]]="GB",Table1[[#This Row],[Memory]],Table1[[#This Row],[Memory]]/1024)</f>
        <v>4</v>
      </c>
      <c r="G2003">
        <v>64</v>
      </c>
      <c r="H2003" t="s">
        <v>1796</v>
      </c>
      <c r="I2003">
        <f xml:space="preserve"> IF(Table1[[#This Row],[Unit  Of Storage]]="TB",Table1[[#This Row],[Storage]]*1024,IF(Table1[[#This Row],[Unit  Of Storage]]="MB",Table1[[#This Row],[Storage]]/1024,Table1[[#This Row],[Storage]]))</f>
        <v>64</v>
      </c>
      <c r="J2003" t="s">
        <v>11</v>
      </c>
      <c r="K2003" s="2">
        <v>4.3</v>
      </c>
      <c r="L2003" s="3">
        <v>12990</v>
      </c>
      <c r="M2003" s="3">
        <v>13990</v>
      </c>
      <c r="N2003" t="s">
        <v>2312</v>
      </c>
      <c r="O2003" s="3">
        <f>Table1[[#This Row],[Original Price]]-Table1[[#This Row],[Selling Price]]</f>
        <v>1000</v>
      </c>
      <c r="P2003" s="4">
        <f>(Table1[[#This Row],[Discount]]/Table1[[#This Row],[Original Price]])</f>
        <v>7.147962830593281E-2</v>
      </c>
    </row>
    <row r="2004" spans="1:16" x14ac:dyDescent="0.3">
      <c r="A2004" s="1" t="s">
        <v>1556</v>
      </c>
      <c r="B2004" s="1" t="s">
        <v>1178</v>
      </c>
      <c r="C2004" t="s">
        <v>749</v>
      </c>
      <c r="D2004">
        <v>2</v>
      </c>
      <c r="E2004" t="s">
        <v>1796</v>
      </c>
      <c r="F2004">
        <f>IF(Table1[[#This Row],[Unit]]="GB",Table1[[#This Row],[Memory]],Table1[[#This Row],[Memory]]/1024)</f>
        <v>2</v>
      </c>
      <c r="G2004">
        <v>16</v>
      </c>
      <c r="H2004" t="s">
        <v>1796</v>
      </c>
      <c r="I2004">
        <f xml:space="preserve"> IF(Table1[[#This Row],[Unit  Of Storage]]="TB",Table1[[#This Row],[Storage]]*1024,IF(Table1[[#This Row],[Unit  Of Storage]]="MB",Table1[[#This Row],[Storage]]/1024,Table1[[#This Row],[Storage]]))</f>
        <v>16</v>
      </c>
      <c r="J2004" t="s">
        <v>11</v>
      </c>
      <c r="K2004" s="2">
        <v>3.9</v>
      </c>
      <c r="L2004" s="3">
        <v>15999</v>
      </c>
      <c r="M2004" s="3">
        <v>15999</v>
      </c>
      <c r="N2004" t="s">
        <v>2334</v>
      </c>
      <c r="O2004" s="3">
        <f>Table1[[#This Row],[Original Price]]-Table1[[#This Row],[Selling Price]]</f>
        <v>0</v>
      </c>
      <c r="P2004" s="4">
        <f>(Table1[[#This Row],[Discount]]/Table1[[#This Row],[Original Price]])</f>
        <v>0</v>
      </c>
    </row>
    <row r="2005" spans="1:16" x14ac:dyDescent="0.3">
      <c r="A2005" s="1" t="s">
        <v>1562</v>
      </c>
      <c r="B2005" s="1" t="s">
        <v>1369</v>
      </c>
      <c r="C2005" t="s">
        <v>706</v>
      </c>
      <c r="D2005">
        <v>1</v>
      </c>
      <c r="E2005" t="s">
        <v>1796</v>
      </c>
      <c r="F2005">
        <f>IF(Table1[[#This Row],[Unit]]="GB",Table1[[#This Row],[Memory]],Table1[[#This Row],[Memory]]/1024)</f>
        <v>1</v>
      </c>
      <c r="G2005">
        <v>4</v>
      </c>
      <c r="H2005" t="s">
        <v>1796</v>
      </c>
      <c r="I2005">
        <f xml:space="preserve"> IF(Table1[[#This Row],[Unit  Of Storage]]="TB",Table1[[#This Row],[Storage]]*1024,IF(Table1[[#This Row],[Unit  Of Storage]]="MB",Table1[[#This Row],[Storage]]/1024,Table1[[#This Row],[Storage]]))</f>
        <v>4</v>
      </c>
      <c r="J2005" t="s">
        <v>11</v>
      </c>
      <c r="K2005" s="2">
        <v>3.5</v>
      </c>
      <c r="L2005" s="3">
        <v>15200</v>
      </c>
      <c r="M2005" s="3">
        <v>15200</v>
      </c>
      <c r="N2005" t="s">
        <v>2407</v>
      </c>
      <c r="O2005" s="3">
        <f>Table1[[#This Row],[Original Price]]-Table1[[#This Row],[Selling Price]]</f>
        <v>0</v>
      </c>
      <c r="P2005" s="4">
        <f>(Table1[[#This Row],[Discount]]/Table1[[#This Row],[Original Price]])</f>
        <v>0</v>
      </c>
    </row>
    <row r="2006" spans="1:16" x14ac:dyDescent="0.3">
      <c r="A2006" s="1" t="s">
        <v>44</v>
      </c>
      <c r="B2006" s="1" t="s">
        <v>1100</v>
      </c>
      <c r="C2006" t="s">
        <v>22</v>
      </c>
      <c r="D2006">
        <v>1</v>
      </c>
      <c r="E2006" t="s">
        <v>1796</v>
      </c>
      <c r="F2006">
        <f>IF(Table1[[#This Row],[Unit]]="GB",Table1[[#This Row],[Memory]],Table1[[#This Row],[Memory]]/1024)</f>
        <v>1</v>
      </c>
      <c r="G2006">
        <v>8</v>
      </c>
      <c r="H2006" t="s">
        <v>1796</v>
      </c>
      <c r="I2006">
        <f xml:space="preserve"> IF(Table1[[#This Row],[Unit  Of Storage]]="TB",Table1[[#This Row],[Storage]]*1024,IF(Table1[[#This Row],[Unit  Of Storage]]="MB",Table1[[#This Row],[Storage]]/1024,Table1[[#This Row],[Storage]]))</f>
        <v>8</v>
      </c>
      <c r="J2006" t="s">
        <v>11</v>
      </c>
      <c r="K2006" s="2">
        <v>3.9</v>
      </c>
      <c r="L2006" s="3">
        <v>4599</v>
      </c>
      <c r="M2006" s="3">
        <v>4599</v>
      </c>
      <c r="N2006" t="s">
        <v>1101</v>
      </c>
      <c r="O2006" s="3">
        <f>Table1[[#This Row],[Original Price]]-Table1[[#This Row],[Selling Price]]</f>
        <v>0</v>
      </c>
      <c r="P2006" s="4">
        <f>(Table1[[#This Row],[Discount]]/Table1[[#This Row],[Original Price]])</f>
        <v>0</v>
      </c>
    </row>
    <row r="2007" spans="1:16" x14ac:dyDescent="0.3">
      <c r="A2007" s="1" t="s">
        <v>1556</v>
      </c>
      <c r="B2007" s="1" t="s">
        <v>178</v>
      </c>
      <c r="C2007" t="s">
        <v>43</v>
      </c>
      <c r="D2007">
        <v>2</v>
      </c>
      <c r="E2007" t="s">
        <v>1796</v>
      </c>
      <c r="F2007">
        <f>IF(Table1[[#This Row],[Unit]]="GB",Table1[[#This Row],[Memory]],Table1[[#This Row],[Memory]]/1024)</f>
        <v>2</v>
      </c>
      <c r="G2007">
        <v>16</v>
      </c>
      <c r="H2007" t="s">
        <v>1796</v>
      </c>
      <c r="I2007">
        <f xml:space="preserve"> IF(Table1[[#This Row],[Unit  Of Storage]]="TB",Table1[[#This Row],[Storage]]*1024,IF(Table1[[#This Row],[Unit  Of Storage]]="MB",Table1[[#This Row],[Storage]]/1024,Table1[[#This Row],[Storage]]))</f>
        <v>16</v>
      </c>
      <c r="J2007" t="s">
        <v>11</v>
      </c>
      <c r="K2007" s="2">
        <v>4.4000000000000004</v>
      </c>
      <c r="L2007" s="3">
        <v>10995</v>
      </c>
      <c r="M2007" s="3">
        <v>10995</v>
      </c>
      <c r="N2007" t="s">
        <v>1882</v>
      </c>
      <c r="O2007" s="3">
        <f>Table1[[#This Row],[Original Price]]-Table1[[#This Row],[Selling Price]]</f>
        <v>0</v>
      </c>
      <c r="P2007" s="4">
        <f>(Table1[[#This Row],[Discount]]/Table1[[#This Row],[Original Price]])</f>
        <v>0</v>
      </c>
    </row>
    <row r="2008" spans="1:16" x14ac:dyDescent="0.3">
      <c r="A2008" s="1" t="s">
        <v>17</v>
      </c>
      <c r="B2008" s="1" t="s">
        <v>411</v>
      </c>
      <c r="C2008" t="s">
        <v>94</v>
      </c>
      <c r="D2008">
        <v>2</v>
      </c>
      <c r="E2008" t="s">
        <v>1796</v>
      </c>
      <c r="F2008">
        <f>IF(Table1[[#This Row],[Unit]]="GB",Table1[[#This Row],[Memory]],Table1[[#This Row],[Memory]]/1024)</f>
        <v>2</v>
      </c>
      <c r="G2008">
        <v>32</v>
      </c>
      <c r="H2008" t="s">
        <v>1796</v>
      </c>
      <c r="I2008">
        <f xml:space="preserve"> IF(Table1[[#This Row],[Unit  Of Storage]]="TB",Table1[[#This Row],[Storage]]*1024,IF(Table1[[#This Row],[Unit  Of Storage]]="MB",Table1[[#This Row],[Storage]]/1024,Table1[[#This Row],[Storage]]))</f>
        <v>32</v>
      </c>
      <c r="J2008" t="s">
        <v>11</v>
      </c>
      <c r="K2008" s="2">
        <v>4.3</v>
      </c>
      <c r="L2008" s="3">
        <v>7499</v>
      </c>
      <c r="M2008" s="3">
        <v>8999</v>
      </c>
      <c r="N2008" t="s">
        <v>413</v>
      </c>
      <c r="O2008" s="3">
        <f>Table1[[#This Row],[Original Price]]-Table1[[#This Row],[Selling Price]]</f>
        <v>1500</v>
      </c>
      <c r="P2008" s="4">
        <f>(Table1[[#This Row],[Discount]]/Table1[[#This Row],[Original Price]])</f>
        <v>0.166685187243027</v>
      </c>
    </row>
    <row r="2009" spans="1:16" x14ac:dyDescent="0.3">
      <c r="A2009" s="1" t="s">
        <v>12</v>
      </c>
      <c r="B2009" s="1" t="s">
        <v>1370</v>
      </c>
      <c r="C2009" t="s">
        <v>22</v>
      </c>
      <c r="D2009">
        <v>4</v>
      </c>
      <c r="E2009" t="s">
        <v>1797</v>
      </c>
      <c r="F2009">
        <f>IF(Table1[[#This Row],[Unit]]="GB",Table1[[#This Row],[Memory]],Table1[[#This Row],[Memory]]/1024)</f>
        <v>3.90625E-3</v>
      </c>
      <c r="G2009">
        <v>4</v>
      </c>
      <c r="H2009" t="s">
        <v>1797</v>
      </c>
      <c r="I2009">
        <f xml:space="preserve"> IF(Table1[[#This Row],[Unit  Of Storage]]="TB",Table1[[#This Row],[Storage]]*1024,IF(Table1[[#This Row],[Unit  Of Storage]]="MB",Table1[[#This Row],[Storage]]/1024,Table1[[#This Row],[Storage]]))</f>
        <v>3.90625E-3</v>
      </c>
      <c r="J2009" t="s">
        <v>11</v>
      </c>
      <c r="K2009" s="2">
        <v>4.2</v>
      </c>
      <c r="L2009" s="3">
        <v>1000</v>
      </c>
      <c r="M2009" s="3">
        <v>1000</v>
      </c>
      <c r="N2009" t="s">
        <v>1371</v>
      </c>
      <c r="O2009" s="3">
        <f>Table1[[#This Row],[Original Price]]-Table1[[#This Row],[Selling Price]]</f>
        <v>0</v>
      </c>
      <c r="P2009" s="4">
        <f>(Table1[[#This Row],[Discount]]/Table1[[#This Row],[Original Price]])</f>
        <v>0</v>
      </c>
    </row>
    <row r="2010" spans="1:16" x14ac:dyDescent="0.3">
      <c r="A2010" s="1" t="s">
        <v>28</v>
      </c>
      <c r="B2010" s="1" t="s">
        <v>376</v>
      </c>
      <c r="C2010" t="s">
        <v>49</v>
      </c>
      <c r="D2010">
        <v>6</v>
      </c>
      <c r="E2010" t="s">
        <v>1796</v>
      </c>
      <c r="F2010">
        <f>IF(Table1[[#This Row],[Unit]]="GB",Table1[[#This Row],[Memory]],Table1[[#This Row],[Memory]]/1024)</f>
        <v>6</v>
      </c>
      <c r="G2010">
        <v>64</v>
      </c>
      <c r="H2010" t="s">
        <v>1796</v>
      </c>
      <c r="I2010">
        <f xml:space="preserve"> IF(Table1[[#This Row],[Unit  Of Storage]]="TB",Table1[[#This Row],[Storage]]*1024,IF(Table1[[#This Row],[Unit  Of Storage]]="MB",Table1[[#This Row],[Storage]]/1024,Table1[[#This Row],[Storage]]))</f>
        <v>64</v>
      </c>
      <c r="J2010" t="s">
        <v>11</v>
      </c>
      <c r="K2010" s="2">
        <v>4.5</v>
      </c>
      <c r="L2010" s="3">
        <v>14990</v>
      </c>
      <c r="M2010" s="3">
        <v>14990</v>
      </c>
      <c r="N2010" t="s">
        <v>377</v>
      </c>
      <c r="O2010" s="3">
        <f>Table1[[#This Row],[Original Price]]-Table1[[#This Row],[Selling Price]]</f>
        <v>0</v>
      </c>
      <c r="P2010" s="4">
        <f>(Table1[[#This Row],[Discount]]/Table1[[#This Row],[Original Price]])</f>
        <v>0</v>
      </c>
    </row>
    <row r="2011" spans="1:16" x14ac:dyDescent="0.3">
      <c r="A2011" s="1" t="s">
        <v>21</v>
      </c>
      <c r="B2011" s="1" t="s">
        <v>1671</v>
      </c>
      <c r="C2011" t="s">
        <v>43</v>
      </c>
      <c r="D2011">
        <v>1</v>
      </c>
      <c r="E2011" t="s">
        <v>1796</v>
      </c>
      <c r="F2011">
        <f>IF(Table1[[#This Row],[Unit]]="GB",Table1[[#This Row],[Memory]],Table1[[#This Row],[Memory]]/1024)</f>
        <v>1</v>
      </c>
      <c r="G2011">
        <v>16</v>
      </c>
      <c r="H2011" t="s">
        <v>1796</v>
      </c>
      <c r="I2011">
        <f xml:space="preserve"> IF(Table1[[#This Row],[Unit  Of Storage]]="TB",Table1[[#This Row],[Storage]]*1024,IF(Table1[[#This Row],[Unit  Of Storage]]="MB",Table1[[#This Row],[Storage]]/1024,Table1[[#This Row],[Storage]]))</f>
        <v>16</v>
      </c>
      <c r="J2011" t="s">
        <v>11</v>
      </c>
      <c r="K2011" s="2">
        <v>4.4000000000000004</v>
      </c>
      <c r="L2011" s="3">
        <v>36499</v>
      </c>
      <c r="M2011" s="3">
        <v>36499</v>
      </c>
      <c r="N2011" t="s">
        <v>2099</v>
      </c>
      <c r="O2011" s="3">
        <f>Table1[[#This Row],[Original Price]]-Table1[[#This Row],[Selling Price]]</f>
        <v>0</v>
      </c>
      <c r="P2011" s="4">
        <f>(Table1[[#This Row],[Discount]]/Table1[[#This Row],[Original Price]])</f>
        <v>0</v>
      </c>
    </row>
    <row r="2012" spans="1:16" x14ac:dyDescent="0.3">
      <c r="A2012" s="1" t="s">
        <v>1557</v>
      </c>
      <c r="B2012" s="1" t="s">
        <v>1700</v>
      </c>
      <c r="C2012" t="s">
        <v>525</v>
      </c>
      <c r="D2012">
        <v>4</v>
      </c>
      <c r="E2012" t="s">
        <v>1796</v>
      </c>
      <c r="F2012">
        <f>IF(Table1[[#This Row],[Unit]]="GB",Table1[[#This Row],[Memory]],Table1[[#This Row],[Memory]]/1024)</f>
        <v>4</v>
      </c>
      <c r="G2012">
        <v>64</v>
      </c>
      <c r="H2012" t="s">
        <v>1796</v>
      </c>
      <c r="I2012">
        <f xml:space="preserve"> IF(Table1[[#This Row],[Unit  Of Storage]]="TB",Table1[[#This Row],[Storage]]*1024,IF(Table1[[#This Row],[Unit  Of Storage]]="MB",Table1[[#This Row],[Storage]]/1024,Table1[[#This Row],[Storage]]))</f>
        <v>64</v>
      </c>
      <c r="J2012" t="s">
        <v>11</v>
      </c>
      <c r="K2012" s="2">
        <v>4.3</v>
      </c>
      <c r="L2012" s="3">
        <v>8999</v>
      </c>
      <c r="M2012" s="3">
        <v>9999</v>
      </c>
      <c r="N2012" t="s">
        <v>2184</v>
      </c>
      <c r="O2012" s="3">
        <f>Table1[[#This Row],[Original Price]]-Table1[[#This Row],[Selling Price]]</f>
        <v>1000</v>
      </c>
      <c r="P2012" s="4">
        <f>(Table1[[#This Row],[Discount]]/Table1[[#This Row],[Original Price]])</f>
        <v>0.1000100010001</v>
      </c>
    </row>
    <row r="2013" spans="1:16" x14ac:dyDescent="0.3">
      <c r="A2013" s="1" t="s">
        <v>1563</v>
      </c>
      <c r="B2013" s="1" t="s">
        <v>950</v>
      </c>
      <c r="C2013" t="s">
        <v>22</v>
      </c>
      <c r="D2013">
        <v>6</v>
      </c>
      <c r="E2013" t="s">
        <v>1796</v>
      </c>
      <c r="F2013">
        <f>IF(Table1[[#This Row],[Unit]]="GB",Table1[[#This Row],[Memory]],Table1[[#This Row],[Memory]]/1024)</f>
        <v>6</v>
      </c>
      <c r="G2013">
        <v>128</v>
      </c>
      <c r="H2013" t="s">
        <v>1796</v>
      </c>
      <c r="I2013">
        <f xml:space="preserve"> IF(Table1[[#This Row],[Unit  Of Storage]]="TB",Table1[[#This Row],[Storage]]*1024,IF(Table1[[#This Row],[Unit  Of Storage]]="MB",Table1[[#This Row],[Storage]]/1024,Table1[[#This Row],[Storage]]))</f>
        <v>128</v>
      </c>
      <c r="J2013" t="s">
        <v>11</v>
      </c>
      <c r="K2013" s="2">
        <v>4.4000000000000004</v>
      </c>
      <c r="L2013" s="3">
        <v>44990</v>
      </c>
      <c r="M2013" s="3">
        <v>55000</v>
      </c>
      <c r="N2013" t="s">
        <v>2225</v>
      </c>
      <c r="O2013" s="3">
        <f>Table1[[#This Row],[Original Price]]-Table1[[#This Row],[Selling Price]]</f>
        <v>10010</v>
      </c>
      <c r="P2013" s="4">
        <f>(Table1[[#This Row],[Discount]]/Table1[[#This Row],[Original Price]])</f>
        <v>0.182</v>
      </c>
    </row>
    <row r="2014" spans="1:16" x14ac:dyDescent="0.3">
      <c r="A2014" s="1" t="s">
        <v>1557</v>
      </c>
      <c r="B2014" s="1" t="s">
        <v>1577</v>
      </c>
      <c r="C2014" t="s">
        <v>96</v>
      </c>
      <c r="D2014">
        <v>6</v>
      </c>
      <c r="E2014" t="s">
        <v>1796</v>
      </c>
      <c r="F2014">
        <f>IF(Table1[[#This Row],[Unit]]="GB",Table1[[#This Row],[Memory]],Table1[[#This Row],[Memory]]/1024)</f>
        <v>6</v>
      </c>
      <c r="G2014">
        <v>128</v>
      </c>
      <c r="H2014" t="s">
        <v>1796</v>
      </c>
      <c r="I2014">
        <f xml:space="preserve"> IF(Table1[[#This Row],[Unit  Of Storage]]="TB",Table1[[#This Row],[Storage]]*1024,IF(Table1[[#This Row],[Unit  Of Storage]]="MB",Table1[[#This Row],[Storage]]/1024,Table1[[#This Row],[Storage]]))</f>
        <v>128</v>
      </c>
      <c r="J2014" t="s">
        <v>11</v>
      </c>
      <c r="K2014" s="2">
        <v>4.4000000000000004</v>
      </c>
      <c r="L2014" s="3">
        <v>15999</v>
      </c>
      <c r="M2014" s="3">
        <v>17999</v>
      </c>
      <c r="N2014" t="s">
        <v>1835</v>
      </c>
      <c r="O2014" s="3">
        <f>Table1[[#This Row],[Original Price]]-Table1[[#This Row],[Selling Price]]</f>
        <v>2000</v>
      </c>
      <c r="P2014" s="4">
        <f>(Table1[[#This Row],[Discount]]/Table1[[#This Row],[Original Price]])</f>
        <v>0.11111728429357187</v>
      </c>
    </row>
    <row r="2015" spans="1:16" x14ac:dyDescent="0.3">
      <c r="A2015" s="1" t="s">
        <v>1561</v>
      </c>
      <c r="B2015" s="1" t="s">
        <v>804</v>
      </c>
      <c r="C2015" t="s">
        <v>98</v>
      </c>
      <c r="D2015">
        <v>6</v>
      </c>
      <c r="E2015" t="s">
        <v>1796</v>
      </c>
      <c r="F2015">
        <f>IF(Table1[[#This Row],[Unit]]="GB",Table1[[#This Row],[Memory]],Table1[[#This Row],[Memory]]/1024)</f>
        <v>6</v>
      </c>
      <c r="G2015">
        <v>64</v>
      </c>
      <c r="H2015" t="s">
        <v>1796</v>
      </c>
      <c r="I2015">
        <f xml:space="preserve"> IF(Table1[[#This Row],[Unit  Of Storage]]="TB",Table1[[#This Row],[Storage]]*1024,IF(Table1[[#This Row],[Unit  Of Storage]]="MB",Table1[[#This Row],[Storage]]/1024,Table1[[#This Row],[Storage]]))</f>
        <v>64</v>
      </c>
      <c r="J2015" t="s">
        <v>11</v>
      </c>
      <c r="K2015" s="2">
        <v>4.3</v>
      </c>
      <c r="L2015" s="3">
        <v>35999</v>
      </c>
      <c r="M2015" s="3">
        <v>35999</v>
      </c>
      <c r="N2015" t="s">
        <v>2170</v>
      </c>
      <c r="O2015" s="3">
        <f>Table1[[#This Row],[Original Price]]-Table1[[#This Row],[Selling Price]]</f>
        <v>0</v>
      </c>
      <c r="P2015" s="4">
        <f>(Table1[[#This Row],[Discount]]/Table1[[#This Row],[Original Price]])</f>
        <v>0</v>
      </c>
    </row>
    <row r="2016" spans="1:16" x14ac:dyDescent="0.3">
      <c r="A2016" s="1" t="s">
        <v>1557</v>
      </c>
      <c r="B2016" s="1" t="s">
        <v>344</v>
      </c>
      <c r="C2016" t="s">
        <v>1372</v>
      </c>
      <c r="D2016">
        <v>4</v>
      </c>
      <c r="E2016" t="s">
        <v>1796</v>
      </c>
      <c r="F2016">
        <f>IF(Table1[[#This Row],[Unit]]="GB",Table1[[#This Row],[Memory]],Table1[[#This Row],[Memory]]/1024)</f>
        <v>4</v>
      </c>
      <c r="G2016">
        <v>64</v>
      </c>
      <c r="H2016" t="s">
        <v>1796</v>
      </c>
      <c r="I2016">
        <f xml:space="preserve"> IF(Table1[[#This Row],[Unit  Of Storage]]="TB",Table1[[#This Row],[Storage]]*1024,IF(Table1[[#This Row],[Unit  Of Storage]]="MB",Table1[[#This Row],[Storage]]/1024,Table1[[#This Row],[Storage]]))</f>
        <v>64</v>
      </c>
      <c r="J2016" t="s">
        <v>11</v>
      </c>
      <c r="K2016" s="2">
        <v>4.4000000000000004</v>
      </c>
      <c r="L2016" s="3">
        <v>10999</v>
      </c>
      <c r="M2016" s="3">
        <v>10999</v>
      </c>
      <c r="N2016" t="s">
        <v>2300</v>
      </c>
      <c r="O2016" s="3">
        <f>Table1[[#This Row],[Original Price]]-Table1[[#This Row],[Selling Price]]</f>
        <v>0</v>
      </c>
      <c r="P2016" s="4">
        <f>(Table1[[#This Row],[Discount]]/Table1[[#This Row],[Original Price]])</f>
        <v>0</v>
      </c>
    </row>
    <row r="2017" spans="1:16" x14ac:dyDescent="0.3">
      <c r="A2017" s="1" t="s">
        <v>12</v>
      </c>
      <c r="B2017" s="1" t="s">
        <v>1698</v>
      </c>
      <c r="C2017" t="s">
        <v>771</v>
      </c>
      <c r="D2017">
        <v>4</v>
      </c>
      <c r="E2017" t="s">
        <v>1796</v>
      </c>
      <c r="F2017">
        <f>IF(Table1[[#This Row],[Unit]]="GB",Table1[[#This Row],[Memory]],Table1[[#This Row],[Memory]]/1024)</f>
        <v>4</v>
      </c>
      <c r="G2017">
        <v>64</v>
      </c>
      <c r="H2017" t="s">
        <v>1796</v>
      </c>
      <c r="I2017">
        <f xml:space="preserve"> IF(Table1[[#This Row],[Unit  Of Storage]]="TB",Table1[[#This Row],[Storage]]*1024,IF(Table1[[#This Row],[Unit  Of Storage]]="MB",Table1[[#This Row],[Storage]]/1024,Table1[[#This Row],[Storage]]))</f>
        <v>64</v>
      </c>
      <c r="J2017" t="s">
        <v>11</v>
      </c>
      <c r="K2017" s="2">
        <v>3.9</v>
      </c>
      <c r="L2017" s="3">
        <v>11999</v>
      </c>
      <c r="M2017" s="3">
        <v>13999</v>
      </c>
      <c r="N2017" t="s">
        <v>814</v>
      </c>
      <c r="O2017" s="3">
        <f>Table1[[#This Row],[Original Price]]-Table1[[#This Row],[Selling Price]]</f>
        <v>2000</v>
      </c>
      <c r="P2017" s="4">
        <f>(Table1[[#This Row],[Discount]]/Table1[[#This Row],[Original Price]])</f>
        <v>0.14286734766769055</v>
      </c>
    </row>
    <row r="2018" spans="1:16" x14ac:dyDescent="0.3">
      <c r="A2018" s="1" t="s">
        <v>12</v>
      </c>
      <c r="B2018" s="1" t="s">
        <v>1631</v>
      </c>
      <c r="C2018" t="s">
        <v>22</v>
      </c>
      <c r="D2018">
        <v>4</v>
      </c>
      <c r="E2018" t="s">
        <v>1797</v>
      </c>
      <c r="F2018">
        <f>IF(Table1[[#This Row],[Unit]]="GB",Table1[[#This Row],[Memory]],Table1[[#This Row],[Memory]]/1024)</f>
        <v>3.90625E-3</v>
      </c>
      <c r="G2018">
        <v>16</v>
      </c>
      <c r="H2018" t="s">
        <v>1796</v>
      </c>
      <c r="I2018">
        <f xml:space="preserve"> IF(Table1[[#This Row],[Unit  Of Storage]]="TB",Table1[[#This Row],[Storage]]*1024,IF(Table1[[#This Row],[Unit  Of Storage]]="MB",Table1[[#This Row],[Storage]]/1024,Table1[[#This Row],[Storage]]))</f>
        <v>16</v>
      </c>
      <c r="J2018" t="s">
        <v>11</v>
      </c>
      <c r="K2018" s="2">
        <v>4.2</v>
      </c>
      <c r="L2018" s="3">
        <v>1860</v>
      </c>
      <c r="M2018" s="3">
        <v>1860</v>
      </c>
      <c r="N2018" t="s">
        <v>1996</v>
      </c>
      <c r="O2018" s="3">
        <f>Table1[[#This Row],[Original Price]]-Table1[[#This Row],[Selling Price]]</f>
        <v>0</v>
      </c>
      <c r="P2018" s="4">
        <f>(Table1[[#This Row],[Discount]]/Table1[[#This Row],[Original Price]])</f>
        <v>0</v>
      </c>
    </row>
    <row r="2019" spans="1:16" x14ac:dyDescent="0.3">
      <c r="A2019" s="1" t="s">
        <v>17</v>
      </c>
      <c r="B2019" s="1" t="s">
        <v>70</v>
      </c>
      <c r="C2019" t="s">
        <v>926</v>
      </c>
      <c r="D2019">
        <v>3</v>
      </c>
      <c r="E2019" t="s">
        <v>1796</v>
      </c>
      <c r="F2019">
        <f>IF(Table1[[#This Row],[Unit]]="GB",Table1[[#This Row],[Memory]],Table1[[#This Row],[Memory]]/1024)</f>
        <v>3</v>
      </c>
      <c r="G2019">
        <v>32</v>
      </c>
      <c r="H2019" t="s">
        <v>1796</v>
      </c>
      <c r="I2019">
        <f xml:space="preserve"> IF(Table1[[#This Row],[Unit  Of Storage]]="TB",Table1[[#This Row],[Storage]]*1024,IF(Table1[[#This Row],[Unit  Of Storage]]="MB",Table1[[#This Row],[Storage]]/1024,Table1[[#This Row],[Storage]]))</f>
        <v>32</v>
      </c>
      <c r="J2019" t="s">
        <v>11</v>
      </c>
      <c r="K2019" s="2">
        <v>4.3</v>
      </c>
      <c r="L2019" s="3">
        <v>8999</v>
      </c>
      <c r="M2019" s="3">
        <v>8999</v>
      </c>
      <c r="N2019" t="s">
        <v>72</v>
      </c>
      <c r="O2019" s="3">
        <f>Table1[[#This Row],[Original Price]]-Table1[[#This Row],[Selling Price]]</f>
        <v>0</v>
      </c>
      <c r="P2019" s="4">
        <f>(Table1[[#This Row],[Discount]]/Table1[[#This Row],[Original Price]])</f>
        <v>0</v>
      </c>
    </row>
    <row r="2020" spans="1:16" x14ac:dyDescent="0.3">
      <c r="A2020" s="1" t="s">
        <v>1556</v>
      </c>
      <c r="B2020" s="1" t="s">
        <v>1117</v>
      </c>
      <c r="C2020" t="s">
        <v>1373</v>
      </c>
      <c r="D2020">
        <v>3</v>
      </c>
      <c r="E2020" t="s">
        <v>1796</v>
      </c>
      <c r="F2020">
        <f>IF(Table1[[#This Row],[Unit]]="GB",Table1[[#This Row],[Memory]],Table1[[#This Row],[Memory]]/1024)</f>
        <v>3</v>
      </c>
      <c r="G2020">
        <v>32</v>
      </c>
      <c r="H2020" t="s">
        <v>1796</v>
      </c>
      <c r="I2020">
        <f xml:space="preserve"> IF(Table1[[#This Row],[Unit  Of Storage]]="TB",Table1[[#This Row],[Storage]]*1024,IF(Table1[[#This Row],[Unit  Of Storage]]="MB",Table1[[#This Row],[Storage]]/1024,Table1[[#This Row],[Storage]]))</f>
        <v>32</v>
      </c>
      <c r="J2020" t="s">
        <v>11</v>
      </c>
      <c r="K2020" s="2">
        <v>4.0999999999999996</v>
      </c>
      <c r="L2020" s="3">
        <v>51000</v>
      </c>
      <c r="M2020" s="3">
        <v>51000</v>
      </c>
      <c r="N2020" t="s">
        <v>2305</v>
      </c>
      <c r="O2020" s="3">
        <f>Table1[[#This Row],[Original Price]]-Table1[[#This Row],[Selling Price]]</f>
        <v>0</v>
      </c>
      <c r="P2020" s="4">
        <f>(Table1[[#This Row],[Discount]]/Table1[[#This Row],[Original Price]])</f>
        <v>0</v>
      </c>
    </row>
    <row r="2021" spans="1:16" x14ac:dyDescent="0.3">
      <c r="A2021" s="1" t="s">
        <v>1563</v>
      </c>
      <c r="B2021" s="1" t="s">
        <v>715</v>
      </c>
      <c r="C2021" t="s">
        <v>282</v>
      </c>
      <c r="D2021">
        <v>3</v>
      </c>
      <c r="E2021" t="s">
        <v>1796</v>
      </c>
      <c r="F2021">
        <f>IF(Table1[[#This Row],[Unit]]="GB",Table1[[#This Row],[Memory]],Table1[[#This Row],[Memory]]/1024)</f>
        <v>3</v>
      </c>
      <c r="G2021">
        <v>32</v>
      </c>
      <c r="H2021" t="s">
        <v>1796</v>
      </c>
      <c r="I2021">
        <f xml:space="preserve"> IF(Table1[[#This Row],[Unit  Of Storage]]="TB",Table1[[#This Row],[Storage]]*1024,IF(Table1[[#This Row],[Unit  Of Storage]]="MB",Table1[[#This Row],[Storage]]/1024,Table1[[#This Row],[Storage]]))</f>
        <v>32</v>
      </c>
      <c r="J2021" t="s">
        <v>11</v>
      </c>
      <c r="K2021" s="2">
        <v>3.9</v>
      </c>
      <c r="L2021" s="3">
        <v>9999</v>
      </c>
      <c r="M2021" s="3">
        <v>9999</v>
      </c>
      <c r="N2021" t="s">
        <v>2127</v>
      </c>
      <c r="O2021" s="3">
        <f>Table1[[#This Row],[Original Price]]-Table1[[#This Row],[Selling Price]]</f>
        <v>0</v>
      </c>
      <c r="P2021" s="4">
        <f>(Table1[[#This Row],[Discount]]/Table1[[#This Row],[Original Price]])</f>
        <v>0</v>
      </c>
    </row>
    <row r="2022" spans="1:16" x14ac:dyDescent="0.3">
      <c r="A2022" s="1" t="s">
        <v>21</v>
      </c>
      <c r="B2022" s="1" t="s">
        <v>1608</v>
      </c>
      <c r="C2022" t="s">
        <v>98</v>
      </c>
      <c r="D2022">
        <v>2</v>
      </c>
      <c r="E2022" t="s">
        <v>1796</v>
      </c>
      <c r="F2022">
        <f>IF(Table1[[#This Row],[Unit]]="GB",Table1[[#This Row],[Memory]],Table1[[#This Row],[Memory]]/1024)</f>
        <v>2</v>
      </c>
      <c r="G2022">
        <v>32</v>
      </c>
      <c r="H2022" t="s">
        <v>1796</v>
      </c>
      <c r="I2022">
        <f xml:space="preserve"> IF(Table1[[#This Row],[Unit  Of Storage]]="TB",Table1[[#This Row],[Storage]]*1024,IF(Table1[[#This Row],[Unit  Of Storage]]="MB",Table1[[#This Row],[Storage]]/1024,Table1[[#This Row],[Storage]]))</f>
        <v>32</v>
      </c>
      <c r="J2022" t="s">
        <v>11</v>
      </c>
      <c r="K2022" s="2">
        <v>4.5</v>
      </c>
      <c r="L2022" s="3">
        <v>24999</v>
      </c>
      <c r="M2022" s="3">
        <v>31500</v>
      </c>
      <c r="N2022" t="s">
        <v>1940</v>
      </c>
      <c r="O2022" s="3">
        <f>Table1[[#This Row],[Original Price]]-Table1[[#This Row],[Selling Price]]</f>
        <v>6501</v>
      </c>
      <c r="P2022" s="4">
        <f>(Table1[[#This Row],[Discount]]/Table1[[#This Row],[Original Price]])</f>
        <v>0.20638095238095239</v>
      </c>
    </row>
    <row r="2023" spans="1:16" x14ac:dyDescent="0.3">
      <c r="A2023" s="1" t="s">
        <v>1556</v>
      </c>
      <c r="B2023" s="1" t="s">
        <v>604</v>
      </c>
      <c r="C2023" t="s">
        <v>22</v>
      </c>
      <c r="D2023">
        <v>3</v>
      </c>
      <c r="E2023" t="s">
        <v>1796</v>
      </c>
      <c r="F2023">
        <f>IF(Table1[[#This Row],[Unit]]="GB",Table1[[#This Row],[Memory]],Table1[[#This Row],[Memory]]/1024)</f>
        <v>3</v>
      </c>
      <c r="G2023">
        <v>32</v>
      </c>
      <c r="H2023" t="s">
        <v>1796</v>
      </c>
      <c r="I2023">
        <f xml:space="preserve"> IF(Table1[[#This Row],[Unit  Of Storage]]="TB",Table1[[#This Row],[Storage]]*1024,IF(Table1[[#This Row],[Unit  Of Storage]]="MB",Table1[[#This Row],[Storage]]/1024,Table1[[#This Row],[Storage]]))</f>
        <v>32</v>
      </c>
      <c r="J2023" t="s">
        <v>11</v>
      </c>
      <c r="K2023" s="2">
        <v>4.2</v>
      </c>
      <c r="L2023" s="3">
        <v>10990</v>
      </c>
      <c r="M2023" s="3">
        <v>10990</v>
      </c>
      <c r="N2023" t="s">
        <v>2086</v>
      </c>
      <c r="O2023" s="3">
        <f>Table1[[#This Row],[Original Price]]-Table1[[#This Row],[Selling Price]]</f>
        <v>0</v>
      </c>
      <c r="P2023" s="4">
        <f>(Table1[[#This Row],[Discount]]/Table1[[#This Row],[Original Price]])</f>
        <v>0</v>
      </c>
    </row>
    <row r="2024" spans="1:16" x14ac:dyDescent="0.3">
      <c r="A2024" s="1" t="s">
        <v>12</v>
      </c>
      <c r="B2024" s="1" t="s">
        <v>766</v>
      </c>
      <c r="C2024" t="s">
        <v>49</v>
      </c>
      <c r="D2024">
        <v>4</v>
      </c>
      <c r="E2024" t="s">
        <v>1796</v>
      </c>
      <c r="F2024">
        <f>IF(Table1[[#This Row],[Unit]]="GB",Table1[[#This Row],[Memory]],Table1[[#This Row],[Memory]]/1024)</f>
        <v>4</v>
      </c>
      <c r="G2024">
        <v>64</v>
      </c>
      <c r="H2024" t="s">
        <v>1796</v>
      </c>
      <c r="I2024">
        <f xml:space="preserve"> IF(Table1[[#This Row],[Unit  Of Storage]]="TB",Table1[[#This Row],[Storage]]*1024,IF(Table1[[#This Row],[Unit  Of Storage]]="MB",Table1[[#This Row],[Storage]]/1024,Table1[[#This Row],[Storage]]))</f>
        <v>64</v>
      </c>
      <c r="J2024" t="s">
        <v>11</v>
      </c>
      <c r="K2024" s="2">
        <v>4.0999999999999996</v>
      </c>
      <c r="L2024" s="3">
        <v>9975</v>
      </c>
      <c r="M2024" s="3">
        <v>15999</v>
      </c>
      <c r="N2024" t="s">
        <v>767</v>
      </c>
      <c r="O2024" s="3">
        <f>Table1[[#This Row],[Original Price]]-Table1[[#This Row],[Selling Price]]</f>
        <v>6024</v>
      </c>
      <c r="P2024" s="4">
        <f>(Table1[[#This Row],[Discount]]/Table1[[#This Row],[Original Price]])</f>
        <v>0.37652353272079503</v>
      </c>
    </row>
    <row r="2025" spans="1:16" x14ac:dyDescent="0.3">
      <c r="A2025" s="1" t="s">
        <v>1563</v>
      </c>
      <c r="B2025" s="1" t="s">
        <v>1052</v>
      </c>
      <c r="C2025" t="s">
        <v>22</v>
      </c>
      <c r="D2025">
        <v>3</v>
      </c>
      <c r="E2025" t="s">
        <v>1796</v>
      </c>
      <c r="F2025">
        <f>IF(Table1[[#This Row],[Unit]]="GB",Table1[[#This Row],[Memory]],Table1[[#This Row],[Memory]]/1024)</f>
        <v>3</v>
      </c>
      <c r="G2025">
        <v>32</v>
      </c>
      <c r="H2025" t="s">
        <v>1796</v>
      </c>
      <c r="I2025">
        <f xml:space="preserve"> IF(Table1[[#This Row],[Unit  Of Storage]]="TB",Table1[[#This Row],[Storage]]*1024,IF(Table1[[#This Row],[Unit  Of Storage]]="MB",Table1[[#This Row],[Storage]]/1024,Table1[[#This Row],[Storage]]))</f>
        <v>32</v>
      </c>
      <c r="J2025" t="s">
        <v>11</v>
      </c>
      <c r="K2025" s="2">
        <v>3.3</v>
      </c>
      <c r="L2025" s="3">
        <v>9990</v>
      </c>
      <c r="M2025" s="3">
        <v>9990</v>
      </c>
      <c r="N2025" t="s">
        <v>2276</v>
      </c>
      <c r="O2025" s="3">
        <f>Table1[[#This Row],[Original Price]]-Table1[[#This Row],[Selling Price]]</f>
        <v>0</v>
      </c>
      <c r="P2025" s="4">
        <f>(Table1[[#This Row],[Discount]]/Table1[[#This Row],[Original Price]])</f>
        <v>0</v>
      </c>
    </row>
    <row r="2026" spans="1:16" x14ac:dyDescent="0.3">
      <c r="A2026" s="1" t="s">
        <v>1559</v>
      </c>
      <c r="B2026" s="1" t="s">
        <v>219</v>
      </c>
      <c r="C2026" t="s">
        <v>263</v>
      </c>
      <c r="D2026">
        <v>4</v>
      </c>
      <c r="E2026" t="s">
        <v>1796</v>
      </c>
      <c r="F2026">
        <f>IF(Table1[[#This Row],[Unit]]="GB",Table1[[#This Row],[Memory]],Table1[[#This Row],[Memory]]/1024)</f>
        <v>4</v>
      </c>
      <c r="G2026">
        <v>32</v>
      </c>
      <c r="H2026" t="s">
        <v>1796</v>
      </c>
      <c r="I2026">
        <f xml:space="preserve"> IF(Table1[[#This Row],[Unit  Of Storage]]="TB",Table1[[#This Row],[Storage]]*1024,IF(Table1[[#This Row],[Unit  Of Storage]]="MB",Table1[[#This Row],[Storage]]/1024,Table1[[#This Row],[Storage]]))</f>
        <v>32</v>
      </c>
      <c r="J2026" t="s">
        <v>11</v>
      </c>
      <c r="K2026" s="2">
        <v>4.4000000000000004</v>
      </c>
      <c r="L2026" s="3">
        <v>13500</v>
      </c>
      <c r="M2026" s="3">
        <v>13500</v>
      </c>
      <c r="N2026" t="s">
        <v>1914</v>
      </c>
      <c r="O2026" s="3">
        <f>Table1[[#This Row],[Original Price]]-Table1[[#This Row],[Selling Price]]</f>
        <v>0</v>
      </c>
      <c r="P2026" s="4">
        <f>(Table1[[#This Row],[Discount]]/Table1[[#This Row],[Original Price]])</f>
        <v>0</v>
      </c>
    </row>
    <row r="2027" spans="1:16" x14ac:dyDescent="0.3">
      <c r="A2027" s="1" t="s">
        <v>1560</v>
      </c>
      <c r="B2027" s="1" t="s">
        <v>1687</v>
      </c>
      <c r="C2027" t="s">
        <v>956</v>
      </c>
      <c r="D2027">
        <v>6</v>
      </c>
      <c r="E2027" t="s">
        <v>1796</v>
      </c>
      <c r="F2027">
        <f>IF(Table1[[#This Row],[Unit]]="GB",Table1[[#This Row],[Memory]],Table1[[#This Row],[Memory]]/1024)</f>
        <v>6</v>
      </c>
      <c r="G2027">
        <v>64</v>
      </c>
      <c r="H2027" t="s">
        <v>1796</v>
      </c>
      <c r="I2027">
        <f xml:space="preserve"> IF(Table1[[#This Row],[Unit  Of Storage]]="TB",Table1[[#This Row],[Storage]]*1024,IF(Table1[[#This Row],[Unit  Of Storage]]="MB",Table1[[#This Row],[Storage]]/1024,Table1[[#This Row],[Storage]]))</f>
        <v>64</v>
      </c>
      <c r="J2027" t="s">
        <v>11</v>
      </c>
      <c r="K2027" s="2">
        <v>4.4000000000000004</v>
      </c>
      <c r="L2027" s="3">
        <v>37990</v>
      </c>
      <c r="M2027" s="3">
        <v>44990</v>
      </c>
      <c r="N2027" t="s">
        <v>2145</v>
      </c>
      <c r="O2027" s="3">
        <f>Table1[[#This Row],[Original Price]]-Table1[[#This Row],[Selling Price]]</f>
        <v>7000</v>
      </c>
      <c r="P2027" s="4">
        <f>(Table1[[#This Row],[Discount]]/Table1[[#This Row],[Original Price]])</f>
        <v>0.15559013114025338</v>
      </c>
    </row>
    <row r="2028" spans="1:16" x14ac:dyDescent="0.3">
      <c r="A2028" s="1" t="s">
        <v>12</v>
      </c>
      <c r="B2028" s="1" t="s">
        <v>1679</v>
      </c>
      <c r="C2028" t="s">
        <v>1374</v>
      </c>
      <c r="D2028">
        <v>4</v>
      </c>
      <c r="E2028" t="s">
        <v>1796</v>
      </c>
      <c r="F2028">
        <f>IF(Table1[[#This Row],[Unit]]="GB",Table1[[#This Row],[Memory]],Table1[[#This Row],[Memory]]/1024)</f>
        <v>4</v>
      </c>
      <c r="G2028">
        <v>64</v>
      </c>
      <c r="H2028" t="s">
        <v>1796</v>
      </c>
      <c r="I2028">
        <f xml:space="preserve"> IF(Table1[[#This Row],[Unit  Of Storage]]="TB",Table1[[#This Row],[Storage]]*1024,IF(Table1[[#This Row],[Unit  Of Storage]]="MB",Table1[[#This Row],[Storage]]/1024,Table1[[#This Row],[Storage]]))</f>
        <v>64</v>
      </c>
      <c r="J2028" t="s">
        <v>11</v>
      </c>
      <c r="K2028" s="2">
        <v>3.5</v>
      </c>
      <c r="L2028" s="3">
        <v>10999</v>
      </c>
      <c r="M2028" s="3">
        <v>10999</v>
      </c>
      <c r="N2028" t="s">
        <v>709</v>
      </c>
      <c r="O2028" s="3">
        <f>Table1[[#This Row],[Original Price]]-Table1[[#This Row],[Selling Price]]</f>
        <v>0</v>
      </c>
      <c r="P2028" s="4">
        <f>(Table1[[#This Row],[Discount]]/Table1[[#This Row],[Original Price]])</f>
        <v>0</v>
      </c>
    </row>
    <row r="2029" spans="1:16" x14ac:dyDescent="0.3">
      <c r="A2029" s="1" t="s">
        <v>1558</v>
      </c>
      <c r="B2029" s="1" t="s">
        <v>1375</v>
      </c>
      <c r="C2029" t="s">
        <v>43</v>
      </c>
      <c r="D2029">
        <v>4</v>
      </c>
      <c r="E2029" t="s">
        <v>1796</v>
      </c>
      <c r="F2029">
        <f>IF(Table1[[#This Row],[Unit]]="GB",Table1[[#This Row],[Memory]],Table1[[#This Row],[Memory]]/1024)</f>
        <v>4</v>
      </c>
      <c r="G2029">
        <v>32</v>
      </c>
      <c r="H2029" t="s">
        <v>1796</v>
      </c>
      <c r="I2029">
        <f xml:space="preserve"> IF(Table1[[#This Row],[Unit  Of Storage]]="TB",Table1[[#This Row],[Storage]]*1024,IF(Table1[[#This Row],[Unit  Of Storage]]="MB",Table1[[#This Row],[Storage]]/1024,Table1[[#This Row],[Storage]]))</f>
        <v>32</v>
      </c>
      <c r="J2029" t="s">
        <v>11</v>
      </c>
      <c r="K2029" s="2">
        <v>3.9</v>
      </c>
      <c r="L2029" s="3">
        <v>6399</v>
      </c>
      <c r="M2029" s="3">
        <v>6399</v>
      </c>
      <c r="N2029" t="s">
        <v>2408</v>
      </c>
      <c r="O2029" s="3">
        <f>Table1[[#This Row],[Original Price]]-Table1[[#This Row],[Selling Price]]</f>
        <v>0</v>
      </c>
      <c r="P2029" s="4">
        <f>(Table1[[#This Row],[Discount]]/Table1[[#This Row],[Original Price]])</f>
        <v>0</v>
      </c>
    </row>
    <row r="2030" spans="1:16" x14ac:dyDescent="0.3">
      <c r="A2030" s="1" t="s">
        <v>12</v>
      </c>
      <c r="B2030" s="1" t="s">
        <v>1765</v>
      </c>
      <c r="C2030" t="s">
        <v>22</v>
      </c>
      <c r="D2030">
        <v>4</v>
      </c>
      <c r="E2030" t="s">
        <v>1797</v>
      </c>
      <c r="F2030">
        <f>IF(Table1[[#This Row],[Unit]]="GB",Table1[[#This Row],[Memory]],Table1[[#This Row],[Memory]]/1024)</f>
        <v>3.90625E-3</v>
      </c>
      <c r="G2030">
        <v>4</v>
      </c>
      <c r="H2030" t="s">
        <v>1797</v>
      </c>
      <c r="I2030">
        <f xml:space="preserve"> IF(Table1[[#This Row],[Unit  Of Storage]]="TB",Table1[[#This Row],[Storage]]*1024,IF(Table1[[#This Row],[Unit  Of Storage]]="MB",Table1[[#This Row],[Storage]]/1024,Table1[[#This Row],[Storage]]))</f>
        <v>3.90625E-3</v>
      </c>
      <c r="J2030" t="s">
        <v>11</v>
      </c>
      <c r="K2030" s="2">
        <v>4.2</v>
      </c>
      <c r="L2030" s="3">
        <v>1399</v>
      </c>
      <c r="M2030" s="3">
        <v>1399</v>
      </c>
      <c r="N2030" t="s">
        <v>2409</v>
      </c>
      <c r="O2030" s="3">
        <f>Table1[[#This Row],[Original Price]]-Table1[[#This Row],[Selling Price]]</f>
        <v>0</v>
      </c>
      <c r="P2030" s="4">
        <f>(Table1[[#This Row],[Discount]]/Table1[[#This Row],[Original Price]])</f>
        <v>0</v>
      </c>
    </row>
    <row r="2031" spans="1:16" x14ac:dyDescent="0.3">
      <c r="A2031" s="1" t="s">
        <v>1564</v>
      </c>
      <c r="B2031" s="1" t="s">
        <v>606</v>
      </c>
      <c r="C2031" t="s">
        <v>661</v>
      </c>
      <c r="D2031">
        <v>6</v>
      </c>
      <c r="E2031" t="s">
        <v>1796</v>
      </c>
      <c r="F2031">
        <f>IF(Table1[[#This Row],[Unit]]="GB",Table1[[#This Row],[Memory]],Table1[[#This Row],[Memory]]/1024)</f>
        <v>6</v>
      </c>
      <c r="G2031">
        <v>64</v>
      </c>
      <c r="H2031" t="s">
        <v>1796</v>
      </c>
      <c r="I2031">
        <f xml:space="preserve"> IF(Table1[[#This Row],[Unit  Of Storage]]="TB",Table1[[#This Row],[Storage]]*1024,IF(Table1[[#This Row],[Unit  Of Storage]]="MB",Table1[[#This Row],[Storage]]/1024,Table1[[#This Row],[Storage]]))</f>
        <v>64</v>
      </c>
      <c r="J2031" t="s">
        <v>11</v>
      </c>
      <c r="K2031" s="2">
        <v>4.5</v>
      </c>
      <c r="L2031" s="3">
        <v>14999</v>
      </c>
      <c r="M2031" s="3">
        <v>18999</v>
      </c>
      <c r="N2031" t="s">
        <v>2089</v>
      </c>
      <c r="O2031" s="3">
        <f>Table1[[#This Row],[Original Price]]-Table1[[#This Row],[Selling Price]]</f>
        <v>4000</v>
      </c>
      <c r="P2031" s="4">
        <f>(Table1[[#This Row],[Discount]]/Table1[[#This Row],[Original Price]])</f>
        <v>0.21053739670508975</v>
      </c>
    </row>
    <row r="2032" spans="1:16" x14ac:dyDescent="0.3">
      <c r="A2032" s="1" t="s">
        <v>1557</v>
      </c>
      <c r="B2032" s="1" t="s">
        <v>58</v>
      </c>
      <c r="C2032" t="s">
        <v>781</v>
      </c>
      <c r="D2032">
        <v>4</v>
      </c>
      <c r="E2032" t="s">
        <v>1796</v>
      </c>
      <c r="F2032">
        <f>IF(Table1[[#This Row],[Unit]]="GB",Table1[[#This Row],[Memory]],Table1[[#This Row],[Memory]]/1024)</f>
        <v>4</v>
      </c>
      <c r="G2032">
        <v>64</v>
      </c>
      <c r="H2032" t="s">
        <v>1796</v>
      </c>
      <c r="I2032">
        <f xml:space="preserve"> IF(Table1[[#This Row],[Unit  Of Storage]]="TB",Table1[[#This Row],[Storage]]*1024,IF(Table1[[#This Row],[Unit  Of Storage]]="MB",Table1[[#This Row],[Storage]]/1024,Table1[[#This Row],[Storage]]))</f>
        <v>64</v>
      </c>
      <c r="J2032" t="s">
        <v>11</v>
      </c>
      <c r="K2032" s="2">
        <v>4.3</v>
      </c>
      <c r="L2032" s="3">
        <v>10499</v>
      </c>
      <c r="M2032" s="3">
        <v>10999</v>
      </c>
      <c r="N2032" t="s">
        <v>1815</v>
      </c>
      <c r="O2032" s="3">
        <f>Table1[[#This Row],[Original Price]]-Table1[[#This Row],[Selling Price]]</f>
        <v>500</v>
      </c>
      <c r="P2032" s="4">
        <f>(Table1[[#This Row],[Discount]]/Table1[[#This Row],[Original Price]])</f>
        <v>4.5458678061641965E-2</v>
      </c>
    </row>
    <row r="2033" spans="1:16" x14ac:dyDescent="0.3">
      <c r="A2033" s="1" t="s">
        <v>12</v>
      </c>
      <c r="B2033" s="1" t="s">
        <v>1627</v>
      </c>
      <c r="C2033" t="s">
        <v>1376</v>
      </c>
      <c r="D2033">
        <v>1</v>
      </c>
      <c r="E2033" t="s">
        <v>1796</v>
      </c>
      <c r="F2033">
        <f>IF(Table1[[#This Row],[Unit]]="GB",Table1[[#This Row],[Memory]],Table1[[#This Row],[Memory]]/1024)</f>
        <v>1</v>
      </c>
      <c r="G2033">
        <v>8</v>
      </c>
      <c r="H2033" t="s">
        <v>1796</v>
      </c>
      <c r="I2033">
        <f xml:space="preserve"> IF(Table1[[#This Row],[Unit  Of Storage]]="TB",Table1[[#This Row],[Storage]]*1024,IF(Table1[[#This Row],[Unit  Of Storage]]="MB",Table1[[#This Row],[Storage]]/1024,Table1[[#This Row],[Storage]]))</f>
        <v>8</v>
      </c>
      <c r="J2033" t="s">
        <v>11</v>
      </c>
      <c r="K2033" s="2">
        <v>3.8</v>
      </c>
      <c r="L2033" s="3">
        <v>7007</v>
      </c>
      <c r="M2033" s="3">
        <v>7007</v>
      </c>
      <c r="N2033" t="s">
        <v>1042</v>
      </c>
      <c r="O2033" s="3">
        <f>Table1[[#This Row],[Original Price]]-Table1[[#This Row],[Selling Price]]</f>
        <v>0</v>
      </c>
      <c r="P2033" s="4">
        <f>(Table1[[#This Row],[Discount]]/Table1[[#This Row],[Original Price]])</f>
        <v>0</v>
      </c>
    </row>
    <row r="2034" spans="1:16" x14ac:dyDescent="0.3">
      <c r="A2034" s="1" t="s">
        <v>1564</v>
      </c>
      <c r="B2034" s="1" t="s">
        <v>531</v>
      </c>
      <c r="C2034" t="s">
        <v>194</v>
      </c>
      <c r="D2034">
        <v>8</v>
      </c>
      <c r="E2034" t="s">
        <v>1796</v>
      </c>
      <c r="F2034">
        <f>IF(Table1[[#This Row],[Unit]]="GB",Table1[[#This Row],[Memory]],Table1[[#This Row],[Memory]]/1024)</f>
        <v>8</v>
      </c>
      <c r="G2034">
        <v>128</v>
      </c>
      <c r="H2034" t="s">
        <v>1796</v>
      </c>
      <c r="I2034">
        <f xml:space="preserve"> IF(Table1[[#This Row],[Unit  Of Storage]]="TB",Table1[[#This Row],[Storage]]*1024,IF(Table1[[#This Row],[Unit  Of Storage]]="MB",Table1[[#This Row],[Storage]]/1024,Table1[[#This Row],[Storage]]))</f>
        <v>128</v>
      </c>
      <c r="J2034" t="s">
        <v>11</v>
      </c>
      <c r="K2034" s="2">
        <v>4.4000000000000004</v>
      </c>
      <c r="L2034" s="3">
        <v>18999</v>
      </c>
      <c r="M2034" s="3">
        <v>21999</v>
      </c>
      <c r="N2034" t="s">
        <v>2059</v>
      </c>
      <c r="O2034" s="3">
        <f>Table1[[#This Row],[Original Price]]-Table1[[#This Row],[Selling Price]]</f>
        <v>3000</v>
      </c>
      <c r="P2034" s="4">
        <f>(Table1[[#This Row],[Discount]]/Table1[[#This Row],[Original Price]])</f>
        <v>0.13636983499249966</v>
      </c>
    </row>
    <row r="2035" spans="1:16" x14ac:dyDescent="0.3">
      <c r="A2035" s="1" t="s">
        <v>28</v>
      </c>
      <c r="B2035" s="1" t="s">
        <v>943</v>
      </c>
      <c r="C2035" t="s">
        <v>1121</v>
      </c>
      <c r="D2035">
        <v>4</v>
      </c>
      <c r="E2035" t="s">
        <v>1796</v>
      </c>
      <c r="F2035">
        <f>IF(Table1[[#This Row],[Unit]]="GB",Table1[[#This Row],[Memory]],Table1[[#This Row],[Memory]]/1024)</f>
        <v>4</v>
      </c>
      <c r="G2035">
        <v>64</v>
      </c>
      <c r="H2035" t="s">
        <v>1796</v>
      </c>
      <c r="I2035">
        <f xml:space="preserve"> IF(Table1[[#This Row],[Unit  Of Storage]]="TB",Table1[[#This Row],[Storage]]*1024,IF(Table1[[#This Row],[Unit  Of Storage]]="MB",Table1[[#This Row],[Storage]]/1024,Table1[[#This Row],[Storage]]))</f>
        <v>64</v>
      </c>
      <c r="J2035" t="s">
        <v>11</v>
      </c>
      <c r="K2035" s="2">
        <v>4.2</v>
      </c>
      <c r="L2035" s="3">
        <v>13900</v>
      </c>
      <c r="M2035" s="3">
        <v>13900</v>
      </c>
      <c r="N2035" t="s">
        <v>944</v>
      </c>
      <c r="O2035" s="3">
        <f>Table1[[#This Row],[Original Price]]-Table1[[#This Row],[Selling Price]]</f>
        <v>0</v>
      </c>
      <c r="P2035" s="4">
        <f>(Table1[[#This Row],[Discount]]/Table1[[#This Row],[Original Price]])</f>
        <v>0</v>
      </c>
    </row>
    <row r="2036" spans="1:16" x14ac:dyDescent="0.3">
      <c r="A2036" s="1" t="s">
        <v>1557</v>
      </c>
      <c r="B2036" s="1" t="s">
        <v>958</v>
      </c>
      <c r="C2036" t="s">
        <v>1345</v>
      </c>
      <c r="D2036">
        <v>8</v>
      </c>
      <c r="E2036" t="s">
        <v>1796</v>
      </c>
      <c r="F2036">
        <f>IF(Table1[[#This Row],[Unit]]="GB",Table1[[#This Row],[Memory]],Table1[[#This Row],[Memory]]/1024)</f>
        <v>8</v>
      </c>
      <c r="G2036">
        <v>128</v>
      </c>
      <c r="H2036" t="s">
        <v>1796</v>
      </c>
      <c r="I2036">
        <f xml:space="preserve"> IF(Table1[[#This Row],[Unit  Of Storage]]="TB",Table1[[#This Row],[Storage]]*1024,IF(Table1[[#This Row],[Unit  Of Storage]]="MB",Table1[[#This Row],[Storage]]/1024,Table1[[#This Row],[Storage]]))</f>
        <v>128</v>
      </c>
      <c r="J2036" t="s">
        <v>11</v>
      </c>
      <c r="K2036" s="2">
        <v>4.3</v>
      </c>
      <c r="L2036" s="3">
        <v>26999</v>
      </c>
      <c r="M2036" s="3">
        <v>29999</v>
      </c>
      <c r="N2036" t="s">
        <v>2231</v>
      </c>
      <c r="O2036" s="3">
        <f>Table1[[#This Row],[Original Price]]-Table1[[#This Row],[Selling Price]]</f>
        <v>3000</v>
      </c>
      <c r="P2036" s="4">
        <f>(Table1[[#This Row],[Discount]]/Table1[[#This Row],[Original Price]])</f>
        <v>0.10000333344444814</v>
      </c>
    </row>
    <row r="2037" spans="1:16" x14ac:dyDescent="0.3">
      <c r="A2037" s="1" t="s">
        <v>1556</v>
      </c>
      <c r="B2037" s="1" t="s">
        <v>246</v>
      </c>
      <c r="C2037" t="s">
        <v>468</v>
      </c>
      <c r="D2037">
        <v>8</v>
      </c>
      <c r="E2037" t="s">
        <v>1796</v>
      </c>
      <c r="F2037">
        <f>IF(Table1[[#This Row],[Unit]]="GB",Table1[[#This Row],[Memory]],Table1[[#This Row],[Memory]]/1024)</f>
        <v>8</v>
      </c>
      <c r="G2037">
        <v>256</v>
      </c>
      <c r="H2037" t="s">
        <v>1796</v>
      </c>
      <c r="I2037">
        <f xml:space="preserve"> IF(Table1[[#This Row],[Unit  Of Storage]]="TB",Table1[[#This Row],[Storage]]*1024,IF(Table1[[#This Row],[Unit  Of Storage]]="MB",Table1[[#This Row],[Storage]]/1024,Table1[[#This Row],[Storage]]))</f>
        <v>256</v>
      </c>
      <c r="J2037" t="s">
        <v>11</v>
      </c>
      <c r="K2037" s="2">
        <v>4.3</v>
      </c>
      <c r="L2037" s="3">
        <v>37999</v>
      </c>
      <c r="M2037" s="3">
        <v>43999</v>
      </c>
      <c r="N2037" t="s">
        <v>1930</v>
      </c>
      <c r="O2037" s="3">
        <f>Table1[[#This Row],[Original Price]]-Table1[[#This Row],[Selling Price]]</f>
        <v>6000</v>
      </c>
      <c r="P2037" s="4">
        <f>(Table1[[#This Row],[Discount]]/Table1[[#This Row],[Original Price]])</f>
        <v>0.13636673560762744</v>
      </c>
    </row>
    <row r="2038" spans="1:16" x14ac:dyDescent="0.3">
      <c r="A2038" s="1" t="s">
        <v>17</v>
      </c>
      <c r="B2038" s="1" t="s">
        <v>731</v>
      </c>
      <c r="C2038" t="s">
        <v>1050</v>
      </c>
      <c r="D2038">
        <v>4</v>
      </c>
      <c r="E2038" t="s">
        <v>1796</v>
      </c>
      <c r="F2038">
        <f>IF(Table1[[#This Row],[Unit]]="GB",Table1[[#This Row],[Memory]],Table1[[#This Row],[Memory]]/1024)</f>
        <v>4</v>
      </c>
      <c r="G2038">
        <v>64</v>
      </c>
      <c r="H2038" t="s">
        <v>1796</v>
      </c>
      <c r="I2038">
        <f xml:space="preserve"> IF(Table1[[#This Row],[Unit  Of Storage]]="TB",Table1[[#This Row],[Storage]]*1024,IF(Table1[[#This Row],[Unit  Of Storage]]="MB",Table1[[#This Row],[Storage]]/1024,Table1[[#This Row],[Storage]]))</f>
        <v>64</v>
      </c>
      <c r="J2038" t="s">
        <v>11</v>
      </c>
      <c r="K2038" s="2">
        <v>4.4000000000000004</v>
      </c>
      <c r="L2038" s="3">
        <v>9999</v>
      </c>
      <c r="M2038" s="3">
        <v>11999</v>
      </c>
      <c r="N2038" t="s">
        <v>733</v>
      </c>
      <c r="O2038" s="3">
        <f>Table1[[#This Row],[Original Price]]-Table1[[#This Row],[Selling Price]]</f>
        <v>2000</v>
      </c>
      <c r="P2038" s="4">
        <f>(Table1[[#This Row],[Discount]]/Table1[[#This Row],[Original Price]])</f>
        <v>0.16668055671305942</v>
      </c>
    </row>
    <row r="2039" spans="1:16" x14ac:dyDescent="0.3">
      <c r="A2039" s="1" t="s">
        <v>21</v>
      </c>
      <c r="B2039" s="1" t="s">
        <v>1588</v>
      </c>
      <c r="C2039" t="s">
        <v>286</v>
      </c>
      <c r="D2039">
        <v>4</v>
      </c>
      <c r="E2039" t="s">
        <v>1796</v>
      </c>
      <c r="F2039">
        <f>IF(Table1[[#This Row],[Unit]]="GB",Table1[[#This Row],[Memory]],Table1[[#This Row],[Memory]]/1024)</f>
        <v>4</v>
      </c>
      <c r="G2039">
        <v>64</v>
      </c>
      <c r="H2039" t="s">
        <v>1796</v>
      </c>
      <c r="I2039">
        <f xml:space="preserve"> IF(Table1[[#This Row],[Unit  Of Storage]]="TB",Table1[[#This Row],[Storage]]*1024,IF(Table1[[#This Row],[Unit  Of Storage]]="MB",Table1[[#This Row],[Storage]]/1024,Table1[[#This Row],[Storage]]))</f>
        <v>64</v>
      </c>
      <c r="J2039" t="s">
        <v>11</v>
      </c>
      <c r="K2039" s="2">
        <v>4.7</v>
      </c>
      <c r="L2039" s="3">
        <v>117100</v>
      </c>
      <c r="M2039" s="3">
        <v>117100</v>
      </c>
      <c r="N2039" t="s">
        <v>1874</v>
      </c>
      <c r="O2039" s="3">
        <f>Table1[[#This Row],[Original Price]]-Table1[[#This Row],[Selling Price]]</f>
        <v>0</v>
      </c>
      <c r="P2039" s="4">
        <f>(Table1[[#This Row],[Discount]]/Table1[[#This Row],[Original Price]])</f>
        <v>0</v>
      </c>
    </row>
    <row r="2040" spans="1:16" x14ac:dyDescent="0.3">
      <c r="A2040" s="1" t="s">
        <v>1556</v>
      </c>
      <c r="B2040" s="1" t="s">
        <v>892</v>
      </c>
      <c r="C2040" t="s">
        <v>692</v>
      </c>
      <c r="D2040">
        <v>2</v>
      </c>
      <c r="E2040" t="s">
        <v>1796</v>
      </c>
      <c r="F2040">
        <f>IF(Table1[[#This Row],[Unit]]="GB",Table1[[#This Row],[Memory]],Table1[[#This Row],[Memory]]/1024)</f>
        <v>2</v>
      </c>
      <c r="G2040">
        <v>16</v>
      </c>
      <c r="H2040" t="s">
        <v>1796</v>
      </c>
      <c r="I2040">
        <f xml:space="preserve"> IF(Table1[[#This Row],[Unit  Of Storage]]="TB",Table1[[#This Row],[Storage]]*1024,IF(Table1[[#This Row],[Unit  Of Storage]]="MB",Table1[[#This Row],[Storage]]/1024,Table1[[#This Row],[Storage]]))</f>
        <v>16</v>
      </c>
      <c r="J2040" t="s">
        <v>11</v>
      </c>
      <c r="K2040" s="2">
        <v>4.0999999999999996</v>
      </c>
      <c r="L2040" s="3">
        <v>19990</v>
      </c>
      <c r="M2040" s="3">
        <v>19990</v>
      </c>
      <c r="N2040" t="s">
        <v>2209</v>
      </c>
      <c r="O2040" s="3">
        <f>Table1[[#This Row],[Original Price]]-Table1[[#This Row],[Selling Price]]</f>
        <v>0</v>
      </c>
      <c r="P2040" s="4">
        <f>(Table1[[#This Row],[Discount]]/Table1[[#This Row],[Original Price]])</f>
        <v>0</v>
      </c>
    </row>
    <row r="2041" spans="1:16" x14ac:dyDescent="0.3">
      <c r="A2041" s="1" t="s">
        <v>1559</v>
      </c>
      <c r="B2041" s="1" t="s">
        <v>249</v>
      </c>
      <c r="C2041" t="s">
        <v>492</v>
      </c>
      <c r="D2041">
        <v>4</v>
      </c>
      <c r="E2041" t="s">
        <v>1796</v>
      </c>
      <c r="F2041">
        <f>IF(Table1[[#This Row],[Unit]]="GB",Table1[[#This Row],[Memory]],Table1[[#This Row],[Memory]]/1024)</f>
        <v>4</v>
      </c>
      <c r="G2041">
        <v>64</v>
      </c>
      <c r="H2041" t="s">
        <v>1796</v>
      </c>
      <c r="I2041">
        <f xml:space="preserve"> IF(Table1[[#This Row],[Unit  Of Storage]]="TB",Table1[[#This Row],[Storage]]*1024,IF(Table1[[#This Row],[Unit  Of Storage]]="MB",Table1[[#This Row],[Storage]]/1024,Table1[[#This Row],[Storage]]))</f>
        <v>64</v>
      </c>
      <c r="J2041" t="s">
        <v>11</v>
      </c>
      <c r="K2041" s="2">
        <v>4.3</v>
      </c>
      <c r="L2041" s="3">
        <v>14990</v>
      </c>
      <c r="M2041" s="3">
        <v>14990</v>
      </c>
      <c r="N2041" t="s">
        <v>1932</v>
      </c>
      <c r="O2041" s="3">
        <f>Table1[[#This Row],[Original Price]]-Table1[[#This Row],[Selling Price]]</f>
        <v>0</v>
      </c>
      <c r="P2041" s="4">
        <f>(Table1[[#This Row],[Discount]]/Table1[[#This Row],[Original Price]])</f>
        <v>0</v>
      </c>
    </row>
    <row r="2042" spans="1:16" x14ac:dyDescent="0.3">
      <c r="A2042" s="1" t="s">
        <v>17</v>
      </c>
      <c r="B2042" s="1" t="s">
        <v>470</v>
      </c>
      <c r="C2042" t="s">
        <v>147</v>
      </c>
      <c r="D2042">
        <v>4</v>
      </c>
      <c r="E2042" t="s">
        <v>1796</v>
      </c>
      <c r="F2042">
        <f>IF(Table1[[#This Row],[Unit]]="GB",Table1[[#This Row],[Memory]],Table1[[#This Row],[Memory]]/1024)</f>
        <v>4</v>
      </c>
      <c r="G2042">
        <v>64</v>
      </c>
      <c r="H2042" t="s">
        <v>1796</v>
      </c>
      <c r="I2042">
        <f xml:space="preserve"> IF(Table1[[#This Row],[Unit  Of Storage]]="TB",Table1[[#This Row],[Storage]]*1024,IF(Table1[[#This Row],[Unit  Of Storage]]="MB",Table1[[#This Row],[Storage]]/1024,Table1[[#This Row],[Storage]]))</f>
        <v>64</v>
      </c>
      <c r="J2042" t="s">
        <v>11</v>
      </c>
      <c r="K2042" s="2">
        <v>4.4000000000000004</v>
      </c>
      <c r="L2042" s="3">
        <v>12999</v>
      </c>
      <c r="M2042" s="3">
        <v>12999</v>
      </c>
      <c r="N2042" t="s">
        <v>471</v>
      </c>
      <c r="O2042" s="3">
        <f>Table1[[#This Row],[Original Price]]-Table1[[#This Row],[Selling Price]]</f>
        <v>0</v>
      </c>
      <c r="P2042" s="4">
        <f>(Table1[[#This Row],[Discount]]/Table1[[#This Row],[Original Price]])</f>
        <v>0</v>
      </c>
    </row>
    <row r="2043" spans="1:16" x14ac:dyDescent="0.3">
      <c r="A2043" s="1" t="s">
        <v>1556</v>
      </c>
      <c r="B2043" s="1" t="s">
        <v>914</v>
      </c>
      <c r="C2043" t="s">
        <v>619</v>
      </c>
      <c r="D2043">
        <v>1</v>
      </c>
      <c r="E2043" t="s">
        <v>1796</v>
      </c>
      <c r="F2043">
        <f>IF(Table1[[#This Row],[Unit]]="GB",Table1[[#This Row],[Memory]],Table1[[#This Row],[Memory]]/1024)</f>
        <v>1</v>
      </c>
      <c r="G2043">
        <v>8</v>
      </c>
      <c r="H2043" t="s">
        <v>1796</v>
      </c>
      <c r="I2043">
        <f xml:space="preserve"> IF(Table1[[#This Row],[Unit  Of Storage]]="TB",Table1[[#This Row],[Storage]]*1024,IF(Table1[[#This Row],[Unit  Of Storage]]="MB",Table1[[#This Row],[Storage]]/1024,Table1[[#This Row],[Storage]]))</f>
        <v>8</v>
      </c>
      <c r="J2043" t="s">
        <v>11</v>
      </c>
      <c r="K2043" s="2">
        <v>4</v>
      </c>
      <c r="L2043" s="3">
        <v>7999</v>
      </c>
      <c r="M2043" s="3">
        <v>7999</v>
      </c>
      <c r="N2043" t="s">
        <v>2214</v>
      </c>
      <c r="O2043" s="3">
        <f>Table1[[#This Row],[Original Price]]-Table1[[#This Row],[Selling Price]]</f>
        <v>0</v>
      </c>
      <c r="P2043" s="4">
        <f>(Table1[[#This Row],[Discount]]/Table1[[#This Row],[Original Price]])</f>
        <v>0</v>
      </c>
    </row>
    <row r="2044" spans="1:16" x14ac:dyDescent="0.3">
      <c r="A2044" s="1" t="s">
        <v>17</v>
      </c>
      <c r="B2044" s="1" t="s">
        <v>729</v>
      </c>
      <c r="C2044" t="s">
        <v>41</v>
      </c>
      <c r="D2044">
        <v>3</v>
      </c>
      <c r="E2044" t="s">
        <v>1796</v>
      </c>
      <c r="F2044">
        <f>IF(Table1[[#This Row],[Unit]]="GB",Table1[[#This Row],[Memory]],Table1[[#This Row],[Memory]]/1024)</f>
        <v>3</v>
      </c>
      <c r="G2044">
        <v>32</v>
      </c>
      <c r="H2044" t="s">
        <v>1796</v>
      </c>
      <c r="I2044">
        <f xml:space="preserve"> IF(Table1[[#This Row],[Unit  Of Storage]]="TB",Table1[[#This Row],[Storage]]*1024,IF(Table1[[#This Row],[Unit  Of Storage]]="MB",Table1[[#This Row],[Storage]]/1024,Table1[[#This Row],[Storage]]))</f>
        <v>32</v>
      </c>
      <c r="J2044" t="s">
        <v>11</v>
      </c>
      <c r="K2044" s="2">
        <v>4.2</v>
      </c>
      <c r="L2044" s="3">
        <v>9999</v>
      </c>
      <c r="M2044" s="3">
        <v>9999</v>
      </c>
      <c r="N2044" t="s">
        <v>730</v>
      </c>
      <c r="O2044" s="3">
        <f>Table1[[#This Row],[Original Price]]-Table1[[#This Row],[Selling Price]]</f>
        <v>0</v>
      </c>
      <c r="P2044" s="4">
        <f>(Table1[[#This Row],[Discount]]/Table1[[#This Row],[Original Price]])</f>
        <v>0</v>
      </c>
    </row>
    <row r="2045" spans="1:16" x14ac:dyDescent="0.3">
      <c r="A2045" s="1" t="s">
        <v>1564</v>
      </c>
      <c r="B2045" s="1" t="s">
        <v>531</v>
      </c>
      <c r="C2045" t="s">
        <v>803</v>
      </c>
      <c r="D2045">
        <v>6</v>
      </c>
      <c r="E2045" t="s">
        <v>1796</v>
      </c>
      <c r="F2045">
        <f>IF(Table1[[#This Row],[Unit]]="GB",Table1[[#This Row],[Memory]],Table1[[#This Row],[Memory]]/1024)</f>
        <v>6</v>
      </c>
      <c r="G2045">
        <v>128</v>
      </c>
      <c r="H2045" t="s">
        <v>1796</v>
      </c>
      <c r="I2045">
        <f xml:space="preserve"> IF(Table1[[#This Row],[Unit  Of Storage]]="TB",Table1[[#This Row],[Storage]]*1024,IF(Table1[[#This Row],[Unit  Of Storage]]="MB",Table1[[#This Row],[Storage]]/1024,Table1[[#This Row],[Storage]]))</f>
        <v>128</v>
      </c>
      <c r="J2045" t="s">
        <v>11</v>
      </c>
      <c r="K2045" s="2">
        <v>4.4000000000000004</v>
      </c>
      <c r="L2045" s="3">
        <v>16999</v>
      </c>
      <c r="M2045" s="3">
        <v>19999</v>
      </c>
      <c r="N2045" t="s">
        <v>2059</v>
      </c>
      <c r="O2045" s="3">
        <f>Table1[[#This Row],[Original Price]]-Table1[[#This Row],[Selling Price]]</f>
        <v>3000</v>
      </c>
      <c r="P2045" s="4">
        <f>(Table1[[#This Row],[Discount]]/Table1[[#This Row],[Original Price]])</f>
        <v>0.15000750037501875</v>
      </c>
    </row>
    <row r="2046" spans="1:16" x14ac:dyDescent="0.3">
      <c r="A2046" s="1" t="s">
        <v>1558</v>
      </c>
      <c r="B2046" s="1" t="s">
        <v>1377</v>
      </c>
      <c r="C2046" t="s">
        <v>230</v>
      </c>
      <c r="D2046">
        <v>4</v>
      </c>
      <c r="E2046" t="s">
        <v>1796</v>
      </c>
      <c r="F2046">
        <f>IF(Table1[[#This Row],[Unit]]="GB",Table1[[#This Row],[Memory]],Table1[[#This Row],[Memory]]/1024)</f>
        <v>4</v>
      </c>
      <c r="G2046">
        <v>32</v>
      </c>
      <c r="H2046" t="s">
        <v>1796</v>
      </c>
      <c r="I2046">
        <f xml:space="preserve"> IF(Table1[[#This Row],[Unit  Of Storage]]="TB",Table1[[#This Row],[Storage]]*1024,IF(Table1[[#This Row],[Unit  Of Storage]]="MB",Table1[[#This Row],[Storage]]/1024,Table1[[#This Row],[Storage]]))</f>
        <v>32</v>
      </c>
      <c r="J2046" t="s">
        <v>11</v>
      </c>
      <c r="K2046" s="2">
        <v>3.6</v>
      </c>
      <c r="L2046" s="3">
        <v>8000</v>
      </c>
      <c r="M2046" s="3">
        <v>8000</v>
      </c>
      <c r="N2046" t="s">
        <v>2410</v>
      </c>
      <c r="O2046" s="3">
        <f>Table1[[#This Row],[Original Price]]-Table1[[#This Row],[Selling Price]]</f>
        <v>0</v>
      </c>
      <c r="P2046" s="4">
        <f>(Table1[[#This Row],[Discount]]/Table1[[#This Row],[Original Price]])</f>
        <v>0</v>
      </c>
    </row>
    <row r="2047" spans="1:16" x14ac:dyDescent="0.3">
      <c r="A2047" s="1" t="s">
        <v>1557</v>
      </c>
      <c r="B2047" s="1" t="s">
        <v>77</v>
      </c>
      <c r="C2047" t="s">
        <v>282</v>
      </c>
      <c r="D2047">
        <v>8</v>
      </c>
      <c r="E2047" t="s">
        <v>1796</v>
      </c>
      <c r="F2047">
        <f>IF(Table1[[#This Row],[Unit]]="GB",Table1[[#This Row],[Memory]],Table1[[#This Row],[Memory]]/1024)</f>
        <v>8</v>
      </c>
      <c r="G2047">
        <v>256</v>
      </c>
      <c r="H2047" t="s">
        <v>1796</v>
      </c>
      <c r="I2047">
        <f xml:space="preserve"> IF(Table1[[#This Row],[Unit  Of Storage]]="TB",Table1[[#This Row],[Storage]]*1024,IF(Table1[[#This Row],[Unit  Of Storage]]="MB",Table1[[#This Row],[Storage]]/1024,Table1[[#This Row],[Storage]]))</f>
        <v>256</v>
      </c>
      <c r="J2047" t="s">
        <v>11</v>
      </c>
      <c r="K2047" s="2">
        <v>4.4000000000000004</v>
      </c>
      <c r="L2047" s="3">
        <v>28999</v>
      </c>
      <c r="M2047" s="3">
        <v>31999</v>
      </c>
      <c r="N2047" t="s">
        <v>1828</v>
      </c>
      <c r="O2047" s="3">
        <f>Table1[[#This Row],[Original Price]]-Table1[[#This Row],[Selling Price]]</f>
        <v>3000</v>
      </c>
      <c r="P2047" s="4">
        <f>(Table1[[#This Row],[Discount]]/Table1[[#This Row],[Original Price]])</f>
        <v>9.3752929779055597E-2</v>
      </c>
    </row>
    <row r="2048" spans="1:16" x14ac:dyDescent="0.3">
      <c r="A2048" s="1" t="s">
        <v>12</v>
      </c>
      <c r="B2048" s="1" t="s">
        <v>1632</v>
      </c>
      <c r="C2048" t="s">
        <v>378</v>
      </c>
      <c r="D2048">
        <v>6</v>
      </c>
      <c r="E2048" t="s">
        <v>1796</v>
      </c>
      <c r="F2048">
        <f>IF(Table1[[#This Row],[Unit]]="GB",Table1[[#This Row],[Memory]],Table1[[#This Row],[Memory]]/1024)</f>
        <v>6</v>
      </c>
      <c r="G2048">
        <v>64</v>
      </c>
      <c r="H2048" t="s">
        <v>1796</v>
      </c>
      <c r="I2048">
        <f xml:space="preserve"> IF(Table1[[#This Row],[Unit  Of Storage]]="TB",Table1[[#This Row],[Storage]]*1024,IF(Table1[[#This Row],[Unit  Of Storage]]="MB",Table1[[#This Row],[Storage]]/1024,Table1[[#This Row],[Storage]]))</f>
        <v>64</v>
      </c>
      <c r="J2048" t="s">
        <v>11</v>
      </c>
      <c r="K2048" s="2">
        <v>3.9</v>
      </c>
      <c r="L2048" s="3">
        <v>14499</v>
      </c>
      <c r="M2048" s="3">
        <v>14499</v>
      </c>
      <c r="N2048" t="s">
        <v>379</v>
      </c>
      <c r="O2048" s="3">
        <f>Table1[[#This Row],[Original Price]]-Table1[[#This Row],[Selling Price]]</f>
        <v>0</v>
      </c>
      <c r="P2048" s="4">
        <f>(Table1[[#This Row],[Discount]]/Table1[[#This Row],[Original Price]])</f>
        <v>0</v>
      </c>
    </row>
    <row r="2049" spans="1:16" x14ac:dyDescent="0.3">
      <c r="A2049" s="1" t="s">
        <v>28</v>
      </c>
      <c r="B2049" s="1" t="s">
        <v>368</v>
      </c>
      <c r="C2049" t="s">
        <v>1378</v>
      </c>
      <c r="D2049">
        <v>6</v>
      </c>
      <c r="E2049" t="s">
        <v>1796</v>
      </c>
      <c r="F2049">
        <f>IF(Table1[[#This Row],[Unit]]="GB",Table1[[#This Row],[Memory]],Table1[[#This Row],[Memory]]/1024)</f>
        <v>6</v>
      </c>
      <c r="G2049">
        <v>128</v>
      </c>
      <c r="H2049" t="s">
        <v>1796</v>
      </c>
      <c r="I2049">
        <f xml:space="preserve"> IF(Table1[[#This Row],[Unit  Of Storage]]="TB",Table1[[#This Row],[Storage]]*1024,IF(Table1[[#This Row],[Unit  Of Storage]]="MB",Table1[[#This Row],[Storage]]/1024,Table1[[#This Row],[Storage]]))</f>
        <v>128</v>
      </c>
      <c r="J2049" t="s">
        <v>11</v>
      </c>
      <c r="K2049" s="2">
        <v>4.5</v>
      </c>
      <c r="L2049" s="3">
        <v>15449</v>
      </c>
      <c r="M2049" s="3">
        <v>15990</v>
      </c>
      <c r="N2049" t="s">
        <v>370</v>
      </c>
      <c r="O2049" s="3">
        <f>Table1[[#This Row],[Original Price]]-Table1[[#This Row],[Selling Price]]</f>
        <v>541</v>
      </c>
      <c r="P2049" s="4">
        <f>(Table1[[#This Row],[Discount]]/Table1[[#This Row],[Original Price]])</f>
        <v>3.3833646028767983E-2</v>
      </c>
    </row>
    <row r="2050" spans="1:16" x14ac:dyDescent="0.3">
      <c r="A2050" s="1" t="s">
        <v>1564</v>
      </c>
      <c r="B2050" s="1" t="s">
        <v>1072</v>
      </c>
      <c r="C2050" t="s">
        <v>194</v>
      </c>
      <c r="D2050">
        <v>6</v>
      </c>
      <c r="E2050" t="s">
        <v>1796</v>
      </c>
      <c r="F2050">
        <f>IF(Table1[[#This Row],[Unit]]="GB",Table1[[#This Row],[Memory]],Table1[[#This Row],[Memory]]/1024)</f>
        <v>6</v>
      </c>
      <c r="G2050">
        <v>64</v>
      </c>
      <c r="H2050" t="s">
        <v>1796</v>
      </c>
      <c r="I2050">
        <f xml:space="preserve"> IF(Table1[[#This Row],[Unit  Of Storage]]="TB",Table1[[#This Row],[Storage]]*1024,IF(Table1[[#This Row],[Unit  Of Storage]]="MB",Table1[[#This Row],[Storage]]/1024,Table1[[#This Row],[Storage]]))</f>
        <v>64</v>
      </c>
      <c r="J2050" t="s">
        <v>11</v>
      </c>
      <c r="K2050" s="2">
        <v>4.4000000000000004</v>
      </c>
      <c r="L2050" s="3">
        <v>14999</v>
      </c>
      <c r="M2050" s="3">
        <v>17999</v>
      </c>
      <c r="N2050" t="s">
        <v>2289</v>
      </c>
      <c r="O2050" s="3">
        <f>Table1[[#This Row],[Original Price]]-Table1[[#This Row],[Selling Price]]</f>
        <v>3000</v>
      </c>
      <c r="P2050" s="4">
        <f>(Table1[[#This Row],[Discount]]/Table1[[#This Row],[Original Price]])</f>
        <v>0.16667592644035781</v>
      </c>
    </row>
    <row r="2051" spans="1:16" x14ac:dyDescent="0.3">
      <c r="A2051" s="1" t="s">
        <v>1561</v>
      </c>
      <c r="B2051" s="1" t="s">
        <v>1766</v>
      </c>
      <c r="C2051" t="s">
        <v>22</v>
      </c>
      <c r="D2051">
        <v>2</v>
      </c>
      <c r="E2051" t="s">
        <v>1796</v>
      </c>
      <c r="F2051">
        <f>IF(Table1[[#This Row],[Unit]]="GB",Table1[[#This Row],[Memory]],Table1[[#This Row],[Memory]]/1024)</f>
        <v>2</v>
      </c>
      <c r="G2051">
        <v>16</v>
      </c>
      <c r="H2051" t="s">
        <v>1796</v>
      </c>
      <c r="I2051">
        <f xml:space="preserve"> IF(Table1[[#This Row],[Unit  Of Storage]]="TB",Table1[[#This Row],[Storage]]*1024,IF(Table1[[#This Row],[Unit  Of Storage]]="MB",Table1[[#This Row],[Storage]]/1024,Table1[[#This Row],[Storage]]))</f>
        <v>16</v>
      </c>
      <c r="J2051" t="s">
        <v>11</v>
      </c>
      <c r="K2051" s="2">
        <v>4.0999999999999996</v>
      </c>
      <c r="L2051" s="3">
        <v>7999</v>
      </c>
      <c r="M2051" s="3">
        <v>7999</v>
      </c>
      <c r="N2051" t="s">
        <v>2411</v>
      </c>
      <c r="O2051" s="3">
        <f>Table1[[#This Row],[Original Price]]-Table1[[#This Row],[Selling Price]]</f>
        <v>0</v>
      </c>
      <c r="P2051" s="4">
        <f>(Table1[[#This Row],[Discount]]/Table1[[#This Row],[Original Price]])</f>
        <v>0</v>
      </c>
    </row>
    <row r="2052" spans="1:16" x14ac:dyDescent="0.3">
      <c r="A2052" s="1" t="s">
        <v>28</v>
      </c>
      <c r="B2052" s="1" t="s">
        <v>368</v>
      </c>
      <c r="C2052" t="s">
        <v>1379</v>
      </c>
      <c r="D2052">
        <v>6</v>
      </c>
      <c r="E2052" t="s">
        <v>1796</v>
      </c>
      <c r="F2052">
        <f>IF(Table1[[#This Row],[Unit]]="GB",Table1[[#This Row],[Memory]],Table1[[#This Row],[Memory]]/1024)</f>
        <v>6</v>
      </c>
      <c r="G2052">
        <v>64</v>
      </c>
      <c r="H2052" t="s">
        <v>1796</v>
      </c>
      <c r="I2052">
        <f xml:space="preserve"> IF(Table1[[#This Row],[Unit  Of Storage]]="TB",Table1[[#This Row],[Storage]]*1024,IF(Table1[[#This Row],[Unit  Of Storage]]="MB",Table1[[#This Row],[Storage]]/1024,Table1[[#This Row],[Storage]]))</f>
        <v>64</v>
      </c>
      <c r="J2052" t="s">
        <v>11</v>
      </c>
      <c r="K2052" s="2">
        <v>4.5</v>
      </c>
      <c r="L2052" s="3">
        <v>14980</v>
      </c>
      <c r="M2052" s="3">
        <v>14990</v>
      </c>
      <c r="N2052" t="s">
        <v>370</v>
      </c>
      <c r="O2052" s="3">
        <f>Table1[[#This Row],[Original Price]]-Table1[[#This Row],[Selling Price]]</f>
        <v>10</v>
      </c>
      <c r="P2052" s="4">
        <f>(Table1[[#This Row],[Discount]]/Table1[[#This Row],[Original Price]])</f>
        <v>6.6711140760506999E-4</v>
      </c>
    </row>
    <row r="2053" spans="1:16" x14ac:dyDescent="0.3">
      <c r="A2053" s="1" t="s">
        <v>44</v>
      </c>
      <c r="B2053" s="1" t="s">
        <v>1380</v>
      </c>
      <c r="C2053" t="s">
        <v>55</v>
      </c>
      <c r="D2053">
        <v>2</v>
      </c>
      <c r="E2053" t="s">
        <v>1796</v>
      </c>
      <c r="F2053">
        <f>IF(Table1[[#This Row],[Unit]]="GB",Table1[[#This Row],[Memory]],Table1[[#This Row],[Memory]]/1024)</f>
        <v>2</v>
      </c>
      <c r="G2053">
        <v>16</v>
      </c>
      <c r="H2053" t="s">
        <v>1796</v>
      </c>
      <c r="I2053">
        <f xml:space="preserve"> IF(Table1[[#This Row],[Unit  Of Storage]]="TB",Table1[[#This Row],[Storage]]*1024,IF(Table1[[#This Row],[Unit  Of Storage]]="MB",Table1[[#This Row],[Storage]]/1024,Table1[[#This Row],[Storage]]))</f>
        <v>16</v>
      </c>
      <c r="J2053" t="s">
        <v>11</v>
      </c>
      <c r="K2053" s="2">
        <v>3.9</v>
      </c>
      <c r="L2053" s="3">
        <v>6750</v>
      </c>
      <c r="M2053" s="3">
        <v>6750</v>
      </c>
      <c r="N2053" t="s">
        <v>1381</v>
      </c>
      <c r="O2053" s="3">
        <f>Table1[[#This Row],[Original Price]]-Table1[[#This Row],[Selling Price]]</f>
        <v>0</v>
      </c>
      <c r="P2053" s="4">
        <f>(Table1[[#This Row],[Discount]]/Table1[[#This Row],[Original Price]])</f>
        <v>0</v>
      </c>
    </row>
    <row r="2054" spans="1:16" x14ac:dyDescent="0.3">
      <c r="A2054" s="1" t="s">
        <v>1556</v>
      </c>
      <c r="B2054" s="1" t="s">
        <v>1054</v>
      </c>
      <c r="C2054" t="s">
        <v>55</v>
      </c>
      <c r="D2054">
        <v>2</v>
      </c>
      <c r="E2054" t="s">
        <v>1796</v>
      </c>
      <c r="F2054">
        <f>IF(Table1[[#This Row],[Unit]]="GB",Table1[[#This Row],[Memory]],Table1[[#This Row],[Memory]]/1024)</f>
        <v>2</v>
      </c>
      <c r="G2054">
        <v>16</v>
      </c>
      <c r="H2054" t="s">
        <v>1796</v>
      </c>
      <c r="I2054">
        <f xml:space="preserve"> IF(Table1[[#This Row],[Unit  Of Storage]]="TB",Table1[[#This Row],[Storage]]*1024,IF(Table1[[#This Row],[Unit  Of Storage]]="MB",Table1[[#This Row],[Storage]]/1024,Table1[[#This Row],[Storage]]))</f>
        <v>16</v>
      </c>
      <c r="J2054" t="s">
        <v>11</v>
      </c>
      <c r="K2054" s="2">
        <v>4.2</v>
      </c>
      <c r="L2054" s="3">
        <v>11250</v>
      </c>
      <c r="M2054" s="3">
        <v>11250</v>
      </c>
      <c r="N2054" t="s">
        <v>2277</v>
      </c>
      <c r="O2054" s="3">
        <f>Table1[[#This Row],[Original Price]]-Table1[[#This Row],[Selling Price]]</f>
        <v>0</v>
      </c>
      <c r="P2054" s="4">
        <f>(Table1[[#This Row],[Discount]]/Table1[[#This Row],[Original Price]])</f>
        <v>0</v>
      </c>
    </row>
    <row r="2055" spans="1:16" x14ac:dyDescent="0.3">
      <c r="A2055" s="1" t="s">
        <v>17</v>
      </c>
      <c r="B2055" s="1" t="s">
        <v>858</v>
      </c>
      <c r="C2055" t="s">
        <v>94</v>
      </c>
      <c r="D2055">
        <v>4</v>
      </c>
      <c r="E2055" t="s">
        <v>1796</v>
      </c>
      <c r="F2055">
        <f>IF(Table1[[#This Row],[Unit]]="GB",Table1[[#This Row],[Memory]],Table1[[#This Row],[Memory]]/1024)</f>
        <v>4</v>
      </c>
      <c r="G2055">
        <v>64</v>
      </c>
      <c r="H2055" t="s">
        <v>1796</v>
      </c>
      <c r="I2055">
        <f xml:space="preserve"> IF(Table1[[#This Row],[Unit  Of Storage]]="TB",Table1[[#This Row],[Storage]]*1024,IF(Table1[[#This Row],[Unit  Of Storage]]="MB",Table1[[#This Row],[Storage]]/1024,Table1[[#This Row],[Storage]]))</f>
        <v>64</v>
      </c>
      <c r="J2055" t="s">
        <v>11</v>
      </c>
      <c r="K2055" s="2">
        <v>4.3</v>
      </c>
      <c r="L2055" s="3">
        <v>9999</v>
      </c>
      <c r="M2055" s="3">
        <v>12999</v>
      </c>
      <c r="N2055" t="s">
        <v>859</v>
      </c>
      <c r="O2055" s="3">
        <f>Table1[[#This Row],[Original Price]]-Table1[[#This Row],[Selling Price]]</f>
        <v>3000</v>
      </c>
      <c r="P2055" s="4">
        <f>(Table1[[#This Row],[Discount]]/Table1[[#This Row],[Original Price]])</f>
        <v>0.23078698361412417</v>
      </c>
    </row>
    <row r="2056" spans="1:16" x14ac:dyDescent="0.3">
      <c r="A2056" s="1" t="s">
        <v>1561</v>
      </c>
      <c r="B2056" s="1" t="s">
        <v>1686</v>
      </c>
      <c r="C2056" t="s">
        <v>452</v>
      </c>
      <c r="D2056">
        <v>12</v>
      </c>
      <c r="E2056" t="s">
        <v>1796</v>
      </c>
      <c r="F2056">
        <f>IF(Table1[[#This Row],[Unit]]="GB",Table1[[#This Row],[Memory]],Table1[[#This Row],[Memory]]/1024)</f>
        <v>12</v>
      </c>
      <c r="G2056">
        <v>256</v>
      </c>
      <c r="H2056" t="s">
        <v>1796</v>
      </c>
      <c r="I2056">
        <f xml:space="preserve"> IF(Table1[[#This Row],[Unit  Of Storage]]="TB",Table1[[#This Row],[Storage]]*1024,IF(Table1[[#This Row],[Unit  Of Storage]]="MB",Table1[[#This Row],[Storage]]/1024,Table1[[#This Row],[Storage]]))</f>
        <v>256</v>
      </c>
      <c r="J2056" t="s">
        <v>11</v>
      </c>
      <c r="K2056" s="2">
        <v>4.2</v>
      </c>
      <c r="L2056" s="3">
        <v>57999</v>
      </c>
      <c r="M2056" s="3">
        <v>63999</v>
      </c>
      <c r="N2056" t="s">
        <v>2143</v>
      </c>
      <c r="O2056" s="3">
        <f>Table1[[#This Row],[Original Price]]-Table1[[#This Row],[Selling Price]]</f>
        <v>6000</v>
      </c>
      <c r="P2056" s="4">
        <f>(Table1[[#This Row],[Discount]]/Table1[[#This Row],[Original Price]])</f>
        <v>9.3751464866638545E-2</v>
      </c>
    </row>
    <row r="2057" spans="1:16" x14ac:dyDescent="0.3">
      <c r="A2057" s="1" t="s">
        <v>21</v>
      </c>
      <c r="B2057" s="1" t="s">
        <v>1569</v>
      </c>
      <c r="C2057" t="s">
        <v>49</v>
      </c>
      <c r="D2057">
        <v>6</v>
      </c>
      <c r="E2057" t="s">
        <v>1796</v>
      </c>
      <c r="F2057">
        <f>IF(Table1[[#This Row],[Unit]]="GB",Table1[[#This Row],[Memory]],Table1[[#This Row],[Memory]]/1024)</f>
        <v>6</v>
      </c>
      <c r="G2057">
        <v>512</v>
      </c>
      <c r="H2057" t="s">
        <v>1796</v>
      </c>
      <c r="I2057">
        <f xml:space="preserve"> IF(Table1[[#This Row],[Unit  Of Storage]]="TB",Table1[[#This Row],[Storage]]*1024,IF(Table1[[#This Row],[Unit  Of Storage]]="MB",Table1[[#This Row],[Storage]]/1024,Table1[[#This Row],[Storage]]))</f>
        <v>512</v>
      </c>
      <c r="J2057" t="s">
        <v>11</v>
      </c>
      <c r="K2057" s="2">
        <v>4.2</v>
      </c>
      <c r="L2057" s="3">
        <v>99900</v>
      </c>
      <c r="M2057" s="3">
        <v>99900</v>
      </c>
      <c r="N2057" t="s">
        <v>1802</v>
      </c>
      <c r="O2057" s="3">
        <f>Table1[[#This Row],[Original Price]]-Table1[[#This Row],[Selling Price]]</f>
        <v>0</v>
      </c>
      <c r="P2057" s="4">
        <f>(Table1[[#This Row],[Discount]]/Table1[[#This Row],[Original Price]])</f>
        <v>0</v>
      </c>
    </row>
    <row r="2058" spans="1:16" x14ac:dyDescent="0.3">
      <c r="A2058" s="1" t="s">
        <v>1556</v>
      </c>
      <c r="B2058" s="1" t="s">
        <v>1683</v>
      </c>
      <c r="C2058" t="s">
        <v>980</v>
      </c>
      <c r="D2058">
        <v>6</v>
      </c>
      <c r="E2058" t="s">
        <v>1796</v>
      </c>
      <c r="F2058">
        <f>IF(Table1[[#This Row],[Unit]]="GB",Table1[[#This Row],[Memory]],Table1[[#This Row],[Memory]]/1024)</f>
        <v>6</v>
      </c>
      <c r="G2058">
        <v>128</v>
      </c>
      <c r="H2058" t="s">
        <v>1796</v>
      </c>
      <c r="I2058">
        <f xml:space="preserve"> IF(Table1[[#This Row],[Unit  Of Storage]]="TB",Table1[[#This Row],[Storage]]*1024,IF(Table1[[#This Row],[Unit  Of Storage]]="MB",Table1[[#This Row],[Storage]]/1024,Table1[[#This Row],[Storage]]))</f>
        <v>128</v>
      </c>
      <c r="J2058" t="s">
        <v>11</v>
      </c>
      <c r="K2058" s="2">
        <v>4.3</v>
      </c>
      <c r="L2058" s="3">
        <v>17999</v>
      </c>
      <c r="M2058" s="3">
        <v>31000</v>
      </c>
      <c r="N2058" t="s">
        <v>2133</v>
      </c>
      <c r="O2058" s="3">
        <f>Table1[[#This Row],[Original Price]]-Table1[[#This Row],[Selling Price]]</f>
        <v>13001</v>
      </c>
      <c r="P2058" s="4">
        <f>(Table1[[#This Row],[Discount]]/Table1[[#This Row],[Original Price]])</f>
        <v>0.41938709677419356</v>
      </c>
    </row>
    <row r="2059" spans="1:16" x14ac:dyDescent="0.3">
      <c r="A2059" s="1" t="s">
        <v>1557</v>
      </c>
      <c r="B2059" s="1" t="s">
        <v>1580</v>
      </c>
      <c r="C2059" t="s">
        <v>1065</v>
      </c>
      <c r="D2059">
        <v>4</v>
      </c>
      <c r="E2059" t="s">
        <v>1796</v>
      </c>
      <c r="F2059">
        <f>IF(Table1[[#This Row],[Unit]]="GB",Table1[[#This Row],[Memory]],Table1[[#This Row],[Memory]]/1024)</f>
        <v>4</v>
      </c>
      <c r="G2059">
        <v>64</v>
      </c>
      <c r="H2059" t="s">
        <v>1796</v>
      </c>
      <c r="I2059">
        <f xml:space="preserve"> IF(Table1[[#This Row],[Unit  Of Storage]]="TB",Table1[[#This Row],[Storage]]*1024,IF(Table1[[#This Row],[Unit  Of Storage]]="MB",Table1[[#This Row],[Storage]]/1024,Table1[[#This Row],[Storage]]))</f>
        <v>64</v>
      </c>
      <c r="J2059" t="s">
        <v>11</v>
      </c>
      <c r="K2059" s="2">
        <v>4.3</v>
      </c>
      <c r="L2059" s="3">
        <v>13999</v>
      </c>
      <c r="M2059" s="3">
        <v>13999</v>
      </c>
      <c r="N2059" t="s">
        <v>1840</v>
      </c>
      <c r="O2059" s="3">
        <f>Table1[[#This Row],[Original Price]]-Table1[[#This Row],[Selling Price]]</f>
        <v>0</v>
      </c>
      <c r="P2059" s="4">
        <f>(Table1[[#This Row],[Discount]]/Table1[[#This Row],[Original Price]])</f>
        <v>0</v>
      </c>
    </row>
    <row r="2060" spans="1:16" x14ac:dyDescent="0.3">
      <c r="A2060" s="1" t="s">
        <v>1556</v>
      </c>
      <c r="B2060" s="1" t="s">
        <v>610</v>
      </c>
      <c r="C2060" t="s">
        <v>488</v>
      </c>
      <c r="D2060">
        <v>3</v>
      </c>
      <c r="E2060" t="s">
        <v>1796</v>
      </c>
      <c r="F2060">
        <f>IF(Table1[[#This Row],[Unit]]="GB",Table1[[#This Row],[Memory]],Table1[[#This Row],[Memory]]/1024)</f>
        <v>3</v>
      </c>
      <c r="G2060">
        <v>32</v>
      </c>
      <c r="H2060" t="s">
        <v>1796</v>
      </c>
      <c r="I2060">
        <f xml:space="preserve"> IF(Table1[[#This Row],[Unit  Of Storage]]="TB",Table1[[#This Row],[Storage]]*1024,IF(Table1[[#This Row],[Unit  Of Storage]]="MB",Table1[[#This Row],[Storage]]/1024,Table1[[#This Row],[Storage]]))</f>
        <v>32</v>
      </c>
      <c r="J2060" t="s">
        <v>11</v>
      </c>
      <c r="K2060" s="2">
        <v>4.3</v>
      </c>
      <c r="L2060" s="3">
        <v>8650</v>
      </c>
      <c r="M2060" s="3">
        <v>9290</v>
      </c>
      <c r="N2060" t="s">
        <v>2092</v>
      </c>
      <c r="O2060" s="3">
        <f>Table1[[#This Row],[Original Price]]-Table1[[#This Row],[Selling Price]]</f>
        <v>640</v>
      </c>
      <c r="P2060" s="4">
        <f>(Table1[[#This Row],[Discount]]/Table1[[#This Row],[Original Price]])</f>
        <v>6.8891280947255107E-2</v>
      </c>
    </row>
    <row r="2061" spans="1:16" x14ac:dyDescent="0.3">
      <c r="A2061" s="1" t="s">
        <v>28</v>
      </c>
      <c r="B2061" s="1" t="s">
        <v>1126</v>
      </c>
      <c r="C2061" t="s">
        <v>525</v>
      </c>
      <c r="D2061">
        <v>2</v>
      </c>
      <c r="E2061" t="s">
        <v>1796</v>
      </c>
      <c r="F2061">
        <f>IF(Table1[[#This Row],[Unit]]="GB",Table1[[#This Row],[Memory]],Table1[[#This Row],[Memory]]/1024)</f>
        <v>2</v>
      </c>
      <c r="G2061">
        <v>32</v>
      </c>
      <c r="H2061" t="s">
        <v>1796</v>
      </c>
      <c r="I2061">
        <f xml:space="preserve"> IF(Table1[[#This Row],[Unit  Of Storage]]="TB",Table1[[#This Row],[Storage]]*1024,IF(Table1[[#This Row],[Unit  Of Storage]]="MB",Table1[[#This Row],[Storage]]/1024,Table1[[#This Row],[Storage]]))</f>
        <v>32</v>
      </c>
      <c r="J2061" t="s">
        <v>11</v>
      </c>
      <c r="K2061" s="2">
        <v>4.3</v>
      </c>
      <c r="L2061" s="3">
        <v>7798</v>
      </c>
      <c r="M2061" s="3">
        <v>7798</v>
      </c>
      <c r="N2061" t="s">
        <v>1127</v>
      </c>
      <c r="O2061" s="3">
        <f>Table1[[#This Row],[Original Price]]-Table1[[#This Row],[Selling Price]]</f>
        <v>0</v>
      </c>
      <c r="P2061" s="4">
        <f>(Table1[[#This Row],[Discount]]/Table1[[#This Row],[Original Price]])</f>
        <v>0</v>
      </c>
    </row>
    <row r="2062" spans="1:16" x14ac:dyDescent="0.3">
      <c r="A2062" s="1" t="s">
        <v>1556</v>
      </c>
      <c r="B2062" s="1" t="s">
        <v>1103</v>
      </c>
      <c r="C2062" t="s">
        <v>43</v>
      </c>
      <c r="D2062">
        <v>4</v>
      </c>
      <c r="E2062" t="s">
        <v>1796</v>
      </c>
      <c r="F2062">
        <f>IF(Table1[[#This Row],[Unit]]="GB",Table1[[#This Row],[Memory]],Table1[[#This Row],[Memory]]/1024)</f>
        <v>4</v>
      </c>
      <c r="G2062">
        <v>64</v>
      </c>
      <c r="H2062" t="s">
        <v>1796</v>
      </c>
      <c r="I2062">
        <f xml:space="preserve"> IF(Table1[[#This Row],[Unit  Of Storage]]="TB",Table1[[#This Row],[Storage]]*1024,IF(Table1[[#This Row],[Unit  Of Storage]]="MB",Table1[[#This Row],[Storage]]/1024,Table1[[#This Row],[Storage]]))</f>
        <v>64</v>
      </c>
      <c r="J2062" t="s">
        <v>11</v>
      </c>
      <c r="K2062" s="2">
        <v>4.4000000000000004</v>
      </c>
      <c r="L2062" s="3">
        <v>25999</v>
      </c>
      <c r="M2062" s="3">
        <v>25999</v>
      </c>
      <c r="N2062" t="s">
        <v>2299</v>
      </c>
      <c r="O2062" s="3">
        <f>Table1[[#This Row],[Original Price]]-Table1[[#This Row],[Selling Price]]</f>
        <v>0</v>
      </c>
      <c r="P2062" s="4">
        <f>(Table1[[#This Row],[Discount]]/Table1[[#This Row],[Original Price]])</f>
        <v>0</v>
      </c>
    </row>
    <row r="2063" spans="1:16" x14ac:dyDescent="0.3">
      <c r="A2063" s="1" t="s">
        <v>1556</v>
      </c>
      <c r="B2063" s="1" t="s">
        <v>422</v>
      </c>
      <c r="C2063" t="s">
        <v>1056</v>
      </c>
      <c r="D2063">
        <v>8</v>
      </c>
      <c r="E2063" t="s">
        <v>1796</v>
      </c>
      <c r="F2063">
        <f>IF(Table1[[#This Row],[Unit]]="GB",Table1[[#This Row],[Memory]],Table1[[#This Row],[Memory]]/1024)</f>
        <v>8</v>
      </c>
      <c r="G2063">
        <v>128</v>
      </c>
      <c r="H2063" t="s">
        <v>1796</v>
      </c>
      <c r="I2063">
        <f xml:space="preserve"> IF(Table1[[#This Row],[Unit  Of Storage]]="TB",Table1[[#This Row],[Storage]]*1024,IF(Table1[[#This Row],[Unit  Of Storage]]="MB",Table1[[#This Row],[Storage]]/1024,Table1[[#This Row],[Storage]]))</f>
        <v>128</v>
      </c>
      <c r="J2063" t="s">
        <v>11</v>
      </c>
      <c r="K2063" s="2">
        <v>4.3</v>
      </c>
      <c r="L2063" s="3">
        <v>24499</v>
      </c>
      <c r="M2063" s="3">
        <v>25900</v>
      </c>
      <c r="N2063" t="s">
        <v>2009</v>
      </c>
      <c r="O2063" s="3">
        <f>Table1[[#This Row],[Original Price]]-Table1[[#This Row],[Selling Price]]</f>
        <v>1401</v>
      </c>
      <c r="P2063" s="4">
        <f>(Table1[[#This Row],[Discount]]/Table1[[#This Row],[Original Price]])</f>
        <v>5.409266409266409E-2</v>
      </c>
    </row>
    <row r="2064" spans="1:16" x14ac:dyDescent="0.3">
      <c r="A2064" s="1" t="s">
        <v>21</v>
      </c>
      <c r="B2064" s="1" t="s">
        <v>1569</v>
      </c>
      <c r="C2064" t="s">
        <v>33</v>
      </c>
      <c r="D2064">
        <v>6</v>
      </c>
      <c r="E2064" t="s">
        <v>1796</v>
      </c>
      <c r="F2064">
        <f>IF(Table1[[#This Row],[Unit]]="GB",Table1[[#This Row],[Memory]],Table1[[#This Row],[Memory]]/1024)</f>
        <v>6</v>
      </c>
      <c r="G2064">
        <v>512</v>
      </c>
      <c r="H2064" t="s">
        <v>1796</v>
      </c>
      <c r="I2064">
        <f xml:space="preserve"> IF(Table1[[#This Row],[Unit  Of Storage]]="TB",Table1[[#This Row],[Storage]]*1024,IF(Table1[[#This Row],[Unit  Of Storage]]="MB",Table1[[#This Row],[Storage]]/1024,Table1[[#This Row],[Storage]]))</f>
        <v>512</v>
      </c>
      <c r="J2064" t="s">
        <v>11</v>
      </c>
      <c r="K2064" s="2">
        <v>4.2</v>
      </c>
      <c r="L2064" s="3">
        <v>99900</v>
      </c>
      <c r="M2064" s="3">
        <v>99900</v>
      </c>
      <c r="N2064" t="s">
        <v>1802</v>
      </c>
      <c r="O2064" s="3">
        <f>Table1[[#This Row],[Original Price]]-Table1[[#This Row],[Selling Price]]</f>
        <v>0</v>
      </c>
      <c r="P2064" s="4">
        <f>(Table1[[#This Row],[Discount]]/Table1[[#This Row],[Original Price]])</f>
        <v>0</v>
      </c>
    </row>
    <row r="2065" spans="1:16" x14ac:dyDescent="0.3">
      <c r="A2065" s="1" t="s">
        <v>1564</v>
      </c>
      <c r="B2065" s="1" t="s">
        <v>193</v>
      </c>
      <c r="C2065" t="s">
        <v>101</v>
      </c>
      <c r="D2065">
        <v>6</v>
      </c>
      <c r="E2065" t="s">
        <v>1796</v>
      </c>
      <c r="F2065">
        <f>IF(Table1[[#This Row],[Unit]]="GB",Table1[[#This Row],[Memory]],Table1[[#This Row],[Memory]]/1024)</f>
        <v>6</v>
      </c>
      <c r="G2065">
        <v>64</v>
      </c>
      <c r="H2065" t="s">
        <v>1796</v>
      </c>
      <c r="I2065">
        <f xml:space="preserve"> IF(Table1[[#This Row],[Unit  Of Storage]]="TB",Table1[[#This Row],[Storage]]*1024,IF(Table1[[#This Row],[Unit  Of Storage]]="MB",Table1[[#This Row],[Storage]]/1024,Table1[[#This Row],[Storage]]))</f>
        <v>64</v>
      </c>
      <c r="J2065" t="s">
        <v>11</v>
      </c>
      <c r="K2065" s="2">
        <v>4.3</v>
      </c>
      <c r="L2065" s="3">
        <v>11999</v>
      </c>
      <c r="M2065" s="3">
        <v>12999</v>
      </c>
      <c r="N2065" t="s">
        <v>1889</v>
      </c>
      <c r="O2065" s="3">
        <f>Table1[[#This Row],[Original Price]]-Table1[[#This Row],[Selling Price]]</f>
        <v>1000</v>
      </c>
      <c r="P2065" s="4">
        <f>(Table1[[#This Row],[Discount]]/Table1[[#This Row],[Original Price]])</f>
        <v>7.692899453804139E-2</v>
      </c>
    </row>
    <row r="2066" spans="1:16" x14ac:dyDescent="0.3">
      <c r="A2066" s="1" t="s">
        <v>12</v>
      </c>
      <c r="B2066" s="1" t="s">
        <v>1767</v>
      </c>
      <c r="C2066" t="s">
        <v>22</v>
      </c>
      <c r="D2066">
        <v>64</v>
      </c>
      <c r="E2066" t="s">
        <v>1797</v>
      </c>
      <c r="F2066">
        <f>IF(Table1[[#This Row],[Unit]]="GB",Table1[[#This Row],[Memory]],Table1[[#This Row],[Memory]]/1024)</f>
        <v>6.25E-2</v>
      </c>
      <c r="G2066">
        <v>128</v>
      </c>
      <c r="H2066" t="s">
        <v>1797</v>
      </c>
      <c r="I2066">
        <f xml:space="preserve"> IF(Table1[[#This Row],[Unit  Of Storage]]="TB",Table1[[#This Row],[Storage]]*1024,IF(Table1[[#This Row],[Unit  Of Storage]]="MB",Table1[[#This Row],[Storage]]/1024,Table1[[#This Row],[Storage]]))</f>
        <v>0.125</v>
      </c>
      <c r="J2066" t="s">
        <v>11</v>
      </c>
      <c r="K2066" s="2">
        <v>3.7</v>
      </c>
      <c r="L2066" s="3">
        <v>3599</v>
      </c>
      <c r="M2066" s="3">
        <v>3599</v>
      </c>
      <c r="N2066" t="s">
        <v>2412</v>
      </c>
      <c r="O2066" s="3">
        <f>Table1[[#This Row],[Original Price]]-Table1[[#This Row],[Selling Price]]</f>
        <v>0</v>
      </c>
      <c r="P2066" s="4">
        <f>(Table1[[#This Row],[Discount]]/Table1[[#This Row],[Original Price]])</f>
        <v>0</v>
      </c>
    </row>
    <row r="2067" spans="1:16" x14ac:dyDescent="0.3">
      <c r="A2067" s="1" t="s">
        <v>1556</v>
      </c>
      <c r="B2067" s="1" t="s">
        <v>800</v>
      </c>
      <c r="C2067" t="s">
        <v>692</v>
      </c>
      <c r="D2067">
        <v>1</v>
      </c>
      <c r="E2067" t="s">
        <v>1796</v>
      </c>
      <c r="F2067">
        <f>IF(Table1[[#This Row],[Unit]]="GB",Table1[[#This Row],[Memory]],Table1[[#This Row],[Memory]]/1024)</f>
        <v>1</v>
      </c>
      <c r="G2067">
        <v>16</v>
      </c>
      <c r="H2067" t="s">
        <v>1796</v>
      </c>
      <c r="I2067">
        <f xml:space="preserve"> IF(Table1[[#This Row],[Unit  Of Storage]]="TB",Table1[[#This Row],[Storage]]*1024,IF(Table1[[#This Row],[Unit  Of Storage]]="MB",Table1[[#This Row],[Storage]]/1024,Table1[[#This Row],[Storage]]))</f>
        <v>16</v>
      </c>
      <c r="J2067" t="s">
        <v>11</v>
      </c>
      <c r="K2067" s="2">
        <v>4</v>
      </c>
      <c r="L2067" s="3">
        <v>8190</v>
      </c>
      <c r="M2067" s="3">
        <v>8190</v>
      </c>
      <c r="N2067" t="s">
        <v>2166</v>
      </c>
      <c r="O2067" s="3">
        <f>Table1[[#This Row],[Original Price]]-Table1[[#This Row],[Selling Price]]</f>
        <v>0</v>
      </c>
      <c r="P2067" s="4">
        <f>(Table1[[#This Row],[Discount]]/Table1[[#This Row],[Original Price]])</f>
        <v>0</v>
      </c>
    </row>
    <row r="2068" spans="1:16" x14ac:dyDescent="0.3">
      <c r="A2068" s="1" t="s">
        <v>50</v>
      </c>
      <c r="B2068" s="1" t="s">
        <v>805</v>
      </c>
      <c r="C2068" t="s">
        <v>345</v>
      </c>
      <c r="D2068">
        <v>4</v>
      </c>
      <c r="E2068" t="s">
        <v>1796</v>
      </c>
      <c r="F2068">
        <f>IF(Table1[[#This Row],[Unit]]="GB",Table1[[#This Row],[Memory]],Table1[[#This Row],[Memory]]/1024)</f>
        <v>4</v>
      </c>
      <c r="G2068">
        <v>64</v>
      </c>
      <c r="H2068" t="s">
        <v>1796</v>
      </c>
      <c r="I2068">
        <f xml:space="preserve"> IF(Table1[[#This Row],[Unit  Of Storage]]="TB",Table1[[#This Row],[Storage]]*1024,IF(Table1[[#This Row],[Unit  Of Storage]]="MB",Table1[[#This Row],[Storage]]/1024,Table1[[#This Row],[Storage]]))</f>
        <v>64</v>
      </c>
      <c r="J2068" t="s">
        <v>11</v>
      </c>
      <c r="K2068" s="2">
        <v>4.3</v>
      </c>
      <c r="L2068" s="3">
        <v>9999</v>
      </c>
      <c r="M2068" s="3">
        <v>9999</v>
      </c>
      <c r="N2068" t="s">
        <v>806</v>
      </c>
      <c r="O2068" s="3">
        <f>Table1[[#This Row],[Original Price]]-Table1[[#This Row],[Selling Price]]</f>
        <v>0</v>
      </c>
      <c r="P2068" s="4">
        <f>(Table1[[#This Row],[Discount]]/Table1[[#This Row],[Original Price]])</f>
        <v>0</v>
      </c>
    </row>
    <row r="2069" spans="1:16" x14ac:dyDescent="0.3">
      <c r="A2069" s="1" t="s">
        <v>1559</v>
      </c>
      <c r="B2069" s="1" t="s">
        <v>1010</v>
      </c>
      <c r="C2069" t="s">
        <v>1382</v>
      </c>
      <c r="D2069">
        <v>4</v>
      </c>
      <c r="E2069" t="s">
        <v>1796</v>
      </c>
      <c r="F2069">
        <f>IF(Table1[[#This Row],[Unit]]="GB",Table1[[#This Row],[Memory]],Table1[[#This Row],[Memory]]/1024)</f>
        <v>4</v>
      </c>
      <c r="G2069">
        <v>128</v>
      </c>
      <c r="H2069" t="s">
        <v>1796</v>
      </c>
      <c r="I2069">
        <f xml:space="preserve"> IF(Table1[[#This Row],[Unit  Of Storage]]="TB",Table1[[#This Row],[Storage]]*1024,IF(Table1[[#This Row],[Unit  Of Storage]]="MB",Table1[[#This Row],[Storage]]/1024,Table1[[#This Row],[Storage]]))</f>
        <v>128</v>
      </c>
      <c r="J2069" t="s">
        <v>11</v>
      </c>
      <c r="K2069" s="2">
        <v>4.3</v>
      </c>
      <c r="L2069" s="3">
        <v>14990</v>
      </c>
      <c r="M2069" s="3">
        <v>18990</v>
      </c>
      <c r="N2069" t="s">
        <v>2258</v>
      </c>
      <c r="O2069" s="3">
        <f>Table1[[#This Row],[Original Price]]-Table1[[#This Row],[Selling Price]]</f>
        <v>4000</v>
      </c>
      <c r="P2069" s="4">
        <f>(Table1[[#This Row],[Discount]]/Table1[[#This Row],[Original Price]])</f>
        <v>0.21063717746182201</v>
      </c>
    </row>
    <row r="2070" spans="1:16" x14ac:dyDescent="0.3">
      <c r="A2070" s="1" t="s">
        <v>1556</v>
      </c>
      <c r="B2070" s="1" t="s">
        <v>1383</v>
      </c>
      <c r="C2070" t="s">
        <v>1384</v>
      </c>
      <c r="D2070">
        <v>4</v>
      </c>
      <c r="E2070" t="s">
        <v>1796</v>
      </c>
      <c r="F2070">
        <f>IF(Table1[[#This Row],[Unit]]="GB",Table1[[#This Row],[Memory]],Table1[[#This Row],[Memory]]/1024)</f>
        <v>4</v>
      </c>
      <c r="G2070">
        <v>128</v>
      </c>
      <c r="H2070" t="s">
        <v>1796</v>
      </c>
      <c r="I2070">
        <f xml:space="preserve"> IF(Table1[[#This Row],[Unit  Of Storage]]="TB",Table1[[#This Row],[Storage]]*1024,IF(Table1[[#This Row],[Unit  Of Storage]]="MB",Table1[[#This Row],[Storage]]/1024,Table1[[#This Row],[Storage]]))</f>
        <v>128</v>
      </c>
      <c r="J2070" t="s">
        <v>11</v>
      </c>
      <c r="K2070" s="2">
        <v>4.3</v>
      </c>
      <c r="L2070" s="3">
        <v>36900</v>
      </c>
      <c r="M2070" s="3">
        <v>36900</v>
      </c>
      <c r="N2070" t="s">
        <v>2413</v>
      </c>
      <c r="O2070" s="3">
        <f>Table1[[#This Row],[Original Price]]-Table1[[#This Row],[Selling Price]]</f>
        <v>0</v>
      </c>
      <c r="P2070" s="4">
        <f>(Table1[[#This Row],[Discount]]/Table1[[#This Row],[Original Price]])</f>
        <v>0</v>
      </c>
    </row>
    <row r="2071" spans="1:16" x14ac:dyDescent="0.3">
      <c r="A2071" s="1" t="s">
        <v>83</v>
      </c>
      <c r="B2071" s="1" t="s">
        <v>636</v>
      </c>
      <c r="C2071" t="s">
        <v>55</v>
      </c>
      <c r="D2071">
        <v>2</v>
      </c>
      <c r="E2071" t="s">
        <v>1796</v>
      </c>
      <c r="F2071">
        <f>IF(Table1[[#This Row],[Unit]]="GB",Table1[[#This Row],[Memory]],Table1[[#This Row],[Memory]]/1024)</f>
        <v>2</v>
      </c>
      <c r="G2071">
        <v>16</v>
      </c>
      <c r="H2071" t="s">
        <v>1796</v>
      </c>
      <c r="I2071">
        <f xml:space="preserve"> IF(Table1[[#This Row],[Unit  Of Storage]]="TB",Table1[[#This Row],[Storage]]*1024,IF(Table1[[#This Row],[Unit  Of Storage]]="MB",Table1[[#This Row],[Storage]]/1024,Table1[[#This Row],[Storage]]))</f>
        <v>16</v>
      </c>
      <c r="J2071" t="s">
        <v>11</v>
      </c>
      <c r="K2071" s="2">
        <v>4.5</v>
      </c>
      <c r="L2071" s="3">
        <v>25400</v>
      </c>
      <c r="M2071" s="3">
        <v>25400</v>
      </c>
      <c r="N2071" t="s">
        <v>637</v>
      </c>
      <c r="O2071" s="3">
        <f>Table1[[#This Row],[Original Price]]-Table1[[#This Row],[Selling Price]]</f>
        <v>0</v>
      </c>
      <c r="P2071" s="4">
        <f>(Table1[[#This Row],[Discount]]/Table1[[#This Row],[Original Price]])</f>
        <v>0</v>
      </c>
    </row>
    <row r="2072" spans="1:16" x14ac:dyDescent="0.3">
      <c r="A2072" s="1" t="s">
        <v>1558</v>
      </c>
      <c r="B2072" s="1" t="s">
        <v>187</v>
      </c>
      <c r="C2072" t="s">
        <v>1206</v>
      </c>
      <c r="D2072">
        <v>4</v>
      </c>
      <c r="E2072" t="s">
        <v>1796</v>
      </c>
      <c r="F2072">
        <f>IF(Table1[[#This Row],[Unit]]="GB",Table1[[#This Row],[Memory]],Table1[[#This Row],[Memory]]/1024)</f>
        <v>4</v>
      </c>
      <c r="G2072">
        <v>64</v>
      </c>
      <c r="H2072" t="s">
        <v>1796</v>
      </c>
      <c r="I2072">
        <f xml:space="preserve"> IF(Table1[[#This Row],[Unit  Of Storage]]="TB",Table1[[#This Row],[Storage]]*1024,IF(Table1[[#This Row],[Unit  Of Storage]]="MB",Table1[[#This Row],[Storage]]/1024,Table1[[#This Row],[Storage]]))</f>
        <v>64</v>
      </c>
      <c r="J2072" t="s">
        <v>11</v>
      </c>
      <c r="K2072" s="2">
        <v>4.0999999999999996</v>
      </c>
      <c r="L2072" s="3">
        <v>10499</v>
      </c>
      <c r="M2072" s="3">
        <v>10499</v>
      </c>
      <c r="N2072" t="s">
        <v>1887</v>
      </c>
      <c r="O2072" s="3">
        <f>Table1[[#This Row],[Original Price]]-Table1[[#This Row],[Selling Price]]</f>
        <v>0</v>
      </c>
      <c r="P2072" s="4">
        <f>(Table1[[#This Row],[Discount]]/Table1[[#This Row],[Original Price]])</f>
        <v>0</v>
      </c>
    </row>
    <row r="2073" spans="1:16" x14ac:dyDescent="0.3">
      <c r="A2073" s="1" t="s">
        <v>1556</v>
      </c>
      <c r="B2073" s="1" t="s">
        <v>1385</v>
      </c>
      <c r="C2073" t="s">
        <v>22</v>
      </c>
      <c r="D2073">
        <v>6</v>
      </c>
      <c r="E2073" t="s">
        <v>1796</v>
      </c>
      <c r="F2073">
        <f>IF(Table1[[#This Row],[Unit]]="GB",Table1[[#This Row],[Memory]],Table1[[#This Row],[Memory]]/1024)</f>
        <v>6</v>
      </c>
      <c r="G2073">
        <v>128</v>
      </c>
      <c r="H2073" t="s">
        <v>1796</v>
      </c>
      <c r="I2073">
        <f xml:space="preserve"> IF(Table1[[#This Row],[Unit  Of Storage]]="TB",Table1[[#This Row],[Storage]]*1024,IF(Table1[[#This Row],[Unit  Of Storage]]="MB",Table1[[#This Row],[Storage]]/1024,Table1[[#This Row],[Storage]]))</f>
        <v>128</v>
      </c>
      <c r="J2073" t="s">
        <v>11</v>
      </c>
      <c r="K2073" s="2">
        <v>4.2</v>
      </c>
      <c r="L2073" s="3">
        <v>14859</v>
      </c>
      <c r="M2073" s="3">
        <v>15663</v>
      </c>
      <c r="N2073" t="s">
        <v>2414</v>
      </c>
      <c r="O2073" s="3">
        <f>Table1[[#This Row],[Original Price]]-Table1[[#This Row],[Selling Price]]</f>
        <v>804</v>
      </c>
      <c r="P2073" s="4">
        <f>(Table1[[#This Row],[Discount]]/Table1[[#This Row],[Original Price]])</f>
        <v>5.1331162612526335E-2</v>
      </c>
    </row>
    <row r="2074" spans="1:16" x14ac:dyDescent="0.3">
      <c r="A2074" s="1" t="s">
        <v>12</v>
      </c>
      <c r="B2074" s="1" t="s">
        <v>1641</v>
      </c>
      <c r="C2074" t="s">
        <v>22</v>
      </c>
      <c r="D2074">
        <v>16</v>
      </c>
      <c r="E2074" t="s">
        <v>1797</v>
      </c>
      <c r="F2074">
        <f>IF(Table1[[#This Row],[Unit]]="GB",Table1[[#This Row],[Memory]],Table1[[#This Row],[Memory]]/1024)</f>
        <v>1.5625E-2</v>
      </c>
      <c r="G2074">
        <v>32</v>
      </c>
      <c r="H2074" t="s">
        <v>1796</v>
      </c>
      <c r="I2074">
        <f xml:space="preserve"> IF(Table1[[#This Row],[Unit  Of Storage]]="TB",Table1[[#This Row],[Storage]]*1024,IF(Table1[[#This Row],[Unit  Of Storage]]="MB",Table1[[#This Row],[Storage]]/1024,Table1[[#This Row],[Storage]]))</f>
        <v>32</v>
      </c>
      <c r="J2074" t="s">
        <v>11</v>
      </c>
      <c r="K2074" s="2">
        <v>3.8</v>
      </c>
      <c r="L2074" s="3">
        <v>3499</v>
      </c>
      <c r="M2074" s="3">
        <v>3499</v>
      </c>
      <c r="N2074" t="s">
        <v>2022</v>
      </c>
      <c r="O2074" s="3">
        <f>Table1[[#This Row],[Original Price]]-Table1[[#This Row],[Selling Price]]</f>
        <v>0</v>
      </c>
      <c r="P2074" s="4">
        <f>(Table1[[#This Row],[Discount]]/Table1[[#This Row],[Original Price]])</f>
        <v>0</v>
      </c>
    </row>
    <row r="2075" spans="1:16" x14ac:dyDescent="0.3">
      <c r="A2075" s="1" t="s">
        <v>1563</v>
      </c>
      <c r="B2075" s="1" t="s">
        <v>1031</v>
      </c>
      <c r="C2075" t="s">
        <v>24</v>
      </c>
      <c r="D2075">
        <v>4</v>
      </c>
      <c r="E2075" t="s">
        <v>1796</v>
      </c>
      <c r="F2075">
        <f>IF(Table1[[#This Row],[Unit]]="GB",Table1[[#This Row],[Memory]],Table1[[#This Row],[Memory]]/1024)</f>
        <v>4</v>
      </c>
      <c r="G2075">
        <v>64</v>
      </c>
      <c r="H2075" t="s">
        <v>1796</v>
      </c>
      <c r="I2075">
        <f xml:space="preserve"> IF(Table1[[#This Row],[Unit  Of Storage]]="TB",Table1[[#This Row],[Storage]]*1024,IF(Table1[[#This Row],[Unit  Of Storage]]="MB",Table1[[#This Row],[Storage]]/1024,Table1[[#This Row],[Storage]]))</f>
        <v>64</v>
      </c>
      <c r="J2075" t="s">
        <v>11</v>
      </c>
      <c r="K2075" s="2">
        <v>4.2</v>
      </c>
      <c r="L2075" s="3">
        <v>31490</v>
      </c>
      <c r="M2075" s="3">
        <v>31490</v>
      </c>
      <c r="N2075" t="s">
        <v>2266</v>
      </c>
      <c r="O2075" s="3">
        <f>Table1[[#This Row],[Original Price]]-Table1[[#This Row],[Selling Price]]</f>
        <v>0</v>
      </c>
      <c r="P2075" s="4">
        <f>(Table1[[#This Row],[Discount]]/Table1[[#This Row],[Original Price]])</f>
        <v>0</v>
      </c>
    </row>
    <row r="2076" spans="1:16" x14ac:dyDescent="0.3">
      <c r="A2076" s="1" t="s">
        <v>83</v>
      </c>
      <c r="B2076" s="1" t="s">
        <v>636</v>
      </c>
      <c r="C2076" t="s">
        <v>1386</v>
      </c>
      <c r="D2076">
        <v>2</v>
      </c>
      <c r="E2076" t="s">
        <v>1796</v>
      </c>
      <c r="F2076">
        <f>IF(Table1[[#This Row],[Unit]]="GB",Table1[[#This Row],[Memory]],Table1[[#This Row],[Memory]]/1024)</f>
        <v>2</v>
      </c>
      <c r="G2076">
        <v>16</v>
      </c>
      <c r="H2076" t="s">
        <v>1796</v>
      </c>
      <c r="I2076">
        <f xml:space="preserve"> IF(Table1[[#This Row],[Unit  Of Storage]]="TB",Table1[[#This Row],[Storage]]*1024,IF(Table1[[#This Row],[Unit  Of Storage]]="MB",Table1[[#This Row],[Storage]]/1024,Table1[[#This Row],[Storage]]))</f>
        <v>16</v>
      </c>
      <c r="J2076" t="s">
        <v>11</v>
      </c>
      <c r="K2076" s="2">
        <v>4.3</v>
      </c>
      <c r="L2076" s="3">
        <v>25990</v>
      </c>
      <c r="M2076" s="3">
        <v>25990</v>
      </c>
      <c r="N2076" t="s">
        <v>637</v>
      </c>
      <c r="O2076" s="3">
        <f>Table1[[#This Row],[Original Price]]-Table1[[#This Row],[Selling Price]]</f>
        <v>0</v>
      </c>
      <c r="P2076" s="4">
        <f>(Table1[[#This Row],[Discount]]/Table1[[#This Row],[Original Price]])</f>
        <v>0</v>
      </c>
    </row>
    <row r="2077" spans="1:16" x14ac:dyDescent="0.3">
      <c r="A2077" s="1" t="s">
        <v>1562</v>
      </c>
      <c r="B2077" s="1" t="s">
        <v>1768</v>
      </c>
      <c r="C2077" t="s">
        <v>1387</v>
      </c>
      <c r="D2077">
        <v>3</v>
      </c>
      <c r="E2077" t="s">
        <v>1796</v>
      </c>
      <c r="F2077">
        <f>IF(Table1[[#This Row],[Unit]]="GB",Table1[[#This Row],[Memory]],Table1[[#This Row],[Memory]]/1024)</f>
        <v>3</v>
      </c>
      <c r="G2077">
        <v>32</v>
      </c>
      <c r="H2077" t="s">
        <v>1796</v>
      </c>
      <c r="I2077">
        <f xml:space="preserve"> IF(Table1[[#This Row],[Unit  Of Storage]]="TB",Table1[[#This Row],[Storage]]*1024,IF(Table1[[#This Row],[Unit  Of Storage]]="MB",Table1[[#This Row],[Storage]]/1024,Table1[[#This Row],[Storage]]))</f>
        <v>32</v>
      </c>
      <c r="J2077" t="s">
        <v>11</v>
      </c>
      <c r="K2077" s="2">
        <v>3.7</v>
      </c>
      <c r="L2077" s="3">
        <v>15400</v>
      </c>
      <c r="M2077" s="3">
        <v>15400</v>
      </c>
      <c r="N2077" t="s">
        <v>2415</v>
      </c>
      <c r="O2077" s="3">
        <f>Table1[[#This Row],[Original Price]]-Table1[[#This Row],[Selling Price]]</f>
        <v>0</v>
      </c>
      <c r="P2077" s="4">
        <f>(Table1[[#This Row],[Discount]]/Table1[[#This Row],[Original Price]])</f>
        <v>0</v>
      </c>
    </row>
    <row r="2078" spans="1:16" x14ac:dyDescent="0.3">
      <c r="A2078" s="1" t="s">
        <v>28</v>
      </c>
      <c r="B2078" s="1" t="s">
        <v>305</v>
      </c>
      <c r="C2078" t="s">
        <v>1388</v>
      </c>
      <c r="D2078">
        <v>4</v>
      </c>
      <c r="E2078" t="s">
        <v>1796</v>
      </c>
      <c r="F2078">
        <f>IF(Table1[[#This Row],[Unit]]="GB",Table1[[#This Row],[Memory]],Table1[[#This Row],[Memory]]/1024)</f>
        <v>4</v>
      </c>
      <c r="G2078">
        <v>64</v>
      </c>
      <c r="H2078" t="s">
        <v>1796</v>
      </c>
      <c r="I2078">
        <f xml:space="preserve"> IF(Table1[[#This Row],[Unit  Of Storage]]="TB",Table1[[#This Row],[Storage]]*1024,IF(Table1[[#This Row],[Unit  Of Storage]]="MB",Table1[[#This Row],[Storage]]/1024,Table1[[#This Row],[Storage]]))</f>
        <v>64</v>
      </c>
      <c r="J2078" t="s">
        <v>11</v>
      </c>
      <c r="K2078" s="2">
        <v>4.3</v>
      </c>
      <c r="L2078" s="3">
        <v>12999</v>
      </c>
      <c r="M2078" s="3">
        <v>13999</v>
      </c>
      <c r="N2078" t="s">
        <v>307</v>
      </c>
      <c r="O2078" s="3">
        <f>Table1[[#This Row],[Original Price]]-Table1[[#This Row],[Selling Price]]</f>
        <v>1000</v>
      </c>
      <c r="P2078" s="4">
        <f>(Table1[[#This Row],[Discount]]/Table1[[#This Row],[Original Price]])</f>
        <v>7.1433673833845274E-2</v>
      </c>
    </row>
    <row r="2079" spans="1:16" x14ac:dyDescent="0.3">
      <c r="A2079" s="1" t="s">
        <v>1557</v>
      </c>
      <c r="B2079" s="1" t="s">
        <v>1633</v>
      </c>
      <c r="C2079" t="s">
        <v>1296</v>
      </c>
      <c r="D2079">
        <v>4</v>
      </c>
      <c r="E2079" t="s">
        <v>1796</v>
      </c>
      <c r="F2079">
        <f>IF(Table1[[#This Row],[Unit]]="GB",Table1[[#This Row],[Memory]],Table1[[#This Row],[Memory]]/1024)</f>
        <v>4</v>
      </c>
      <c r="G2079">
        <v>64</v>
      </c>
      <c r="H2079" t="s">
        <v>1796</v>
      </c>
      <c r="I2079">
        <f xml:space="preserve"> IF(Table1[[#This Row],[Unit  Of Storage]]="TB",Table1[[#This Row],[Storage]]*1024,IF(Table1[[#This Row],[Unit  Of Storage]]="MB",Table1[[#This Row],[Storage]]/1024,Table1[[#This Row],[Storage]]))</f>
        <v>64</v>
      </c>
      <c r="J2079" t="s">
        <v>11</v>
      </c>
      <c r="K2079" s="2">
        <v>4.4000000000000004</v>
      </c>
      <c r="L2079" s="3">
        <v>13999</v>
      </c>
      <c r="M2079" s="3">
        <v>14999</v>
      </c>
      <c r="N2079" t="s">
        <v>1998</v>
      </c>
      <c r="O2079" s="3">
        <f>Table1[[#This Row],[Original Price]]-Table1[[#This Row],[Selling Price]]</f>
        <v>1000</v>
      </c>
      <c r="P2079" s="4">
        <f>(Table1[[#This Row],[Discount]]/Table1[[#This Row],[Original Price]])</f>
        <v>6.6671111407427167E-2</v>
      </c>
    </row>
    <row r="2080" spans="1:16" x14ac:dyDescent="0.3">
      <c r="A2080" s="1" t="s">
        <v>1556</v>
      </c>
      <c r="B2080" s="1" t="s">
        <v>1117</v>
      </c>
      <c r="C2080" t="s">
        <v>1389</v>
      </c>
      <c r="D2080">
        <v>3</v>
      </c>
      <c r="E2080" t="s">
        <v>1796</v>
      </c>
      <c r="F2080">
        <f>IF(Table1[[#This Row],[Unit]]="GB",Table1[[#This Row],[Memory]],Table1[[#This Row],[Memory]]/1024)</f>
        <v>3</v>
      </c>
      <c r="G2080">
        <v>32</v>
      </c>
      <c r="H2080" t="s">
        <v>1796</v>
      </c>
      <c r="I2080">
        <f xml:space="preserve"> IF(Table1[[#This Row],[Unit  Of Storage]]="TB",Table1[[#This Row],[Storage]]*1024,IF(Table1[[#This Row],[Unit  Of Storage]]="MB",Table1[[#This Row],[Storage]]/1024,Table1[[#This Row],[Storage]]))</f>
        <v>32</v>
      </c>
      <c r="J2080" t="s">
        <v>11</v>
      </c>
      <c r="K2080" s="2">
        <v>4.0999999999999996</v>
      </c>
      <c r="L2080" s="3">
        <v>49990</v>
      </c>
      <c r="M2080" s="3">
        <v>49990</v>
      </c>
      <c r="N2080" t="s">
        <v>2305</v>
      </c>
      <c r="O2080" s="3">
        <f>Table1[[#This Row],[Original Price]]-Table1[[#This Row],[Selling Price]]</f>
        <v>0</v>
      </c>
      <c r="P2080" s="4">
        <f>(Table1[[#This Row],[Discount]]/Table1[[#This Row],[Original Price]])</f>
        <v>0</v>
      </c>
    </row>
    <row r="2081" spans="1:16" x14ac:dyDescent="0.3">
      <c r="A2081" s="1" t="s">
        <v>1559</v>
      </c>
      <c r="B2081" s="1" t="s">
        <v>253</v>
      </c>
      <c r="C2081" t="s">
        <v>1356</v>
      </c>
      <c r="D2081">
        <v>3</v>
      </c>
      <c r="E2081" t="s">
        <v>1796</v>
      </c>
      <c r="F2081">
        <f>IF(Table1[[#This Row],[Unit]]="GB",Table1[[#This Row],[Memory]],Table1[[#This Row],[Memory]]/1024)</f>
        <v>3</v>
      </c>
      <c r="G2081">
        <v>32</v>
      </c>
      <c r="H2081" t="s">
        <v>1796</v>
      </c>
      <c r="I2081">
        <f xml:space="preserve"> IF(Table1[[#This Row],[Unit  Of Storage]]="TB",Table1[[#This Row],[Storage]]*1024,IF(Table1[[#This Row],[Unit  Of Storage]]="MB",Table1[[#This Row],[Storage]]/1024,Table1[[#This Row],[Storage]]))</f>
        <v>32</v>
      </c>
      <c r="J2081" t="s">
        <v>11</v>
      </c>
      <c r="K2081" s="2">
        <v>4.4000000000000004</v>
      </c>
      <c r="L2081" s="3">
        <v>9490</v>
      </c>
      <c r="M2081" s="3">
        <v>10990</v>
      </c>
      <c r="N2081" t="s">
        <v>1934</v>
      </c>
      <c r="O2081" s="3">
        <f>Table1[[#This Row],[Original Price]]-Table1[[#This Row],[Selling Price]]</f>
        <v>1500</v>
      </c>
      <c r="P2081" s="4">
        <f>(Table1[[#This Row],[Discount]]/Table1[[#This Row],[Original Price]])</f>
        <v>0.13648771610555049</v>
      </c>
    </row>
    <row r="2082" spans="1:16" x14ac:dyDescent="0.3">
      <c r="A2082" s="1" t="s">
        <v>28</v>
      </c>
      <c r="B2082" s="1" t="s">
        <v>119</v>
      </c>
      <c r="C2082" t="s">
        <v>420</v>
      </c>
      <c r="D2082">
        <v>8</v>
      </c>
      <c r="E2082" t="s">
        <v>1796</v>
      </c>
      <c r="F2082">
        <f>IF(Table1[[#This Row],[Unit]]="GB",Table1[[#This Row],[Memory]],Table1[[#This Row],[Memory]]/1024)</f>
        <v>8</v>
      </c>
      <c r="G2082">
        <v>256</v>
      </c>
      <c r="H2082" t="s">
        <v>1796</v>
      </c>
      <c r="I2082">
        <f xml:space="preserve"> IF(Table1[[#This Row],[Unit  Of Storage]]="TB",Table1[[#This Row],[Storage]]*1024,IF(Table1[[#This Row],[Unit  Of Storage]]="MB",Table1[[#This Row],[Storage]]/1024,Table1[[#This Row],[Storage]]))</f>
        <v>256</v>
      </c>
      <c r="J2082" t="s">
        <v>11</v>
      </c>
      <c r="K2082" s="2">
        <v>4.2</v>
      </c>
      <c r="L2082" s="3">
        <v>38950</v>
      </c>
      <c r="M2082" s="3">
        <v>39990</v>
      </c>
      <c r="N2082" t="s">
        <v>121</v>
      </c>
      <c r="O2082" s="3">
        <f>Table1[[#This Row],[Original Price]]-Table1[[#This Row],[Selling Price]]</f>
        <v>1040</v>
      </c>
      <c r="P2082" s="4">
        <f>(Table1[[#This Row],[Discount]]/Table1[[#This Row],[Original Price]])</f>
        <v>2.6006501625406353E-2</v>
      </c>
    </row>
    <row r="2083" spans="1:16" x14ac:dyDescent="0.3">
      <c r="A2083" s="1" t="s">
        <v>1556</v>
      </c>
      <c r="B2083" s="1" t="s">
        <v>92</v>
      </c>
      <c r="C2083" t="s">
        <v>43</v>
      </c>
      <c r="D2083">
        <v>4</v>
      </c>
      <c r="E2083" t="s">
        <v>1796</v>
      </c>
      <c r="F2083">
        <f>IF(Table1[[#This Row],[Unit]]="GB",Table1[[#This Row],[Memory]],Table1[[#This Row],[Memory]]/1024)</f>
        <v>4</v>
      </c>
      <c r="G2083">
        <v>32</v>
      </c>
      <c r="H2083" t="s">
        <v>1796</v>
      </c>
      <c r="I2083">
        <f xml:space="preserve"> IF(Table1[[#This Row],[Unit  Of Storage]]="TB",Table1[[#This Row],[Storage]]*1024,IF(Table1[[#This Row],[Unit  Of Storage]]="MB",Table1[[#This Row],[Storage]]/1024,Table1[[#This Row],[Storage]]))</f>
        <v>32</v>
      </c>
      <c r="J2083" t="s">
        <v>11</v>
      </c>
      <c r="K2083" s="2">
        <v>4.3</v>
      </c>
      <c r="L2083" s="3">
        <v>19980</v>
      </c>
      <c r="M2083" s="3">
        <v>19980</v>
      </c>
      <c r="N2083" t="s">
        <v>1834</v>
      </c>
      <c r="O2083" s="3">
        <f>Table1[[#This Row],[Original Price]]-Table1[[#This Row],[Selling Price]]</f>
        <v>0</v>
      </c>
      <c r="P2083" s="4">
        <f>(Table1[[#This Row],[Discount]]/Table1[[#This Row],[Original Price]])</f>
        <v>0</v>
      </c>
    </row>
    <row r="2084" spans="1:16" x14ac:dyDescent="0.3">
      <c r="A2084" s="1" t="s">
        <v>1556</v>
      </c>
      <c r="B2084" s="1" t="s">
        <v>487</v>
      </c>
      <c r="C2084" t="s">
        <v>108</v>
      </c>
      <c r="D2084">
        <v>4</v>
      </c>
      <c r="E2084" t="s">
        <v>1796</v>
      </c>
      <c r="F2084">
        <f>IF(Table1[[#This Row],[Unit]]="GB",Table1[[#This Row],[Memory]],Table1[[#This Row],[Memory]]/1024)</f>
        <v>4</v>
      </c>
      <c r="G2084">
        <v>64</v>
      </c>
      <c r="H2084" t="s">
        <v>1796</v>
      </c>
      <c r="I2084">
        <f xml:space="preserve"> IF(Table1[[#This Row],[Unit  Of Storage]]="TB",Table1[[#This Row],[Storage]]*1024,IF(Table1[[#This Row],[Unit  Of Storage]]="MB",Table1[[#This Row],[Storage]]/1024,Table1[[#This Row],[Storage]]))</f>
        <v>64</v>
      </c>
      <c r="J2084" t="s">
        <v>11</v>
      </c>
      <c r="K2084" s="2">
        <v>4.3</v>
      </c>
      <c r="L2084" s="3">
        <v>11999</v>
      </c>
      <c r="M2084" s="3">
        <v>11999</v>
      </c>
      <c r="N2084" t="s">
        <v>2036</v>
      </c>
      <c r="O2084" s="3">
        <f>Table1[[#This Row],[Original Price]]-Table1[[#This Row],[Selling Price]]</f>
        <v>0</v>
      </c>
      <c r="P2084" s="4">
        <f>(Table1[[#This Row],[Discount]]/Table1[[#This Row],[Original Price]])</f>
        <v>0</v>
      </c>
    </row>
    <row r="2085" spans="1:16" x14ac:dyDescent="0.3">
      <c r="A2085" s="1" t="s">
        <v>1558</v>
      </c>
      <c r="B2085" s="1" t="s">
        <v>393</v>
      </c>
      <c r="C2085" t="s">
        <v>49</v>
      </c>
      <c r="D2085">
        <v>3</v>
      </c>
      <c r="E2085" t="s">
        <v>1796</v>
      </c>
      <c r="F2085">
        <f>IF(Table1[[#This Row],[Unit]]="GB",Table1[[#This Row],[Memory]],Table1[[#This Row],[Memory]]/1024)</f>
        <v>3</v>
      </c>
      <c r="G2085">
        <v>32</v>
      </c>
      <c r="H2085" t="s">
        <v>1796</v>
      </c>
      <c r="I2085">
        <f xml:space="preserve"> IF(Table1[[#This Row],[Unit  Of Storage]]="TB",Table1[[#This Row],[Storage]]*1024,IF(Table1[[#This Row],[Unit  Of Storage]]="MB",Table1[[#This Row],[Storage]]/1024,Table1[[#This Row],[Storage]]))</f>
        <v>32</v>
      </c>
      <c r="J2085" t="s">
        <v>11</v>
      </c>
      <c r="K2085" s="2">
        <v>4</v>
      </c>
      <c r="L2085" s="3">
        <v>6490</v>
      </c>
      <c r="M2085" s="3">
        <v>6490</v>
      </c>
      <c r="N2085" t="s">
        <v>2002</v>
      </c>
      <c r="O2085" s="3">
        <f>Table1[[#This Row],[Original Price]]-Table1[[#This Row],[Selling Price]]</f>
        <v>0</v>
      </c>
      <c r="P2085" s="4">
        <f>(Table1[[#This Row],[Discount]]/Table1[[#This Row],[Original Price]])</f>
        <v>0</v>
      </c>
    </row>
    <row r="2086" spans="1:16" x14ac:dyDescent="0.3">
      <c r="A2086" s="1" t="s">
        <v>17</v>
      </c>
      <c r="B2086" s="1" t="s">
        <v>1390</v>
      </c>
      <c r="C2086" t="s">
        <v>223</v>
      </c>
      <c r="D2086">
        <v>2</v>
      </c>
      <c r="E2086" t="s">
        <v>1796</v>
      </c>
      <c r="F2086">
        <f>IF(Table1[[#This Row],[Unit]]="GB",Table1[[#This Row],[Memory]],Table1[[#This Row],[Memory]]/1024)</f>
        <v>2</v>
      </c>
      <c r="G2086">
        <v>32</v>
      </c>
      <c r="H2086" t="s">
        <v>1796</v>
      </c>
      <c r="I2086">
        <f xml:space="preserve"> IF(Table1[[#This Row],[Unit  Of Storage]]="TB",Table1[[#This Row],[Storage]]*1024,IF(Table1[[#This Row],[Unit  Of Storage]]="MB",Table1[[#This Row],[Storage]]/1024,Table1[[#This Row],[Storage]]))</f>
        <v>32</v>
      </c>
      <c r="J2086" t="s">
        <v>11</v>
      </c>
      <c r="K2086" s="2">
        <v>4.3</v>
      </c>
      <c r="L2086" s="3">
        <v>7499</v>
      </c>
      <c r="M2086" s="3">
        <v>8999</v>
      </c>
      <c r="N2086" t="s">
        <v>1391</v>
      </c>
      <c r="O2086" s="3">
        <f>Table1[[#This Row],[Original Price]]-Table1[[#This Row],[Selling Price]]</f>
        <v>1500</v>
      </c>
      <c r="P2086" s="4">
        <f>(Table1[[#This Row],[Discount]]/Table1[[#This Row],[Original Price]])</f>
        <v>0.166685187243027</v>
      </c>
    </row>
    <row r="2087" spans="1:16" x14ac:dyDescent="0.3">
      <c r="A2087" s="1" t="s">
        <v>1559</v>
      </c>
      <c r="B2087" s="1" t="s">
        <v>1010</v>
      </c>
      <c r="C2087" t="s">
        <v>209</v>
      </c>
      <c r="D2087">
        <v>4</v>
      </c>
      <c r="E2087" t="s">
        <v>1796</v>
      </c>
      <c r="F2087">
        <f>IF(Table1[[#This Row],[Unit]]="GB",Table1[[#This Row],[Memory]],Table1[[#This Row],[Memory]]/1024)</f>
        <v>4</v>
      </c>
      <c r="G2087">
        <v>128</v>
      </c>
      <c r="H2087" t="s">
        <v>1796</v>
      </c>
      <c r="I2087">
        <f xml:space="preserve"> IF(Table1[[#This Row],[Unit  Of Storage]]="TB",Table1[[#This Row],[Storage]]*1024,IF(Table1[[#This Row],[Unit  Of Storage]]="MB",Table1[[#This Row],[Storage]]/1024,Table1[[#This Row],[Storage]]))</f>
        <v>128</v>
      </c>
      <c r="J2087" t="s">
        <v>11</v>
      </c>
      <c r="K2087" s="2">
        <v>4.3</v>
      </c>
      <c r="L2087" s="3">
        <v>14990</v>
      </c>
      <c r="M2087" s="3">
        <v>18990</v>
      </c>
      <c r="N2087" t="s">
        <v>2258</v>
      </c>
      <c r="O2087" s="3">
        <f>Table1[[#This Row],[Original Price]]-Table1[[#This Row],[Selling Price]]</f>
        <v>4000</v>
      </c>
      <c r="P2087" s="4">
        <f>(Table1[[#This Row],[Discount]]/Table1[[#This Row],[Original Price]])</f>
        <v>0.21063717746182201</v>
      </c>
    </row>
    <row r="2088" spans="1:16" x14ac:dyDescent="0.3">
      <c r="A2088" s="1" t="s">
        <v>1559</v>
      </c>
      <c r="B2088" s="1" t="s">
        <v>1582</v>
      </c>
      <c r="C2088" t="s">
        <v>33</v>
      </c>
      <c r="D2088">
        <v>2</v>
      </c>
      <c r="E2088" t="s">
        <v>1796</v>
      </c>
      <c r="F2088">
        <f>IF(Table1[[#This Row],[Unit]]="GB",Table1[[#This Row],[Memory]],Table1[[#This Row],[Memory]]/1024)</f>
        <v>2</v>
      </c>
      <c r="G2088">
        <v>32</v>
      </c>
      <c r="H2088" t="s">
        <v>1796</v>
      </c>
      <c r="I2088">
        <f xml:space="preserve"> IF(Table1[[#This Row],[Unit  Of Storage]]="TB",Table1[[#This Row],[Storage]]*1024,IF(Table1[[#This Row],[Unit  Of Storage]]="MB",Table1[[#This Row],[Storage]]/1024,Table1[[#This Row],[Storage]]))</f>
        <v>32</v>
      </c>
      <c r="J2088" t="s">
        <v>11</v>
      </c>
      <c r="K2088" s="2">
        <v>4.3</v>
      </c>
      <c r="L2088" s="3">
        <v>12990</v>
      </c>
      <c r="M2088" s="3">
        <v>4990</v>
      </c>
      <c r="N2088" t="s">
        <v>1848</v>
      </c>
      <c r="O2088" s="3">
        <f>Table1[[#This Row],[Original Price]]-Table1[[#This Row],[Selling Price]]</f>
        <v>-8000</v>
      </c>
      <c r="P2088" s="4">
        <f>(Table1[[#This Row],[Discount]]/Table1[[#This Row],[Original Price]])</f>
        <v>-1.6032064128256514</v>
      </c>
    </row>
    <row r="2089" spans="1:16" x14ac:dyDescent="0.3">
      <c r="A2089" s="1" t="s">
        <v>50</v>
      </c>
      <c r="B2089" s="1" t="s">
        <v>1769</v>
      </c>
      <c r="C2089" t="s">
        <v>55</v>
      </c>
      <c r="D2089">
        <v>1</v>
      </c>
      <c r="E2089" t="s">
        <v>1796</v>
      </c>
      <c r="F2089">
        <f>IF(Table1[[#This Row],[Unit]]="GB",Table1[[#This Row],[Memory]],Table1[[#This Row],[Memory]]/1024)</f>
        <v>1</v>
      </c>
      <c r="G2089">
        <v>16</v>
      </c>
      <c r="H2089" t="s">
        <v>1796</v>
      </c>
      <c r="I2089">
        <f xml:space="preserve"> IF(Table1[[#This Row],[Unit  Of Storage]]="TB",Table1[[#This Row],[Storage]]*1024,IF(Table1[[#This Row],[Unit  Of Storage]]="MB",Table1[[#This Row],[Storage]]/1024,Table1[[#This Row],[Storage]]))</f>
        <v>16</v>
      </c>
      <c r="J2089" t="s">
        <v>11</v>
      </c>
      <c r="K2089" s="2">
        <v>4.2</v>
      </c>
      <c r="L2089" s="3">
        <v>8999</v>
      </c>
      <c r="M2089" s="3">
        <v>8999</v>
      </c>
      <c r="N2089" t="s">
        <v>2416</v>
      </c>
      <c r="O2089" s="3">
        <f>Table1[[#This Row],[Original Price]]-Table1[[#This Row],[Selling Price]]</f>
        <v>0</v>
      </c>
      <c r="P2089" s="4">
        <f>(Table1[[#This Row],[Discount]]/Table1[[#This Row],[Original Price]])</f>
        <v>0</v>
      </c>
    </row>
    <row r="2090" spans="1:16" x14ac:dyDescent="0.3">
      <c r="A2090" s="1" t="s">
        <v>1564</v>
      </c>
      <c r="B2090" s="1" t="s">
        <v>464</v>
      </c>
      <c r="C2090" t="s">
        <v>1252</v>
      </c>
      <c r="D2090">
        <v>3</v>
      </c>
      <c r="E2090" t="s">
        <v>1796</v>
      </c>
      <c r="F2090">
        <f>IF(Table1[[#This Row],[Unit]]="GB",Table1[[#This Row],[Memory]],Table1[[#This Row],[Memory]]/1024)</f>
        <v>3</v>
      </c>
      <c r="G2090">
        <v>32</v>
      </c>
      <c r="H2090" t="s">
        <v>1796</v>
      </c>
      <c r="I2090">
        <f xml:space="preserve"> IF(Table1[[#This Row],[Unit  Of Storage]]="TB",Table1[[#This Row],[Storage]]*1024,IF(Table1[[#This Row],[Unit  Of Storage]]="MB",Table1[[#This Row],[Storage]]/1024,Table1[[#This Row],[Storage]]))</f>
        <v>32</v>
      </c>
      <c r="J2090" t="s">
        <v>11</v>
      </c>
      <c r="K2090" s="2">
        <v>4.4000000000000004</v>
      </c>
      <c r="L2090" s="3">
        <v>7999</v>
      </c>
      <c r="M2090" s="3">
        <v>10999</v>
      </c>
      <c r="N2090" t="s">
        <v>2026</v>
      </c>
      <c r="O2090" s="3">
        <f>Table1[[#This Row],[Original Price]]-Table1[[#This Row],[Selling Price]]</f>
        <v>3000</v>
      </c>
      <c r="P2090" s="4">
        <f>(Table1[[#This Row],[Discount]]/Table1[[#This Row],[Original Price]])</f>
        <v>0.27275206836985183</v>
      </c>
    </row>
    <row r="2091" spans="1:16" x14ac:dyDescent="0.3">
      <c r="A2091" s="1" t="s">
        <v>1556</v>
      </c>
      <c r="B2091" s="1" t="s">
        <v>1392</v>
      </c>
      <c r="C2091" t="s">
        <v>22</v>
      </c>
      <c r="D2091">
        <v>32</v>
      </c>
      <c r="E2091" t="s">
        <v>1797</v>
      </c>
      <c r="F2091">
        <f>IF(Table1[[#This Row],[Unit]]="GB",Table1[[#This Row],[Memory]],Table1[[#This Row],[Memory]]/1024)</f>
        <v>3.125E-2</v>
      </c>
      <c r="G2091">
        <v>2</v>
      </c>
      <c r="H2091" t="s">
        <v>1797</v>
      </c>
      <c r="I2091">
        <f xml:space="preserve"> IF(Table1[[#This Row],[Unit  Of Storage]]="TB",Table1[[#This Row],[Storage]]*1024,IF(Table1[[#This Row],[Unit  Of Storage]]="MB",Table1[[#This Row],[Storage]]/1024,Table1[[#This Row],[Storage]]))</f>
        <v>1.953125E-3</v>
      </c>
      <c r="J2091" t="s">
        <v>11</v>
      </c>
      <c r="K2091" s="2">
        <v>4.2</v>
      </c>
      <c r="L2091" s="3">
        <v>2849</v>
      </c>
      <c r="M2091" s="3">
        <v>2849</v>
      </c>
      <c r="N2091" t="s">
        <v>2417</v>
      </c>
      <c r="O2091" s="3">
        <f>Table1[[#This Row],[Original Price]]-Table1[[#This Row],[Selling Price]]</f>
        <v>0</v>
      </c>
      <c r="P2091" s="4">
        <f>(Table1[[#This Row],[Discount]]/Table1[[#This Row],[Original Price]])</f>
        <v>0</v>
      </c>
    </row>
    <row r="2092" spans="1:16" x14ac:dyDescent="0.3">
      <c r="A2092" s="1" t="s">
        <v>28</v>
      </c>
      <c r="B2092" s="1" t="s">
        <v>1673</v>
      </c>
      <c r="C2092" t="s">
        <v>1393</v>
      </c>
      <c r="D2092">
        <v>8</v>
      </c>
      <c r="E2092" t="s">
        <v>1796</v>
      </c>
      <c r="F2092">
        <f>IF(Table1[[#This Row],[Unit]]="GB",Table1[[#This Row],[Memory]],Table1[[#This Row],[Memory]]/1024)</f>
        <v>8</v>
      </c>
      <c r="G2092">
        <v>128</v>
      </c>
      <c r="H2092" t="s">
        <v>1796</v>
      </c>
      <c r="I2092">
        <f xml:space="preserve"> IF(Table1[[#This Row],[Unit  Of Storage]]="TB",Table1[[#This Row],[Storage]]*1024,IF(Table1[[#This Row],[Unit  Of Storage]]="MB",Table1[[#This Row],[Storage]]/1024,Table1[[#This Row],[Storage]]))</f>
        <v>128</v>
      </c>
      <c r="J2092" t="s">
        <v>11</v>
      </c>
      <c r="K2092" s="2">
        <v>4.3</v>
      </c>
      <c r="L2092" s="3">
        <v>26989</v>
      </c>
      <c r="M2092" s="3">
        <v>26989</v>
      </c>
      <c r="N2092" t="s">
        <v>2106</v>
      </c>
      <c r="O2092" s="3">
        <f>Table1[[#This Row],[Original Price]]-Table1[[#This Row],[Selling Price]]</f>
        <v>0</v>
      </c>
      <c r="P2092" s="4">
        <f>(Table1[[#This Row],[Discount]]/Table1[[#This Row],[Original Price]])</f>
        <v>0</v>
      </c>
    </row>
    <row r="2093" spans="1:16" x14ac:dyDescent="0.3">
      <c r="A2093" s="1" t="s">
        <v>1556</v>
      </c>
      <c r="B2093" s="1" t="s">
        <v>809</v>
      </c>
      <c r="C2093" t="s">
        <v>43</v>
      </c>
      <c r="D2093">
        <v>3</v>
      </c>
      <c r="E2093" t="s">
        <v>1796</v>
      </c>
      <c r="F2093">
        <f>IF(Table1[[#This Row],[Unit]]="GB",Table1[[#This Row],[Memory]],Table1[[#This Row],[Memory]]/1024)</f>
        <v>3</v>
      </c>
      <c r="G2093">
        <v>16</v>
      </c>
      <c r="H2093" t="s">
        <v>1796</v>
      </c>
      <c r="I2093">
        <f xml:space="preserve"> IF(Table1[[#This Row],[Unit  Of Storage]]="TB",Table1[[#This Row],[Storage]]*1024,IF(Table1[[#This Row],[Unit  Of Storage]]="MB",Table1[[#This Row],[Storage]]/1024,Table1[[#This Row],[Storage]]))</f>
        <v>16</v>
      </c>
      <c r="J2093" t="s">
        <v>11</v>
      </c>
      <c r="K2093" s="2">
        <v>4.3</v>
      </c>
      <c r="L2093" s="3">
        <v>11200</v>
      </c>
      <c r="M2093" s="3">
        <v>11200</v>
      </c>
      <c r="N2093" t="s">
        <v>2172</v>
      </c>
      <c r="O2093" s="3">
        <f>Table1[[#This Row],[Original Price]]-Table1[[#This Row],[Selling Price]]</f>
        <v>0</v>
      </c>
      <c r="P2093" s="4">
        <f>(Table1[[#This Row],[Discount]]/Table1[[#This Row],[Original Price]])</f>
        <v>0</v>
      </c>
    </row>
    <row r="2094" spans="1:16" x14ac:dyDescent="0.3">
      <c r="A2094" s="1" t="s">
        <v>44</v>
      </c>
      <c r="B2094" s="1" t="s">
        <v>615</v>
      </c>
      <c r="C2094" t="s">
        <v>43</v>
      </c>
      <c r="D2094">
        <v>4</v>
      </c>
      <c r="E2094" t="s">
        <v>1796</v>
      </c>
      <c r="F2094">
        <f>IF(Table1[[#This Row],[Unit]]="GB",Table1[[#This Row],[Memory]],Table1[[#This Row],[Memory]]/1024)</f>
        <v>4</v>
      </c>
      <c r="G2094">
        <v>32</v>
      </c>
      <c r="H2094" t="s">
        <v>1796</v>
      </c>
      <c r="I2094">
        <f xml:space="preserve"> IF(Table1[[#This Row],[Unit  Of Storage]]="TB",Table1[[#This Row],[Storage]]*1024,IF(Table1[[#This Row],[Unit  Of Storage]]="MB",Table1[[#This Row],[Storage]]/1024,Table1[[#This Row],[Storage]]))</f>
        <v>32</v>
      </c>
      <c r="J2094" t="s">
        <v>11</v>
      </c>
      <c r="K2094" s="2">
        <v>4</v>
      </c>
      <c r="L2094" s="3">
        <v>7490</v>
      </c>
      <c r="M2094" s="3">
        <v>7490</v>
      </c>
      <c r="N2094" t="s">
        <v>616</v>
      </c>
      <c r="O2094" s="3">
        <f>Table1[[#This Row],[Original Price]]-Table1[[#This Row],[Selling Price]]</f>
        <v>0</v>
      </c>
      <c r="P2094" s="4">
        <f>(Table1[[#This Row],[Discount]]/Table1[[#This Row],[Original Price]])</f>
        <v>0</v>
      </c>
    </row>
    <row r="2095" spans="1:16" x14ac:dyDescent="0.3">
      <c r="A2095" s="1" t="s">
        <v>1556</v>
      </c>
      <c r="B2095" s="1" t="s">
        <v>1615</v>
      </c>
      <c r="C2095" t="s">
        <v>73</v>
      </c>
      <c r="D2095">
        <v>2</v>
      </c>
      <c r="E2095" t="s">
        <v>1796</v>
      </c>
      <c r="F2095">
        <f>IF(Table1[[#This Row],[Unit]]="GB",Table1[[#This Row],[Memory]],Table1[[#This Row],[Memory]]/1024)</f>
        <v>2</v>
      </c>
      <c r="G2095">
        <v>32</v>
      </c>
      <c r="H2095" t="s">
        <v>1796</v>
      </c>
      <c r="I2095">
        <f xml:space="preserve"> IF(Table1[[#This Row],[Unit  Of Storage]]="TB",Table1[[#This Row],[Storage]]*1024,IF(Table1[[#This Row],[Unit  Of Storage]]="MB",Table1[[#This Row],[Storage]]/1024,Table1[[#This Row],[Storage]]))</f>
        <v>32</v>
      </c>
      <c r="J2095" t="s">
        <v>11</v>
      </c>
      <c r="K2095" s="2">
        <v>4.4000000000000004</v>
      </c>
      <c r="L2095" s="3">
        <v>10000</v>
      </c>
      <c r="M2095" s="3">
        <v>10000</v>
      </c>
      <c r="N2095" t="s">
        <v>1954</v>
      </c>
      <c r="O2095" s="3">
        <f>Table1[[#This Row],[Original Price]]-Table1[[#This Row],[Selling Price]]</f>
        <v>0</v>
      </c>
      <c r="P2095" s="4">
        <f>(Table1[[#This Row],[Discount]]/Table1[[#This Row],[Original Price]])</f>
        <v>0</v>
      </c>
    </row>
    <row r="2096" spans="1:16" x14ac:dyDescent="0.3">
      <c r="A2096" s="1" t="s">
        <v>1556</v>
      </c>
      <c r="B2096" s="1" t="s">
        <v>892</v>
      </c>
      <c r="C2096" t="s">
        <v>49</v>
      </c>
      <c r="D2096">
        <v>4</v>
      </c>
      <c r="E2096" t="s">
        <v>1796</v>
      </c>
      <c r="F2096">
        <f>IF(Table1[[#This Row],[Unit]]="GB",Table1[[#This Row],[Memory]],Table1[[#This Row],[Memory]]/1024)</f>
        <v>4</v>
      </c>
      <c r="G2096">
        <v>64</v>
      </c>
      <c r="H2096" t="s">
        <v>1796</v>
      </c>
      <c r="I2096">
        <f xml:space="preserve"> IF(Table1[[#This Row],[Unit  Of Storage]]="TB",Table1[[#This Row],[Storage]]*1024,IF(Table1[[#This Row],[Unit  Of Storage]]="MB",Table1[[#This Row],[Storage]]/1024,Table1[[#This Row],[Storage]]))</f>
        <v>64</v>
      </c>
      <c r="J2096" t="s">
        <v>11</v>
      </c>
      <c r="K2096" s="2">
        <v>4.4000000000000004</v>
      </c>
      <c r="L2096" s="3">
        <v>17990</v>
      </c>
      <c r="M2096" s="3">
        <v>25379</v>
      </c>
      <c r="N2096" t="s">
        <v>2209</v>
      </c>
      <c r="O2096" s="3">
        <f>Table1[[#This Row],[Original Price]]-Table1[[#This Row],[Selling Price]]</f>
        <v>7389</v>
      </c>
      <c r="P2096" s="4">
        <f>(Table1[[#This Row],[Discount]]/Table1[[#This Row],[Original Price]])</f>
        <v>0.29114622325544742</v>
      </c>
    </row>
    <row r="2097" spans="1:16" x14ac:dyDescent="0.3">
      <c r="A2097" s="1" t="s">
        <v>1557</v>
      </c>
      <c r="B2097" s="1" t="s">
        <v>1694</v>
      </c>
      <c r="C2097" t="s">
        <v>1394</v>
      </c>
      <c r="D2097">
        <v>8</v>
      </c>
      <c r="E2097" t="s">
        <v>1796</v>
      </c>
      <c r="F2097">
        <f>IF(Table1[[#This Row],[Unit]]="GB",Table1[[#This Row],[Memory]],Table1[[#This Row],[Memory]]/1024)</f>
        <v>8</v>
      </c>
      <c r="G2097">
        <v>128</v>
      </c>
      <c r="H2097" t="s">
        <v>1796</v>
      </c>
      <c r="I2097">
        <f xml:space="preserve"> IF(Table1[[#This Row],[Unit  Of Storage]]="TB",Table1[[#This Row],[Storage]]*1024,IF(Table1[[#This Row],[Unit  Of Storage]]="MB",Table1[[#This Row],[Storage]]/1024,Table1[[#This Row],[Storage]]))</f>
        <v>128</v>
      </c>
      <c r="J2097" t="s">
        <v>11</v>
      </c>
      <c r="K2097" s="2">
        <v>4.2</v>
      </c>
      <c r="L2097" s="3">
        <v>19999</v>
      </c>
      <c r="M2097" s="3">
        <v>22999</v>
      </c>
      <c r="N2097" t="s">
        <v>2161</v>
      </c>
      <c r="O2097" s="3">
        <f>Table1[[#This Row],[Original Price]]-Table1[[#This Row],[Selling Price]]</f>
        <v>3000</v>
      </c>
      <c r="P2097" s="4">
        <f>(Table1[[#This Row],[Discount]]/Table1[[#This Row],[Original Price]])</f>
        <v>0.1304404539327797</v>
      </c>
    </row>
    <row r="2098" spans="1:16" x14ac:dyDescent="0.3">
      <c r="A2098" s="1" t="s">
        <v>1556</v>
      </c>
      <c r="B2098" s="1" t="s">
        <v>74</v>
      </c>
      <c r="C2098" t="s">
        <v>22</v>
      </c>
      <c r="D2098">
        <v>1.5</v>
      </c>
      <c r="E2098" t="s">
        <v>1796</v>
      </c>
      <c r="F2098">
        <f>IF(Table1[[#This Row],[Unit]]="GB",Table1[[#This Row],[Memory]],Table1[[#This Row],[Memory]]/1024)</f>
        <v>1.5</v>
      </c>
      <c r="G2098">
        <v>8</v>
      </c>
      <c r="H2098" t="s">
        <v>1796</v>
      </c>
      <c r="I2098">
        <f xml:space="preserve"> IF(Table1[[#This Row],[Unit  Of Storage]]="TB",Table1[[#This Row],[Storage]]*1024,IF(Table1[[#This Row],[Unit  Of Storage]]="MB",Table1[[#This Row],[Storage]]/1024,Table1[[#This Row],[Storage]]))</f>
        <v>8</v>
      </c>
      <c r="J2098" t="s">
        <v>11</v>
      </c>
      <c r="K2098" s="2">
        <v>4</v>
      </c>
      <c r="L2098" s="3">
        <v>6990</v>
      </c>
      <c r="M2098" s="3">
        <v>6990</v>
      </c>
      <c r="N2098" t="s">
        <v>1824</v>
      </c>
      <c r="O2098" s="3">
        <f>Table1[[#This Row],[Original Price]]-Table1[[#This Row],[Selling Price]]</f>
        <v>0</v>
      </c>
      <c r="P2098" s="4">
        <f>(Table1[[#This Row],[Discount]]/Table1[[#This Row],[Original Price]])</f>
        <v>0</v>
      </c>
    </row>
    <row r="2099" spans="1:16" x14ac:dyDescent="0.3">
      <c r="A2099" s="1" t="s">
        <v>21</v>
      </c>
      <c r="B2099" s="1" t="s">
        <v>1593</v>
      </c>
      <c r="C2099" t="s">
        <v>230</v>
      </c>
      <c r="D2099">
        <v>2</v>
      </c>
      <c r="E2099" t="s">
        <v>1796</v>
      </c>
      <c r="F2099">
        <f>IF(Table1[[#This Row],[Unit]]="GB",Table1[[#This Row],[Memory]],Table1[[#This Row],[Memory]]/1024)</f>
        <v>2</v>
      </c>
      <c r="G2099">
        <v>32</v>
      </c>
      <c r="H2099" t="s">
        <v>1796</v>
      </c>
      <c r="I2099">
        <f xml:space="preserve"> IF(Table1[[#This Row],[Unit  Of Storage]]="TB",Table1[[#This Row],[Storage]]*1024,IF(Table1[[#This Row],[Unit  Of Storage]]="MB",Table1[[#This Row],[Storage]]/1024,Table1[[#This Row],[Storage]]))</f>
        <v>32</v>
      </c>
      <c r="J2099" t="s">
        <v>11</v>
      </c>
      <c r="K2099" s="2">
        <v>4.5</v>
      </c>
      <c r="L2099" s="3">
        <v>31999</v>
      </c>
      <c r="M2099" s="3">
        <v>31999</v>
      </c>
      <c r="N2099" t="s">
        <v>1896</v>
      </c>
      <c r="O2099" s="3">
        <f>Table1[[#This Row],[Original Price]]-Table1[[#This Row],[Selling Price]]</f>
        <v>0</v>
      </c>
      <c r="P2099" s="4">
        <f>(Table1[[#This Row],[Discount]]/Table1[[#This Row],[Original Price]])</f>
        <v>0</v>
      </c>
    </row>
    <row r="2100" spans="1:16" x14ac:dyDescent="0.3">
      <c r="A2100" s="1" t="s">
        <v>12</v>
      </c>
      <c r="B2100" s="1" t="s">
        <v>344</v>
      </c>
      <c r="C2100" t="s">
        <v>679</v>
      </c>
      <c r="D2100">
        <v>3</v>
      </c>
      <c r="E2100" t="s">
        <v>1796</v>
      </c>
      <c r="F2100">
        <f>IF(Table1[[#This Row],[Unit]]="GB",Table1[[#This Row],[Memory]],Table1[[#This Row],[Memory]]/1024)</f>
        <v>3</v>
      </c>
      <c r="G2100">
        <v>32</v>
      </c>
      <c r="H2100" t="s">
        <v>1796</v>
      </c>
      <c r="I2100">
        <f xml:space="preserve"> IF(Table1[[#This Row],[Unit  Of Storage]]="TB",Table1[[#This Row],[Storage]]*1024,IF(Table1[[#This Row],[Unit  Of Storage]]="MB",Table1[[#This Row],[Storage]]/1024,Table1[[#This Row],[Storage]]))</f>
        <v>32</v>
      </c>
      <c r="J2100" t="s">
        <v>11</v>
      </c>
      <c r="K2100" s="2">
        <v>3.8</v>
      </c>
      <c r="L2100" s="3">
        <v>9999</v>
      </c>
      <c r="M2100" s="3">
        <v>9999</v>
      </c>
      <c r="N2100" t="s">
        <v>560</v>
      </c>
      <c r="O2100" s="3">
        <f>Table1[[#This Row],[Original Price]]-Table1[[#This Row],[Selling Price]]</f>
        <v>0</v>
      </c>
      <c r="P2100" s="4">
        <f>(Table1[[#This Row],[Discount]]/Table1[[#This Row],[Original Price]])</f>
        <v>0</v>
      </c>
    </row>
    <row r="2101" spans="1:16" x14ac:dyDescent="0.3">
      <c r="A2101" s="1" t="s">
        <v>21</v>
      </c>
      <c r="B2101" s="1" t="s">
        <v>1662</v>
      </c>
      <c r="C2101" t="s">
        <v>55</v>
      </c>
      <c r="D2101">
        <v>2</v>
      </c>
      <c r="E2101" t="s">
        <v>1796</v>
      </c>
      <c r="F2101">
        <f>IF(Table1[[#This Row],[Unit]]="GB",Table1[[#This Row],[Memory]],Table1[[#This Row],[Memory]]/1024)</f>
        <v>2</v>
      </c>
      <c r="G2101">
        <v>64</v>
      </c>
      <c r="H2101" t="s">
        <v>1796</v>
      </c>
      <c r="I2101">
        <f xml:space="preserve"> IF(Table1[[#This Row],[Unit  Of Storage]]="TB",Table1[[#This Row],[Storage]]*1024,IF(Table1[[#This Row],[Unit  Of Storage]]="MB",Table1[[#This Row],[Storage]]/1024,Table1[[#This Row],[Storage]]))</f>
        <v>64</v>
      </c>
      <c r="J2101" t="s">
        <v>11</v>
      </c>
      <c r="K2101" s="2">
        <v>4.5</v>
      </c>
      <c r="L2101" s="3">
        <v>32999</v>
      </c>
      <c r="M2101" s="3">
        <v>39900</v>
      </c>
      <c r="N2101" t="s">
        <v>2069</v>
      </c>
      <c r="O2101" s="3">
        <f>Table1[[#This Row],[Original Price]]-Table1[[#This Row],[Selling Price]]</f>
        <v>6901</v>
      </c>
      <c r="P2101" s="4">
        <f>(Table1[[#This Row],[Discount]]/Table1[[#This Row],[Original Price]])</f>
        <v>0.17295739348370928</v>
      </c>
    </row>
    <row r="2102" spans="1:16" x14ac:dyDescent="0.3">
      <c r="A2102" s="1" t="s">
        <v>1561</v>
      </c>
      <c r="B2102" s="1" t="s">
        <v>1770</v>
      </c>
      <c r="C2102" t="s">
        <v>55</v>
      </c>
      <c r="D2102">
        <v>2</v>
      </c>
      <c r="E2102" t="s">
        <v>1796</v>
      </c>
      <c r="F2102">
        <f>IF(Table1[[#This Row],[Unit]]="GB",Table1[[#This Row],[Memory]],Table1[[#This Row],[Memory]]/1024)</f>
        <v>2</v>
      </c>
      <c r="G2102">
        <v>16</v>
      </c>
      <c r="H2102" t="s">
        <v>1796</v>
      </c>
      <c r="I2102">
        <f xml:space="preserve"> IF(Table1[[#This Row],[Unit  Of Storage]]="TB",Table1[[#This Row],[Storage]]*1024,IF(Table1[[#This Row],[Unit  Of Storage]]="MB",Table1[[#This Row],[Storage]]/1024,Table1[[#This Row],[Storage]]))</f>
        <v>16</v>
      </c>
      <c r="J2102" t="s">
        <v>11</v>
      </c>
      <c r="K2102" s="2">
        <v>3.7</v>
      </c>
      <c r="L2102" s="3">
        <v>4990</v>
      </c>
      <c r="M2102" s="3">
        <v>4990</v>
      </c>
      <c r="N2102" t="s">
        <v>2418</v>
      </c>
      <c r="O2102" s="3">
        <f>Table1[[#This Row],[Original Price]]-Table1[[#This Row],[Selling Price]]</f>
        <v>0</v>
      </c>
      <c r="P2102" s="4">
        <f>(Table1[[#This Row],[Discount]]/Table1[[#This Row],[Original Price]])</f>
        <v>0</v>
      </c>
    </row>
    <row r="2103" spans="1:16" x14ac:dyDescent="0.3">
      <c r="A2103" s="1" t="s">
        <v>12</v>
      </c>
      <c r="B2103" s="1" t="s">
        <v>1765</v>
      </c>
      <c r="C2103" t="s">
        <v>22</v>
      </c>
      <c r="D2103">
        <v>4</v>
      </c>
      <c r="E2103" t="s">
        <v>1797</v>
      </c>
      <c r="F2103">
        <f>IF(Table1[[#This Row],[Unit]]="GB",Table1[[#This Row],[Memory]],Table1[[#This Row],[Memory]]/1024)</f>
        <v>3.90625E-3</v>
      </c>
      <c r="G2103">
        <v>4</v>
      </c>
      <c r="H2103" t="s">
        <v>1797</v>
      </c>
      <c r="I2103">
        <f xml:space="preserve"> IF(Table1[[#This Row],[Unit  Of Storage]]="TB",Table1[[#This Row],[Storage]]*1024,IF(Table1[[#This Row],[Unit  Of Storage]]="MB",Table1[[#This Row],[Storage]]/1024,Table1[[#This Row],[Storage]]))</f>
        <v>3.90625E-3</v>
      </c>
      <c r="J2103" t="s">
        <v>11</v>
      </c>
      <c r="K2103" s="2">
        <v>4.2</v>
      </c>
      <c r="L2103" s="3">
        <v>1349</v>
      </c>
      <c r="M2103" s="3">
        <v>1349</v>
      </c>
      <c r="N2103" t="s">
        <v>2409</v>
      </c>
      <c r="O2103" s="3">
        <f>Table1[[#This Row],[Original Price]]-Table1[[#This Row],[Selling Price]]</f>
        <v>0</v>
      </c>
      <c r="P2103" s="4">
        <f>(Table1[[#This Row],[Discount]]/Table1[[#This Row],[Original Price]])</f>
        <v>0</v>
      </c>
    </row>
    <row r="2104" spans="1:16" x14ac:dyDescent="0.3">
      <c r="A2104" s="1" t="s">
        <v>44</v>
      </c>
      <c r="B2104" s="1" t="s">
        <v>1395</v>
      </c>
      <c r="C2104" t="s">
        <v>22</v>
      </c>
      <c r="D2104">
        <v>512</v>
      </c>
      <c r="E2104" t="s">
        <v>1797</v>
      </c>
      <c r="F2104">
        <f>IF(Table1[[#This Row],[Unit]]="GB",Table1[[#This Row],[Memory]],Table1[[#This Row],[Memory]]/1024)</f>
        <v>0.5</v>
      </c>
      <c r="G2104">
        <v>4</v>
      </c>
      <c r="H2104" t="s">
        <v>1796</v>
      </c>
      <c r="I2104">
        <f xml:space="preserve"> IF(Table1[[#This Row],[Unit  Of Storage]]="TB",Table1[[#This Row],[Storage]]*1024,IF(Table1[[#This Row],[Unit  Of Storage]]="MB",Table1[[#This Row],[Storage]]/1024,Table1[[#This Row],[Storage]]))</f>
        <v>4</v>
      </c>
      <c r="J2104" t="s">
        <v>11</v>
      </c>
      <c r="K2104" s="2">
        <v>3.6</v>
      </c>
      <c r="L2104" s="3">
        <v>4200</v>
      </c>
      <c r="M2104" s="3">
        <v>4200</v>
      </c>
      <c r="N2104" t="s">
        <v>1396</v>
      </c>
      <c r="O2104" s="3">
        <f>Table1[[#This Row],[Original Price]]-Table1[[#This Row],[Selling Price]]</f>
        <v>0</v>
      </c>
      <c r="P2104" s="4">
        <f>(Table1[[#This Row],[Discount]]/Table1[[#This Row],[Original Price]])</f>
        <v>0</v>
      </c>
    </row>
    <row r="2105" spans="1:16" x14ac:dyDescent="0.3">
      <c r="A2105" s="1" t="s">
        <v>1561</v>
      </c>
      <c r="B2105" s="1" t="s">
        <v>1771</v>
      </c>
      <c r="C2105" t="s">
        <v>55</v>
      </c>
      <c r="D2105">
        <v>18</v>
      </c>
      <c r="E2105" t="s">
        <v>1796</v>
      </c>
      <c r="F2105">
        <f>IF(Table1[[#This Row],[Unit]]="GB",Table1[[#This Row],[Memory]],Table1[[#This Row],[Memory]]/1024)</f>
        <v>18</v>
      </c>
      <c r="G2105">
        <v>512</v>
      </c>
      <c r="H2105" t="s">
        <v>1796</v>
      </c>
      <c r="I2105">
        <f xml:space="preserve"> IF(Table1[[#This Row],[Unit  Of Storage]]="TB",Table1[[#This Row],[Storage]]*1024,IF(Table1[[#This Row],[Unit  Of Storage]]="MB",Table1[[#This Row],[Storage]]/1024,Table1[[#This Row],[Storage]]))</f>
        <v>512</v>
      </c>
      <c r="J2105" t="s">
        <v>11</v>
      </c>
      <c r="K2105" s="2">
        <v>4.2</v>
      </c>
      <c r="L2105" s="3">
        <v>79999</v>
      </c>
      <c r="M2105" s="3">
        <v>85999</v>
      </c>
      <c r="N2105" t="s">
        <v>2419</v>
      </c>
      <c r="O2105" s="3">
        <f>Table1[[#This Row],[Original Price]]-Table1[[#This Row],[Selling Price]]</f>
        <v>6000</v>
      </c>
      <c r="P2105" s="4">
        <f>(Table1[[#This Row],[Discount]]/Table1[[#This Row],[Original Price]])</f>
        <v>6.9768253119222315E-2</v>
      </c>
    </row>
    <row r="2106" spans="1:16" x14ac:dyDescent="0.3">
      <c r="A2106" s="1" t="s">
        <v>1556</v>
      </c>
      <c r="B2106" s="1" t="s">
        <v>1016</v>
      </c>
      <c r="C2106" t="s">
        <v>22</v>
      </c>
      <c r="D2106">
        <v>2</v>
      </c>
      <c r="E2106" t="s">
        <v>1796</v>
      </c>
      <c r="F2106">
        <f>IF(Table1[[#This Row],[Unit]]="GB",Table1[[#This Row],[Memory]],Table1[[#This Row],[Memory]]/1024)</f>
        <v>2</v>
      </c>
      <c r="G2106">
        <v>32</v>
      </c>
      <c r="H2106" t="s">
        <v>1796</v>
      </c>
      <c r="I2106">
        <f xml:space="preserve"> IF(Table1[[#This Row],[Unit  Of Storage]]="TB",Table1[[#This Row],[Storage]]*1024,IF(Table1[[#This Row],[Unit  Of Storage]]="MB",Table1[[#This Row],[Storage]]/1024,Table1[[#This Row],[Storage]]))</f>
        <v>32</v>
      </c>
      <c r="J2106" t="s">
        <v>11</v>
      </c>
      <c r="K2106" s="2">
        <v>4.3</v>
      </c>
      <c r="L2106" s="3">
        <v>8700</v>
      </c>
      <c r="M2106" s="3">
        <v>8700</v>
      </c>
      <c r="N2106" t="s">
        <v>2262</v>
      </c>
      <c r="O2106" s="3">
        <f>Table1[[#This Row],[Original Price]]-Table1[[#This Row],[Selling Price]]</f>
        <v>0</v>
      </c>
      <c r="P2106" s="4">
        <f>(Table1[[#This Row],[Discount]]/Table1[[#This Row],[Original Price]])</f>
        <v>0</v>
      </c>
    </row>
    <row r="2107" spans="1:16" x14ac:dyDescent="0.3">
      <c r="A2107" s="1" t="s">
        <v>28</v>
      </c>
      <c r="B2107" s="1" t="s">
        <v>148</v>
      </c>
      <c r="C2107" t="s">
        <v>22</v>
      </c>
      <c r="D2107">
        <v>3</v>
      </c>
      <c r="E2107" t="s">
        <v>1796</v>
      </c>
      <c r="F2107">
        <f>IF(Table1[[#This Row],[Unit]]="GB",Table1[[#This Row],[Memory]],Table1[[#This Row],[Memory]]/1024)</f>
        <v>3</v>
      </c>
      <c r="G2107">
        <v>32</v>
      </c>
      <c r="H2107" t="s">
        <v>1796</v>
      </c>
      <c r="I2107">
        <f xml:space="preserve"> IF(Table1[[#This Row],[Unit  Of Storage]]="TB",Table1[[#This Row],[Storage]]*1024,IF(Table1[[#This Row],[Unit  Of Storage]]="MB",Table1[[#This Row],[Storage]]/1024,Table1[[#This Row],[Storage]]))</f>
        <v>32</v>
      </c>
      <c r="J2107" t="s">
        <v>11</v>
      </c>
      <c r="K2107" s="2">
        <v>4.2</v>
      </c>
      <c r="L2107" s="3">
        <v>9990</v>
      </c>
      <c r="M2107" s="3">
        <v>9990</v>
      </c>
      <c r="N2107" t="s">
        <v>149</v>
      </c>
      <c r="O2107" s="3">
        <f>Table1[[#This Row],[Original Price]]-Table1[[#This Row],[Selling Price]]</f>
        <v>0</v>
      </c>
      <c r="P2107" s="4">
        <f>(Table1[[#This Row],[Discount]]/Table1[[#This Row],[Original Price]])</f>
        <v>0</v>
      </c>
    </row>
    <row r="2108" spans="1:16" x14ac:dyDescent="0.3">
      <c r="A2108" s="1" t="s">
        <v>1556</v>
      </c>
      <c r="B2108" s="1" t="s">
        <v>1016</v>
      </c>
      <c r="C2108" t="s">
        <v>43</v>
      </c>
      <c r="D2108">
        <v>2</v>
      </c>
      <c r="E2108" t="s">
        <v>1796</v>
      </c>
      <c r="F2108">
        <f>IF(Table1[[#This Row],[Unit]]="GB",Table1[[#This Row],[Memory]],Table1[[#This Row],[Memory]]/1024)</f>
        <v>2</v>
      </c>
      <c r="G2108">
        <v>32</v>
      </c>
      <c r="H2108" t="s">
        <v>1796</v>
      </c>
      <c r="I2108">
        <f xml:space="preserve"> IF(Table1[[#This Row],[Unit  Of Storage]]="TB",Table1[[#This Row],[Storage]]*1024,IF(Table1[[#This Row],[Unit  Of Storage]]="MB",Table1[[#This Row],[Storage]]/1024,Table1[[#This Row],[Storage]]))</f>
        <v>32</v>
      </c>
      <c r="J2108" t="s">
        <v>11</v>
      </c>
      <c r="K2108" s="2">
        <v>4.3</v>
      </c>
      <c r="L2108" s="3">
        <v>8700</v>
      </c>
      <c r="M2108" s="3">
        <v>8700</v>
      </c>
      <c r="N2108" t="s">
        <v>2262</v>
      </c>
      <c r="O2108" s="3">
        <f>Table1[[#This Row],[Original Price]]-Table1[[#This Row],[Selling Price]]</f>
        <v>0</v>
      </c>
      <c r="P2108" s="4">
        <f>(Table1[[#This Row],[Discount]]/Table1[[#This Row],[Original Price]])</f>
        <v>0</v>
      </c>
    </row>
    <row r="2109" spans="1:16" x14ac:dyDescent="0.3">
      <c r="A2109" s="1" t="s">
        <v>1556</v>
      </c>
      <c r="B2109" s="1" t="s">
        <v>1630</v>
      </c>
      <c r="C2109" t="s">
        <v>1397</v>
      </c>
      <c r="D2109">
        <v>8</v>
      </c>
      <c r="E2109" t="s">
        <v>1796</v>
      </c>
      <c r="F2109">
        <f>IF(Table1[[#This Row],[Unit]]="GB",Table1[[#This Row],[Memory]],Table1[[#This Row],[Memory]]/1024)</f>
        <v>8</v>
      </c>
      <c r="G2109">
        <v>128</v>
      </c>
      <c r="H2109" t="s">
        <v>1796</v>
      </c>
      <c r="I2109">
        <f xml:space="preserve"> IF(Table1[[#This Row],[Unit  Of Storage]]="TB",Table1[[#This Row],[Storage]]*1024,IF(Table1[[#This Row],[Unit  Of Storage]]="MB",Table1[[#This Row],[Storage]]/1024,Table1[[#This Row],[Storage]]))</f>
        <v>128</v>
      </c>
      <c r="J2109" t="s">
        <v>11</v>
      </c>
      <c r="K2109" s="2">
        <v>4.3</v>
      </c>
      <c r="L2109" s="3">
        <v>37499</v>
      </c>
      <c r="M2109" s="3">
        <v>40999</v>
      </c>
      <c r="N2109" t="s">
        <v>1992</v>
      </c>
      <c r="O2109" s="3">
        <f>Table1[[#This Row],[Original Price]]-Table1[[#This Row],[Selling Price]]</f>
        <v>3500</v>
      </c>
      <c r="P2109" s="4">
        <f>(Table1[[#This Row],[Discount]]/Table1[[#This Row],[Original Price]])</f>
        <v>8.536793580331227E-2</v>
      </c>
    </row>
    <row r="2110" spans="1:16" x14ac:dyDescent="0.3">
      <c r="A2110" s="1" t="s">
        <v>1556</v>
      </c>
      <c r="B2110" s="1" t="s">
        <v>1058</v>
      </c>
      <c r="C2110" t="s">
        <v>386</v>
      </c>
      <c r="D2110">
        <v>4</v>
      </c>
      <c r="E2110" t="s">
        <v>1796</v>
      </c>
      <c r="F2110">
        <f>IF(Table1[[#This Row],[Unit]]="GB",Table1[[#This Row],[Memory]],Table1[[#This Row],[Memory]]/1024)</f>
        <v>4</v>
      </c>
      <c r="G2110">
        <v>64</v>
      </c>
      <c r="H2110" t="s">
        <v>1796</v>
      </c>
      <c r="I2110">
        <f xml:space="preserve"> IF(Table1[[#This Row],[Unit  Of Storage]]="TB",Table1[[#This Row],[Storage]]*1024,IF(Table1[[#This Row],[Unit  Of Storage]]="MB",Table1[[#This Row],[Storage]]/1024,Table1[[#This Row],[Storage]]))</f>
        <v>64</v>
      </c>
      <c r="J2110" t="s">
        <v>11</v>
      </c>
      <c r="K2110" s="2">
        <v>4.3</v>
      </c>
      <c r="L2110" s="3">
        <v>15990</v>
      </c>
      <c r="M2110" s="3">
        <v>15990</v>
      </c>
      <c r="N2110" t="s">
        <v>2280</v>
      </c>
      <c r="O2110" s="3">
        <f>Table1[[#This Row],[Original Price]]-Table1[[#This Row],[Selling Price]]</f>
        <v>0</v>
      </c>
      <c r="P2110" s="4">
        <f>(Table1[[#This Row],[Discount]]/Table1[[#This Row],[Original Price]])</f>
        <v>0</v>
      </c>
    </row>
    <row r="2111" spans="1:16" x14ac:dyDescent="0.3">
      <c r="A2111" s="1" t="s">
        <v>17</v>
      </c>
      <c r="B2111" s="1" t="s">
        <v>858</v>
      </c>
      <c r="C2111" t="s">
        <v>486</v>
      </c>
      <c r="D2111">
        <v>4</v>
      </c>
      <c r="E2111" t="s">
        <v>1796</v>
      </c>
      <c r="F2111">
        <f>IF(Table1[[#This Row],[Unit]]="GB",Table1[[#This Row],[Memory]],Table1[[#This Row],[Memory]]/1024)</f>
        <v>4</v>
      </c>
      <c r="G2111">
        <v>64</v>
      </c>
      <c r="H2111" t="s">
        <v>1796</v>
      </c>
      <c r="I2111">
        <f xml:space="preserve"> IF(Table1[[#This Row],[Unit  Of Storage]]="TB",Table1[[#This Row],[Storage]]*1024,IF(Table1[[#This Row],[Unit  Of Storage]]="MB",Table1[[#This Row],[Storage]]/1024,Table1[[#This Row],[Storage]]))</f>
        <v>64</v>
      </c>
      <c r="J2111" t="s">
        <v>11</v>
      </c>
      <c r="K2111" s="2">
        <v>4.3</v>
      </c>
      <c r="L2111" s="3">
        <v>9999</v>
      </c>
      <c r="M2111" s="3">
        <v>12999</v>
      </c>
      <c r="N2111" t="s">
        <v>859</v>
      </c>
      <c r="O2111" s="3">
        <f>Table1[[#This Row],[Original Price]]-Table1[[#This Row],[Selling Price]]</f>
        <v>3000</v>
      </c>
      <c r="P2111" s="4">
        <f>(Table1[[#This Row],[Discount]]/Table1[[#This Row],[Original Price]])</f>
        <v>0.23078698361412417</v>
      </c>
    </row>
    <row r="2112" spans="1:16" x14ac:dyDescent="0.3">
      <c r="A2112" s="1" t="s">
        <v>1556</v>
      </c>
      <c r="B2112" s="1" t="s">
        <v>796</v>
      </c>
      <c r="C2112" t="s">
        <v>43</v>
      </c>
      <c r="D2112">
        <v>1.5</v>
      </c>
      <c r="E2112" t="s">
        <v>1796</v>
      </c>
      <c r="F2112">
        <f>IF(Table1[[#This Row],[Unit]]="GB",Table1[[#This Row],[Memory]],Table1[[#This Row],[Memory]]/1024)</f>
        <v>1.5</v>
      </c>
      <c r="G2112">
        <v>8</v>
      </c>
      <c r="H2112" t="s">
        <v>1796</v>
      </c>
      <c r="I2112">
        <f xml:space="preserve"> IF(Table1[[#This Row],[Unit  Of Storage]]="TB",Table1[[#This Row],[Storage]]*1024,IF(Table1[[#This Row],[Unit  Of Storage]]="MB",Table1[[#This Row],[Storage]]/1024,Table1[[#This Row],[Storage]]))</f>
        <v>8</v>
      </c>
      <c r="J2112" t="s">
        <v>11</v>
      </c>
      <c r="K2112" s="2">
        <v>4.3</v>
      </c>
      <c r="L2112" s="3">
        <v>10490</v>
      </c>
      <c r="M2112" s="3">
        <v>10490</v>
      </c>
      <c r="N2112" t="s">
        <v>2164</v>
      </c>
      <c r="O2112" s="3">
        <f>Table1[[#This Row],[Original Price]]-Table1[[#This Row],[Selling Price]]</f>
        <v>0</v>
      </c>
      <c r="P2112" s="4">
        <f>(Table1[[#This Row],[Discount]]/Table1[[#This Row],[Original Price]])</f>
        <v>0</v>
      </c>
    </row>
    <row r="2113" spans="1:16" x14ac:dyDescent="0.3">
      <c r="A2113" s="1" t="s">
        <v>1556</v>
      </c>
      <c r="B2113" s="1" t="s">
        <v>815</v>
      </c>
      <c r="C2113" t="s">
        <v>69</v>
      </c>
      <c r="D2113">
        <v>6</v>
      </c>
      <c r="E2113" t="s">
        <v>1796</v>
      </c>
      <c r="F2113">
        <f>IF(Table1[[#This Row],[Unit]]="GB",Table1[[#This Row],[Memory]],Table1[[#This Row],[Memory]]/1024)</f>
        <v>6</v>
      </c>
      <c r="G2113">
        <v>64</v>
      </c>
      <c r="H2113" t="s">
        <v>1796</v>
      </c>
      <c r="I2113">
        <f xml:space="preserve"> IF(Table1[[#This Row],[Unit  Of Storage]]="TB",Table1[[#This Row],[Storage]]*1024,IF(Table1[[#This Row],[Unit  Of Storage]]="MB",Table1[[#This Row],[Storage]]/1024,Table1[[#This Row],[Storage]]))</f>
        <v>64</v>
      </c>
      <c r="J2113" t="s">
        <v>11</v>
      </c>
      <c r="K2113" s="2">
        <v>4.5999999999999996</v>
      </c>
      <c r="L2113" s="3">
        <v>34899</v>
      </c>
      <c r="M2113" s="3">
        <v>74000</v>
      </c>
      <c r="N2113" t="s">
        <v>2174</v>
      </c>
      <c r="O2113" s="3">
        <f>Table1[[#This Row],[Original Price]]-Table1[[#This Row],[Selling Price]]</f>
        <v>39101</v>
      </c>
      <c r="P2113" s="4">
        <f>(Table1[[#This Row],[Discount]]/Table1[[#This Row],[Original Price]])</f>
        <v>0.52839189189189184</v>
      </c>
    </row>
    <row r="2114" spans="1:16" x14ac:dyDescent="0.3">
      <c r="A2114" s="1" t="s">
        <v>1558</v>
      </c>
      <c r="B2114" s="1" t="s">
        <v>972</v>
      </c>
      <c r="C2114" t="s">
        <v>52</v>
      </c>
      <c r="D2114">
        <v>3</v>
      </c>
      <c r="E2114" t="s">
        <v>1796</v>
      </c>
      <c r="F2114">
        <f>IF(Table1[[#This Row],[Unit]]="GB",Table1[[#This Row],[Memory]],Table1[[#This Row],[Memory]]/1024)</f>
        <v>3</v>
      </c>
      <c r="G2114">
        <v>16</v>
      </c>
      <c r="H2114" t="s">
        <v>1796</v>
      </c>
      <c r="I2114">
        <f xml:space="preserve"> IF(Table1[[#This Row],[Unit  Of Storage]]="TB",Table1[[#This Row],[Storage]]*1024,IF(Table1[[#This Row],[Unit  Of Storage]]="MB",Table1[[#This Row],[Storage]]/1024,Table1[[#This Row],[Storage]]))</f>
        <v>16</v>
      </c>
      <c r="J2114" t="s">
        <v>11</v>
      </c>
      <c r="K2114" s="2">
        <v>3.9</v>
      </c>
      <c r="L2114" s="3">
        <v>5290</v>
      </c>
      <c r="M2114" s="3">
        <v>5290</v>
      </c>
      <c r="N2114" t="s">
        <v>2241</v>
      </c>
      <c r="O2114" s="3">
        <f>Table1[[#This Row],[Original Price]]-Table1[[#This Row],[Selling Price]]</f>
        <v>0</v>
      </c>
      <c r="P2114" s="4">
        <f>(Table1[[#This Row],[Discount]]/Table1[[#This Row],[Original Price]])</f>
        <v>0</v>
      </c>
    </row>
    <row r="2115" spans="1:16" x14ac:dyDescent="0.3">
      <c r="A2115" s="1" t="s">
        <v>1556</v>
      </c>
      <c r="B2115" s="1" t="s">
        <v>1176</v>
      </c>
      <c r="C2115" t="s">
        <v>654</v>
      </c>
      <c r="D2115">
        <v>12</v>
      </c>
      <c r="E2115" t="s">
        <v>1796</v>
      </c>
      <c r="F2115">
        <f>IF(Table1[[#This Row],[Unit]]="GB",Table1[[#This Row],[Memory]],Table1[[#This Row],[Memory]]/1024)</f>
        <v>12</v>
      </c>
      <c r="G2115">
        <v>256</v>
      </c>
      <c r="H2115" t="s">
        <v>1796</v>
      </c>
      <c r="I2115">
        <f xml:space="preserve"> IF(Table1[[#This Row],[Unit  Of Storage]]="TB",Table1[[#This Row],[Storage]]*1024,IF(Table1[[#This Row],[Unit  Of Storage]]="MB",Table1[[#This Row],[Storage]]/1024,Table1[[#This Row],[Storage]]))</f>
        <v>256</v>
      </c>
      <c r="J2115" t="s">
        <v>11</v>
      </c>
      <c r="K2115" s="2">
        <v>4.5999999999999996</v>
      </c>
      <c r="L2115" s="3">
        <v>59999</v>
      </c>
      <c r="M2115" s="3">
        <v>85000</v>
      </c>
      <c r="N2115" t="s">
        <v>2332</v>
      </c>
      <c r="O2115" s="3">
        <f>Table1[[#This Row],[Original Price]]-Table1[[#This Row],[Selling Price]]</f>
        <v>25001</v>
      </c>
      <c r="P2115" s="4">
        <f>(Table1[[#This Row],[Discount]]/Table1[[#This Row],[Original Price]])</f>
        <v>0.29412941176470586</v>
      </c>
    </row>
    <row r="2116" spans="1:16" x14ac:dyDescent="0.3">
      <c r="A2116" s="1" t="s">
        <v>17</v>
      </c>
      <c r="B2116" s="1" t="s">
        <v>453</v>
      </c>
      <c r="C2116" t="s">
        <v>1299</v>
      </c>
      <c r="D2116">
        <v>4</v>
      </c>
      <c r="E2116" t="s">
        <v>1796</v>
      </c>
      <c r="F2116">
        <f>IF(Table1[[#This Row],[Unit]]="GB",Table1[[#This Row],[Memory]],Table1[[#This Row],[Memory]]/1024)</f>
        <v>4</v>
      </c>
      <c r="G2116">
        <v>64</v>
      </c>
      <c r="H2116" t="s">
        <v>1796</v>
      </c>
      <c r="I2116">
        <f xml:space="preserve"> IF(Table1[[#This Row],[Unit  Of Storage]]="TB",Table1[[#This Row],[Storage]]*1024,IF(Table1[[#This Row],[Unit  Of Storage]]="MB",Table1[[#This Row],[Storage]]/1024,Table1[[#This Row],[Storage]]))</f>
        <v>64</v>
      </c>
      <c r="J2116" t="s">
        <v>11</v>
      </c>
      <c r="K2116" s="2">
        <v>4.0999999999999996</v>
      </c>
      <c r="L2116" s="3">
        <v>11999</v>
      </c>
      <c r="M2116" s="3">
        <v>11999</v>
      </c>
      <c r="N2116" t="s">
        <v>455</v>
      </c>
      <c r="O2116" s="3">
        <f>Table1[[#This Row],[Original Price]]-Table1[[#This Row],[Selling Price]]</f>
        <v>0</v>
      </c>
      <c r="P2116" s="4">
        <f>(Table1[[#This Row],[Discount]]/Table1[[#This Row],[Original Price]])</f>
        <v>0</v>
      </c>
    </row>
    <row r="2117" spans="1:16" x14ac:dyDescent="0.3">
      <c r="A2117" s="1" t="s">
        <v>21</v>
      </c>
      <c r="B2117" s="1" t="s">
        <v>1613</v>
      </c>
      <c r="C2117" t="s">
        <v>98</v>
      </c>
      <c r="D2117">
        <v>4</v>
      </c>
      <c r="E2117" t="s">
        <v>1796</v>
      </c>
      <c r="F2117">
        <f>IF(Table1[[#This Row],[Unit]]="GB",Table1[[#This Row],[Memory]],Table1[[#This Row],[Memory]]/1024)</f>
        <v>4</v>
      </c>
      <c r="G2117">
        <v>256</v>
      </c>
      <c r="H2117" t="s">
        <v>1796</v>
      </c>
      <c r="I2117">
        <f xml:space="preserve"> IF(Table1[[#This Row],[Unit  Of Storage]]="TB",Table1[[#This Row],[Storage]]*1024,IF(Table1[[#This Row],[Unit  Of Storage]]="MB",Table1[[#This Row],[Storage]]/1024,Table1[[#This Row],[Storage]]))</f>
        <v>256</v>
      </c>
      <c r="J2117" t="s">
        <v>11</v>
      </c>
      <c r="K2117" s="2">
        <v>4.5999999999999996</v>
      </c>
      <c r="L2117" s="3">
        <v>79999</v>
      </c>
      <c r="M2117" s="3">
        <v>106600</v>
      </c>
      <c r="N2117" t="s">
        <v>1950</v>
      </c>
      <c r="O2117" s="3">
        <f>Table1[[#This Row],[Original Price]]-Table1[[#This Row],[Selling Price]]</f>
        <v>26601</v>
      </c>
      <c r="P2117" s="4">
        <f>(Table1[[#This Row],[Discount]]/Table1[[#This Row],[Original Price]])</f>
        <v>0.24954033771106943</v>
      </c>
    </row>
    <row r="2118" spans="1:16" x14ac:dyDescent="0.3">
      <c r="A2118" s="1" t="s">
        <v>1556</v>
      </c>
      <c r="B2118" s="1" t="s">
        <v>451</v>
      </c>
      <c r="C2118" t="s">
        <v>1292</v>
      </c>
      <c r="D2118">
        <v>8</v>
      </c>
      <c r="E2118" t="s">
        <v>1796</v>
      </c>
      <c r="F2118">
        <f>IF(Table1[[#This Row],[Unit]]="GB",Table1[[#This Row],[Memory]],Table1[[#This Row],[Memory]]/1024)</f>
        <v>8</v>
      </c>
      <c r="G2118">
        <v>128</v>
      </c>
      <c r="H2118" t="s">
        <v>1796</v>
      </c>
      <c r="I2118">
        <f xml:space="preserve"> IF(Table1[[#This Row],[Unit  Of Storage]]="TB",Table1[[#This Row],[Storage]]*1024,IF(Table1[[#This Row],[Unit  Of Storage]]="MB",Table1[[#This Row],[Storage]]/1024,Table1[[#This Row],[Storage]]))</f>
        <v>128</v>
      </c>
      <c r="J2118" t="s">
        <v>11</v>
      </c>
      <c r="K2118" s="2">
        <v>4.3</v>
      </c>
      <c r="L2118" s="3">
        <v>88999</v>
      </c>
      <c r="M2118" s="3">
        <v>95999</v>
      </c>
      <c r="N2118" t="s">
        <v>2018</v>
      </c>
      <c r="O2118" s="3">
        <f>Table1[[#This Row],[Original Price]]-Table1[[#This Row],[Selling Price]]</f>
        <v>7000</v>
      </c>
      <c r="P2118" s="4">
        <f>(Table1[[#This Row],[Discount]]/Table1[[#This Row],[Original Price]])</f>
        <v>7.2917426223189821E-2</v>
      </c>
    </row>
    <row r="2119" spans="1:16" x14ac:dyDescent="0.3">
      <c r="A2119" s="1" t="s">
        <v>1564</v>
      </c>
      <c r="B2119" s="1" t="s">
        <v>1755</v>
      </c>
      <c r="C2119" t="s">
        <v>1398</v>
      </c>
      <c r="D2119">
        <v>6</v>
      </c>
      <c r="E2119" t="s">
        <v>1796</v>
      </c>
      <c r="F2119">
        <f>IF(Table1[[#This Row],[Unit]]="GB",Table1[[#This Row],[Memory]],Table1[[#This Row],[Memory]]/1024)</f>
        <v>6</v>
      </c>
      <c r="G2119">
        <v>128</v>
      </c>
      <c r="H2119" t="s">
        <v>1796</v>
      </c>
      <c r="I2119">
        <f xml:space="preserve"> IF(Table1[[#This Row],[Unit  Of Storage]]="TB",Table1[[#This Row],[Storage]]*1024,IF(Table1[[#This Row],[Unit  Of Storage]]="MB",Table1[[#This Row],[Storage]]/1024,Table1[[#This Row],[Storage]]))</f>
        <v>128</v>
      </c>
      <c r="J2119" t="s">
        <v>11</v>
      </c>
      <c r="K2119" s="2">
        <v>4.3</v>
      </c>
      <c r="L2119" s="3">
        <v>28999</v>
      </c>
      <c r="M2119" s="3">
        <v>32999</v>
      </c>
      <c r="N2119" t="s">
        <v>2366</v>
      </c>
      <c r="O2119" s="3">
        <f>Table1[[#This Row],[Original Price]]-Table1[[#This Row],[Selling Price]]</f>
        <v>4000</v>
      </c>
      <c r="P2119" s="4">
        <f>(Table1[[#This Row],[Discount]]/Table1[[#This Row],[Original Price]])</f>
        <v>0.12121579441801267</v>
      </c>
    </row>
    <row r="2120" spans="1:16" x14ac:dyDescent="0.3">
      <c r="A2120" s="1" t="s">
        <v>12</v>
      </c>
      <c r="B2120" s="1" t="s">
        <v>1679</v>
      </c>
      <c r="C2120" t="s">
        <v>708</v>
      </c>
      <c r="D2120">
        <v>6</v>
      </c>
      <c r="E2120" t="s">
        <v>1796</v>
      </c>
      <c r="F2120">
        <f>IF(Table1[[#This Row],[Unit]]="GB",Table1[[#This Row],[Memory]],Table1[[#This Row],[Memory]]/1024)</f>
        <v>6</v>
      </c>
      <c r="G2120">
        <v>64</v>
      </c>
      <c r="H2120" t="s">
        <v>1796</v>
      </c>
      <c r="I2120">
        <f xml:space="preserve"> IF(Table1[[#This Row],[Unit  Of Storage]]="TB",Table1[[#This Row],[Storage]]*1024,IF(Table1[[#This Row],[Unit  Of Storage]]="MB",Table1[[#This Row],[Storage]]/1024,Table1[[#This Row],[Storage]]))</f>
        <v>64</v>
      </c>
      <c r="J2120" t="s">
        <v>11</v>
      </c>
      <c r="K2120" s="2">
        <v>3.7</v>
      </c>
      <c r="L2120" s="3">
        <v>12999</v>
      </c>
      <c r="M2120" s="3">
        <v>12999</v>
      </c>
      <c r="N2120" t="s">
        <v>709</v>
      </c>
      <c r="O2120" s="3">
        <f>Table1[[#This Row],[Original Price]]-Table1[[#This Row],[Selling Price]]</f>
        <v>0</v>
      </c>
      <c r="P2120" s="4">
        <f>(Table1[[#This Row],[Discount]]/Table1[[#This Row],[Original Price]])</f>
        <v>0</v>
      </c>
    </row>
    <row r="2121" spans="1:16" x14ac:dyDescent="0.3">
      <c r="A2121" s="1" t="s">
        <v>1556</v>
      </c>
      <c r="B2121" s="1" t="s">
        <v>1399</v>
      </c>
      <c r="C2121" t="s">
        <v>722</v>
      </c>
      <c r="D2121">
        <v>8</v>
      </c>
      <c r="E2121" t="s">
        <v>1796</v>
      </c>
      <c r="F2121">
        <f>IF(Table1[[#This Row],[Unit]]="GB",Table1[[#This Row],[Memory]],Table1[[#This Row],[Memory]]/1024)</f>
        <v>8</v>
      </c>
      <c r="G2121">
        <v>256</v>
      </c>
      <c r="H2121" t="s">
        <v>1796</v>
      </c>
      <c r="I2121">
        <f xml:space="preserve"> IF(Table1[[#This Row],[Unit  Of Storage]]="TB",Table1[[#This Row],[Storage]]*1024,IF(Table1[[#This Row],[Unit  Of Storage]]="MB",Table1[[#This Row],[Storage]]/1024,Table1[[#This Row],[Storage]]))</f>
        <v>256</v>
      </c>
      <c r="J2121" t="s">
        <v>11</v>
      </c>
      <c r="K2121" s="2">
        <v>4.2</v>
      </c>
      <c r="L2121" s="3">
        <v>66000</v>
      </c>
      <c r="M2121" s="3">
        <v>66000</v>
      </c>
      <c r="N2121" t="s">
        <v>2420</v>
      </c>
      <c r="O2121" s="3">
        <f>Table1[[#This Row],[Original Price]]-Table1[[#This Row],[Selling Price]]</f>
        <v>0</v>
      </c>
      <c r="P2121" s="4">
        <f>(Table1[[#This Row],[Discount]]/Table1[[#This Row],[Original Price]])</f>
        <v>0</v>
      </c>
    </row>
    <row r="2122" spans="1:16" x14ac:dyDescent="0.3">
      <c r="A2122" s="1" t="s">
        <v>1557</v>
      </c>
      <c r="B2122" s="1" t="s">
        <v>1264</v>
      </c>
      <c r="C2122" t="s">
        <v>1400</v>
      </c>
      <c r="D2122">
        <v>12</v>
      </c>
      <c r="E2122" t="s">
        <v>1796</v>
      </c>
      <c r="F2122">
        <f>IF(Table1[[#This Row],[Unit]]="GB",Table1[[#This Row],[Memory]],Table1[[#This Row],[Memory]]/1024)</f>
        <v>12</v>
      </c>
      <c r="G2122">
        <v>256</v>
      </c>
      <c r="H2122" t="s">
        <v>1796</v>
      </c>
      <c r="I2122">
        <f xml:space="preserve"> IF(Table1[[#This Row],[Unit  Of Storage]]="TB",Table1[[#This Row],[Storage]]*1024,IF(Table1[[#This Row],[Unit  Of Storage]]="MB",Table1[[#This Row],[Storage]]/1024,Table1[[#This Row],[Storage]]))</f>
        <v>256</v>
      </c>
      <c r="J2122" t="s">
        <v>11</v>
      </c>
      <c r="K2122" s="2">
        <v>4.3</v>
      </c>
      <c r="L2122" s="3">
        <v>47999</v>
      </c>
      <c r="M2122" s="3">
        <v>47999</v>
      </c>
      <c r="N2122" t="s">
        <v>2369</v>
      </c>
      <c r="O2122" s="3">
        <f>Table1[[#This Row],[Original Price]]-Table1[[#This Row],[Selling Price]]</f>
        <v>0</v>
      </c>
      <c r="P2122" s="4">
        <f>(Table1[[#This Row],[Discount]]/Table1[[#This Row],[Original Price]])</f>
        <v>0</v>
      </c>
    </row>
    <row r="2123" spans="1:16" x14ac:dyDescent="0.3">
      <c r="A2123" s="1" t="s">
        <v>21</v>
      </c>
      <c r="B2123" s="1" t="s">
        <v>1568</v>
      </c>
      <c r="C2123" t="s">
        <v>94</v>
      </c>
      <c r="D2123">
        <v>4</v>
      </c>
      <c r="E2123" t="s">
        <v>1796</v>
      </c>
      <c r="F2123">
        <f>IF(Table1[[#This Row],[Unit]]="GB",Table1[[#This Row],[Memory]],Table1[[#This Row],[Memory]]/1024)</f>
        <v>4</v>
      </c>
      <c r="G2123">
        <v>256</v>
      </c>
      <c r="H2123" t="s">
        <v>1796</v>
      </c>
      <c r="I2123">
        <f xml:space="preserve"> IF(Table1[[#This Row],[Unit  Of Storage]]="TB",Table1[[#This Row],[Storage]]*1024,IF(Table1[[#This Row],[Unit  Of Storage]]="MB",Table1[[#This Row],[Storage]]/1024,Table1[[#This Row],[Storage]]))</f>
        <v>256</v>
      </c>
      <c r="J2123" t="s">
        <v>11</v>
      </c>
      <c r="K2123" s="2">
        <v>4.5999999999999996</v>
      </c>
      <c r="L2123" s="3">
        <v>64900</v>
      </c>
      <c r="M2123" s="3">
        <v>64900</v>
      </c>
      <c r="N2123" t="s">
        <v>1800</v>
      </c>
      <c r="O2123" s="3">
        <f>Table1[[#This Row],[Original Price]]-Table1[[#This Row],[Selling Price]]</f>
        <v>0</v>
      </c>
      <c r="P2123" s="4">
        <f>(Table1[[#This Row],[Discount]]/Table1[[#This Row],[Original Price]])</f>
        <v>0</v>
      </c>
    </row>
    <row r="2124" spans="1:16" x14ac:dyDescent="0.3">
      <c r="A2124" s="1" t="s">
        <v>17</v>
      </c>
      <c r="B2124" s="1" t="s">
        <v>1728</v>
      </c>
      <c r="C2124" t="s">
        <v>1401</v>
      </c>
      <c r="D2124">
        <v>8</v>
      </c>
      <c r="E2124" t="s">
        <v>1796</v>
      </c>
      <c r="F2124">
        <f>IF(Table1[[#This Row],[Unit]]="GB",Table1[[#This Row],[Memory]],Table1[[#This Row],[Memory]]/1024)</f>
        <v>8</v>
      </c>
      <c r="G2124">
        <v>128</v>
      </c>
      <c r="H2124" t="s">
        <v>1796</v>
      </c>
      <c r="I2124">
        <f xml:space="preserve"> IF(Table1[[#This Row],[Unit  Of Storage]]="TB",Table1[[#This Row],[Storage]]*1024,IF(Table1[[#This Row],[Unit  Of Storage]]="MB",Table1[[#This Row],[Storage]]/1024,Table1[[#This Row],[Storage]]))</f>
        <v>128</v>
      </c>
      <c r="J2124" t="s">
        <v>11</v>
      </c>
      <c r="K2124" s="2">
        <v>4.2</v>
      </c>
      <c r="L2124" s="3">
        <v>18999</v>
      </c>
      <c r="M2124" s="3">
        <v>18999</v>
      </c>
      <c r="N2124" t="s">
        <v>2267</v>
      </c>
      <c r="O2124" s="3">
        <f>Table1[[#This Row],[Original Price]]-Table1[[#This Row],[Selling Price]]</f>
        <v>0</v>
      </c>
      <c r="P2124" s="4">
        <f>(Table1[[#This Row],[Discount]]/Table1[[#This Row],[Original Price]])</f>
        <v>0</v>
      </c>
    </row>
    <row r="2125" spans="1:16" x14ac:dyDescent="0.3">
      <c r="A2125" s="1" t="s">
        <v>1556</v>
      </c>
      <c r="B2125" s="1" t="s">
        <v>892</v>
      </c>
      <c r="C2125" t="s">
        <v>198</v>
      </c>
      <c r="D2125">
        <v>2</v>
      </c>
      <c r="E2125" t="s">
        <v>1796</v>
      </c>
      <c r="F2125">
        <f>IF(Table1[[#This Row],[Unit]]="GB",Table1[[#This Row],[Memory]],Table1[[#This Row],[Memory]]/1024)</f>
        <v>2</v>
      </c>
      <c r="G2125">
        <v>16</v>
      </c>
      <c r="H2125" t="s">
        <v>1796</v>
      </c>
      <c r="I2125">
        <f xml:space="preserve"> IF(Table1[[#This Row],[Unit  Of Storage]]="TB",Table1[[#This Row],[Storage]]*1024,IF(Table1[[#This Row],[Unit  Of Storage]]="MB",Table1[[#This Row],[Storage]]/1024,Table1[[#This Row],[Storage]]))</f>
        <v>16</v>
      </c>
      <c r="J2125" t="s">
        <v>11</v>
      </c>
      <c r="K2125" s="2">
        <v>4.0999999999999996</v>
      </c>
      <c r="L2125" s="3">
        <v>19990</v>
      </c>
      <c r="M2125" s="3">
        <v>19990</v>
      </c>
      <c r="N2125" t="s">
        <v>2209</v>
      </c>
      <c r="O2125" s="3">
        <f>Table1[[#This Row],[Original Price]]-Table1[[#This Row],[Selling Price]]</f>
        <v>0</v>
      </c>
      <c r="P2125" s="4">
        <f>(Table1[[#This Row],[Discount]]/Table1[[#This Row],[Original Price]])</f>
        <v>0</v>
      </c>
    </row>
    <row r="2126" spans="1:16" x14ac:dyDescent="0.3">
      <c r="A2126" s="1" t="s">
        <v>28</v>
      </c>
      <c r="B2126" s="1" t="s">
        <v>1614</v>
      </c>
      <c r="C2126" t="s">
        <v>1402</v>
      </c>
      <c r="D2126">
        <v>4</v>
      </c>
      <c r="E2126" t="s">
        <v>1796</v>
      </c>
      <c r="F2126">
        <f>IF(Table1[[#This Row],[Unit]]="GB",Table1[[#This Row],[Memory]],Table1[[#This Row],[Memory]]/1024)</f>
        <v>4</v>
      </c>
      <c r="G2126">
        <v>64</v>
      </c>
      <c r="H2126" t="s">
        <v>1796</v>
      </c>
      <c r="I2126">
        <f xml:space="preserve"> IF(Table1[[#This Row],[Unit  Of Storage]]="TB",Table1[[#This Row],[Storage]]*1024,IF(Table1[[#This Row],[Unit  Of Storage]]="MB",Table1[[#This Row],[Storage]]/1024,Table1[[#This Row],[Storage]]))</f>
        <v>64</v>
      </c>
      <c r="J2126" t="s">
        <v>11</v>
      </c>
      <c r="K2126" s="2">
        <v>4.2</v>
      </c>
      <c r="L2126" s="3">
        <v>11499</v>
      </c>
      <c r="M2126" s="3">
        <v>13999</v>
      </c>
      <c r="N2126" t="s">
        <v>1953</v>
      </c>
      <c r="O2126" s="3">
        <f>Table1[[#This Row],[Original Price]]-Table1[[#This Row],[Selling Price]]</f>
        <v>2500</v>
      </c>
      <c r="P2126" s="4">
        <f>(Table1[[#This Row],[Discount]]/Table1[[#This Row],[Original Price]])</f>
        <v>0.1785841845846132</v>
      </c>
    </row>
    <row r="2127" spans="1:16" x14ac:dyDescent="0.3">
      <c r="A2127" s="1" t="s">
        <v>1556</v>
      </c>
      <c r="B2127" s="1" t="s">
        <v>32</v>
      </c>
      <c r="C2127" t="s">
        <v>49</v>
      </c>
      <c r="D2127">
        <v>4</v>
      </c>
      <c r="E2127" t="s">
        <v>1796</v>
      </c>
      <c r="F2127">
        <f>IF(Table1[[#This Row],[Unit]]="GB",Table1[[#This Row],[Memory]],Table1[[#This Row],[Memory]]/1024)</f>
        <v>4</v>
      </c>
      <c r="G2127">
        <v>128</v>
      </c>
      <c r="H2127" t="s">
        <v>1796</v>
      </c>
      <c r="I2127">
        <f xml:space="preserve"> IF(Table1[[#This Row],[Unit  Of Storage]]="TB",Table1[[#This Row],[Storage]]*1024,IF(Table1[[#This Row],[Unit  Of Storage]]="MB",Table1[[#This Row],[Storage]]/1024,Table1[[#This Row],[Storage]]))</f>
        <v>128</v>
      </c>
      <c r="J2127" t="s">
        <v>11</v>
      </c>
      <c r="K2127" s="2">
        <v>4.2</v>
      </c>
      <c r="L2127" s="3">
        <v>14999</v>
      </c>
      <c r="M2127" s="3">
        <v>14999</v>
      </c>
      <c r="N2127" t="s">
        <v>1805</v>
      </c>
      <c r="O2127" s="3">
        <f>Table1[[#This Row],[Original Price]]-Table1[[#This Row],[Selling Price]]</f>
        <v>0</v>
      </c>
      <c r="P2127" s="4">
        <f>(Table1[[#This Row],[Discount]]/Table1[[#This Row],[Original Price]])</f>
        <v>0</v>
      </c>
    </row>
    <row r="2128" spans="1:16" x14ac:dyDescent="0.3">
      <c r="A2128" s="1" t="s">
        <v>1557</v>
      </c>
      <c r="B2128" s="1" t="s">
        <v>1247</v>
      </c>
      <c r="C2128" t="s">
        <v>1248</v>
      </c>
      <c r="D2128">
        <v>6</v>
      </c>
      <c r="E2128" t="s">
        <v>1796</v>
      </c>
      <c r="F2128">
        <f>IF(Table1[[#This Row],[Unit]]="GB",Table1[[#This Row],[Memory]],Table1[[#This Row],[Memory]]/1024)</f>
        <v>6</v>
      </c>
      <c r="G2128">
        <v>128</v>
      </c>
      <c r="H2128" t="s">
        <v>1796</v>
      </c>
      <c r="I2128">
        <f xml:space="preserve"> IF(Table1[[#This Row],[Unit  Of Storage]]="TB",Table1[[#This Row],[Storage]]*1024,IF(Table1[[#This Row],[Unit  Of Storage]]="MB",Table1[[#This Row],[Storage]]/1024,Table1[[#This Row],[Storage]]))</f>
        <v>128</v>
      </c>
      <c r="J2128" t="s">
        <v>11</v>
      </c>
      <c r="K2128" s="2">
        <v>4.8</v>
      </c>
      <c r="L2128" s="3">
        <v>17499</v>
      </c>
      <c r="M2128" s="3">
        <v>20999</v>
      </c>
      <c r="N2128" t="s">
        <v>2360</v>
      </c>
      <c r="O2128" s="3">
        <f>Table1[[#This Row],[Original Price]]-Table1[[#This Row],[Selling Price]]</f>
        <v>3500</v>
      </c>
      <c r="P2128" s="4">
        <f>(Table1[[#This Row],[Discount]]/Table1[[#This Row],[Original Price]])</f>
        <v>0.16667460355255012</v>
      </c>
    </row>
    <row r="2129" spans="1:16" x14ac:dyDescent="0.3">
      <c r="A2129" s="1" t="s">
        <v>1559</v>
      </c>
      <c r="B2129" s="1" t="s">
        <v>1582</v>
      </c>
      <c r="C2129" t="s">
        <v>73</v>
      </c>
      <c r="D2129">
        <v>4</v>
      </c>
      <c r="E2129" t="s">
        <v>1796</v>
      </c>
      <c r="F2129">
        <f>IF(Table1[[#This Row],[Unit]]="GB",Table1[[#This Row],[Memory]],Table1[[#This Row],[Memory]]/1024)</f>
        <v>4</v>
      </c>
      <c r="G2129">
        <v>64</v>
      </c>
      <c r="H2129" t="s">
        <v>1796</v>
      </c>
      <c r="I2129">
        <f xml:space="preserve"> IF(Table1[[#This Row],[Unit  Of Storage]]="TB",Table1[[#This Row],[Storage]]*1024,IF(Table1[[#This Row],[Unit  Of Storage]]="MB",Table1[[#This Row],[Storage]]/1024,Table1[[#This Row],[Storage]]))</f>
        <v>64</v>
      </c>
      <c r="J2129" t="s">
        <v>11</v>
      </c>
      <c r="K2129" s="2">
        <v>4.4000000000000004</v>
      </c>
      <c r="L2129" s="3">
        <v>15677</v>
      </c>
      <c r="M2129" s="3">
        <v>15677</v>
      </c>
      <c r="N2129" t="s">
        <v>1848</v>
      </c>
      <c r="O2129" s="3">
        <f>Table1[[#This Row],[Original Price]]-Table1[[#This Row],[Selling Price]]</f>
        <v>0</v>
      </c>
      <c r="P2129" s="4">
        <f>(Table1[[#This Row],[Discount]]/Table1[[#This Row],[Original Price]])</f>
        <v>0</v>
      </c>
    </row>
    <row r="2130" spans="1:16" x14ac:dyDescent="0.3">
      <c r="A2130" s="1" t="s">
        <v>1559</v>
      </c>
      <c r="B2130" s="1" t="s">
        <v>506</v>
      </c>
      <c r="C2130" t="s">
        <v>373</v>
      </c>
      <c r="D2130">
        <v>12</v>
      </c>
      <c r="E2130" t="s">
        <v>1796</v>
      </c>
      <c r="F2130">
        <f>IF(Table1[[#This Row],[Unit]]="GB",Table1[[#This Row],[Memory]],Table1[[#This Row],[Memory]]/1024)</f>
        <v>12</v>
      </c>
      <c r="G2130">
        <v>256</v>
      </c>
      <c r="H2130" t="s">
        <v>1796</v>
      </c>
      <c r="I2130">
        <f xml:space="preserve"> IF(Table1[[#This Row],[Unit  Of Storage]]="TB",Table1[[#This Row],[Storage]]*1024,IF(Table1[[#This Row],[Unit  Of Storage]]="MB",Table1[[#This Row],[Storage]]/1024,Table1[[#This Row],[Storage]]))</f>
        <v>256</v>
      </c>
      <c r="J2130" t="s">
        <v>11</v>
      </c>
      <c r="K2130" s="2">
        <v>4.4000000000000004</v>
      </c>
      <c r="L2130" s="3">
        <v>39990</v>
      </c>
      <c r="M2130" s="3">
        <v>46990</v>
      </c>
      <c r="N2130" t="s">
        <v>2050</v>
      </c>
      <c r="O2130" s="3">
        <f>Table1[[#This Row],[Original Price]]-Table1[[#This Row],[Selling Price]]</f>
        <v>7000</v>
      </c>
      <c r="P2130" s="4">
        <f>(Table1[[#This Row],[Discount]]/Table1[[#This Row],[Original Price]])</f>
        <v>0.14896786550329857</v>
      </c>
    </row>
    <row r="2131" spans="1:16" x14ac:dyDescent="0.3">
      <c r="A2131" s="1" t="s">
        <v>1556</v>
      </c>
      <c r="B2131" s="1" t="s">
        <v>991</v>
      </c>
      <c r="C2131" t="s">
        <v>740</v>
      </c>
      <c r="D2131">
        <v>2</v>
      </c>
      <c r="E2131" t="s">
        <v>1796</v>
      </c>
      <c r="F2131">
        <f>IF(Table1[[#This Row],[Unit]]="GB",Table1[[#This Row],[Memory]],Table1[[#This Row],[Memory]]/1024)</f>
        <v>2</v>
      </c>
      <c r="G2131">
        <v>32</v>
      </c>
      <c r="H2131" t="s">
        <v>1796</v>
      </c>
      <c r="I2131">
        <f xml:space="preserve"> IF(Table1[[#This Row],[Unit  Of Storage]]="TB",Table1[[#This Row],[Storage]]*1024,IF(Table1[[#This Row],[Unit  Of Storage]]="MB",Table1[[#This Row],[Storage]]/1024,Table1[[#This Row],[Storage]]))</f>
        <v>32</v>
      </c>
      <c r="J2131" t="s">
        <v>11</v>
      </c>
      <c r="K2131" s="2">
        <v>3.6</v>
      </c>
      <c r="L2131" s="3">
        <v>19999</v>
      </c>
      <c r="M2131" s="3">
        <v>19999</v>
      </c>
      <c r="N2131" t="s">
        <v>2252</v>
      </c>
      <c r="O2131" s="3">
        <f>Table1[[#This Row],[Original Price]]-Table1[[#This Row],[Selling Price]]</f>
        <v>0</v>
      </c>
      <c r="P2131" s="4">
        <f>(Table1[[#This Row],[Discount]]/Table1[[#This Row],[Original Price]])</f>
        <v>0</v>
      </c>
    </row>
    <row r="2132" spans="1:16" x14ac:dyDescent="0.3">
      <c r="A2132" s="1" t="s">
        <v>1557</v>
      </c>
      <c r="B2132" s="1" t="s">
        <v>1302</v>
      </c>
      <c r="C2132" t="s">
        <v>1344</v>
      </c>
      <c r="D2132">
        <v>3</v>
      </c>
      <c r="E2132" t="s">
        <v>1796</v>
      </c>
      <c r="F2132">
        <f>IF(Table1[[#This Row],[Unit]]="GB",Table1[[#This Row],[Memory]],Table1[[#This Row],[Memory]]/1024)</f>
        <v>3</v>
      </c>
      <c r="G2132">
        <v>64</v>
      </c>
      <c r="H2132" t="s">
        <v>1796</v>
      </c>
      <c r="I2132">
        <f xml:space="preserve"> IF(Table1[[#This Row],[Unit  Of Storage]]="TB",Table1[[#This Row],[Storage]]*1024,IF(Table1[[#This Row],[Unit  Of Storage]]="MB",Table1[[#This Row],[Storage]]/1024,Table1[[#This Row],[Storage]]))</f>
        <v>64</v>
      </c>
      <c r="J2132" t="s">
        <v>11</v>
      </c>
      <c r="K2132" s="2">
        <v>4.4000000000000004</v>
      </c>
      <c r="L2132" s="3">
        <v>11999</v>
      </c>
      <c r="M2132" s="3">
        <v>11999</v>
      </c>
      <c r="N2132" t="s">
        <v>2380</v>
      </c>
      <c r="O2132" s="3">
        <f>Table1[[#This Row],[Original Price]]-Table1[[#This Row],[Selling Price]]</f>
        <v>0</v>
      </c>
      <c r="P2132" s="4">
        <f>(Table1[[#This Row],[Discount]]/Table1[[#This Row],[Original Price]])</f>
        <v>0</v>
      </c>
    </row>
    <row r="2133" spans="1:16" x14ac:dyDescent="0.3">
      <c r="A2133" s="1" t="s">
        <v>21</v>
      </c>
      <c r="B2133" s="1" t="s">
        <v>1620</v>
      </c>
      <c r="C2133" t="s">
        <v>43</v>
      </c>
      <c r="D2133">
        <v>6</v>
      </c>
      <c r="E2133" t="s">
        <v>1796</v>
      </c>
      <c r="F2133">
        <f>IF(Table1[[#This Row],[Unit]]="GB",Table1[[#This Row],[Memory]],Table1[[#This Row],[Memory]]/1024)</f>
        <v>6</v>
      </c>
      <c r="G2133">
        <v>512</v>
      </c>
      <c r="H2133" t="s">
        <v>1796</v>
      </c>
      <c r="I2133">
        <f xml:space="preserve"> IF(Table1[[#This Row],[Unit  Of Storage]]="TB",Table1[[#This Row],[Storage]]*1024,IF(Table1[[#This Row],[Unit  Of Storage]]="MB",Table1[[#This Row],[Storage]]/1024,Table1[[#This Row],[Storage]]))</f>
        <v>512</v>
      </c>
      <c r="J2133" t="s">
        <v>11</v>
      </c>
      <c r="K2133" s="2">
        <v>4.2</v>
      </c>
      <c r="L2133" s="3">
        <v>159900</v>
      </c>
      <c r="M2133" s="3">
        <v>159900</v>
      </c>
      <c r="N2133" t="s">
        <v>1970</v>
      </c>
      <c r="O2133" s="3">
        <f>Table1[[#This Row],[Original Price]]-Table1[[#This Row],[Selling Price]]</f>
        <v>0</v>
      </c>
      <c r="P2133" s="4">
        <f>(Table1[[#This Row],[Discount]]/Table1[[#This Row],[Original Price]])</f>
        <v>0</v>
      </c>
    </row>
    <row r="2134" spans="1:16" x14ac:dyDescent="0.3">
      <c r="A2134" s="1" t="s">
        <v>1556</v>
      </c>
      <c r="B2134" s="1" t="s">
        <v>487</v>
      </c>
      <c r="C2134" t="s">
        <v>108</v>
      </c>
      <c r="D2134">
        <v>32</v>
      </c>
      <c r="E2134" t="s">
        <v>1796</v>
      </c>
      <c r="F2134">
        <f>IF(Table1[[#This Row],[Unit]]="GB",Table1[[#This Row],[Memory]],Table1[[#This Row],[Memory]]/1024)</f>
        <v>32</v>
      </c>
      <c r="G2134">
        <v>16</v>
      </c>
      <c r="H2134" t="s">
        <v>1796</v>
      </c>
      <c r="I2134">
        <f xml:space="preserve"> IF(Table1[[#This Row],[Unit  Of Storage]]="TB",Table1[[#This Row],[Storage]]*1024,IF(Table1[[#This Row],[Unit  Of Storage]]="MB",Table1[[#This Row],[Storage]]/1024,Table1[[#This Row],[Storage]]))</f>
        <v>16</v>
      </c>
      <c r="J2134" t="s">
        <v>11</v>
      </c>
      <c r="K2134" s="2">
        <v>4.2</v>
      </c>
      <c r="L2134" s="3">
        <v>9990</v>
      </c>
      <c r="M2134" s="3">
        <v>9990</v>
      </c>
      <c r="N2134" t="s">
        <v>2036</v>
      </c>
      <c r="O2134" s="3">
        <f>Table1[[#This Row],[Original Price]]-Table1[[#This Row],[Selling Price]]</f>
        <v>0</v>
      </c>
      <c r="P2134" s="4">
        <f>(Table1[[#This Row],[Discount]]/Table1[[#This Row],[Original Price]])</f>
        <v>0</v>
      </c>
    </row>
    <row r="2135" spans="1:16" x14ac:dyDescent="0.3">
      <c r="A2135" s="1" t="s">
        <v>1562</v>
      </c>
      <c r="B2135" s="1" t="s">
        <v>1348</v>
      </c>
      <c r="C2135" t="s">
        <v>852</v>
      </c>
      <c r="D2135">
        <v>4</v>
      </c>
      <c r="E2135" t="s">
        <v>1796</v>
      </c>
      <c r="F2135">
        <f>IF(Table1[[#This Row],[Unit]]="GB",Table1[[#This Row],[Memory]],Table1[[#This Row],[Memory]]/1024)</f>
        <v>4</v>
      </c>
      <c r="G2135">
        <v>64</v>
      </c>
      <c r="H2135" t="s">
        <v>1796</v>
      </c>
      <c r="I2135">
        <f xml:space="preserve"> IF(Table1[[#This Row],[Unit  Of Storage]]="TB",Table1[[#This Row],[Storage]]*1024,IF(Table1[[#This Row],[Unit  Of Storage]]="MB",Table1[[#This Row],[Storage]]/1024,Table1[[#This Row],[Storage]]))</f>
        <v>64</v>
      </c>
      <c r="J2135" t="s">
        <v>11</v>
      </c>
      <c r="K2135" s="2">
        <v>4</v>
      </c>
      <c r="L2135" s="3">
        <v>62990</v>
      </c>
      <c r="M2135" s="3">
        <v>62990</v>
      </c>
      <c r="N2135" t="s">
        <v>2395</v>
      </c>
      <c r="O2135" s="3">
        <f>Table1[[#This Row],[Original Price]]-Table1[[#This Row],[Selling Price]]</f>
        <v>0</v>
      </c>
      <c r="P2135" s="4">
        <f>(Table1[[#This Row],[Discount]]/Table1[[#This Row],[Original Price]])</f>
        <v>0</v>
      </c>
    </row>
    <row r="2136" spans="1:16" x14ac:dyDescent="0.3">
      <c r="A2136" s="1" t="s">
        <v>28</v>
      </c>
      <c r="B2136" s="1" t="s">
        <v>1231</v>
      </c>
      <c r="C2136" t="s">
        <v>43</v>
      </c>
      <c r="D2136">
        <v>3</v>
      </c>
      <c r="E2136" t="s">
        <v>1796</v>
      </c>
      <c r="F2136">
        <f>IF(Table1[[#This Row],[Unit]]="GB",Table1[[#This Row],[Memory]],Table1[[#This Row],[Memory]]/1024)</f>
        <v>3</v>
      </c>
      <c r="G2136">
        <v>32</v>
      </c>
      <c r="H2136" t="s">
        <v>1796</v>
      </c>
      <c r="I2136">
        <f xml:space="preserve"> IF(Table1[[#This Row],[Unit  Of Storage]]="TB",Table1[[#This Row],[Storage]]*1024,IF(Table1[[#This Row],[Unit  Of Storage]]="MB",Table1[[#This Row],[Storage]]/1024,Table1[[#This Row],[Storage]]))</f>
        <v>32</v>
      </c>
      <c r="J2136" t="s">
        <v>11</v>
      </c>
      <c r="K2136" s="2">
        <v>4.4000000000000004</v>
      </c>
      <c r="L2136" s="3">
        <v>8590</v>
      </c>
      <c r="M2136" s="3">
        <v>8590</v>
      </c>
      <c r="N2136" t="s">
        <v>1232</v>
      </c>
      <c r="O2136" s="3">
        <f>Table1[[#This Row],[Original Price]]-Table1[[#This Row],[Selling Price]]</f>
        <v>0</v>
      </c>
      <c r="P2136" s="4">
        <f>(Table1[[#This Row],[Discount]]/Table1[[#This Row],[Original Price]])</f>
        <v>0</v>
      </c>
    </row>
    <row r="2137" spans="1:16" x14ac:dyDescent="0.3">
      <c r="A2137" s="1" t="s">
        <v>21</v>
      </c>
      <c r="B2137" s="1" t="s">
        <v>1613</v>
      </c>
      <c r="C2137" t="s">
        <v>990</v>
      </c>
      <c r="D2137">
        <v>4</v>
      </c>
      <c r="E2137" t="s">
        <v>1796</v>
      </c>
      <c r="F2137">
        <f>IF(Table1[[#This Row],[Unit]]="GB",Table1[[#This Row],[Memory]],Table1[[#This Row],[Memory]]/1024)</f>
        <v>4</v>
      </c>
      <c r="G2137">
        <v>256</v>
      </c>
      <c r="H2137" t="s">
        <v>1796</v>
      </c>
      <c r="I2137">
        <f xml:space="preserve"> IF(Table1[[#This Row],[Unit  Of Storage]]="TB",Table1[[#This Row],[Storage]]*1024,IF(Table1[[#This Row],[Unit  Of Storage]]="MB",Table1[[#This Row],[Storage]]/1024,Table1[[#This Row],[Storage]]))</f>
        <v>256</v>
      </c>
      <c r="J2137" t="s">
        <v>11</v>
      </c>
      <c r="K2137" s="2">
        <v>4.5999999999999996</v>
      </c>
      <c r="L2137" s="3">
        <v>121300</v>
      </c>
      <c r="M2137" s="3">
        <v>121300</v>
      </c>
      <c r="N2137" t="s">
        <v>1950</v>
      </c>
      <c r="O2137" s="3">
        <f>Table1[[#This Row],[Original Price]]-Table1[[#This Row],[Selling Price]]</f>
        <v>0</v>
      </c>
      <c r="P2137" s="4">
        <f>(Table1[[#This Row],[Discount]]/Table1[[#This Row],[Original Price]])</f>
        <v>0</v>
      </c>
    </row>
    <row r="2138" spans="1:16" x14ac:dyDescent="0.3">
      <c r="A2138" s="1" t="s">
        <v>1556</v>
      </c>
      <c r="B2138" s="1" t="s">
        <v>868</v>
      </c>
      <c r="C2138" t="s">
        <v>1266</v>
      </c>
      <c r="D2138">
        <v>8</v>
      </c>
      <c r="E2138" t="s">
        <v>1796</v>
      </c>
      <c r="F2138">
        <f>IF(Table1[[#This Row],[Unit]]="GB",Table1[[#This Row],[Memory]],Table1[[#This Row],[Memory]]/1024)</f>
        <v>8</v>
      </c>
      <c r="G2138">
        <v>128</v>
      </c>
      <c r="H2138" t="s">
        <v>1796</v>
      </c>
      <c r="I2138">
        <f xml:space="preserve"> IF(Table1[[#This Row],[Unit  Of Storage]]="TB",Table1[[#This Row],[Storage]]*1024,IF(Table1[[#This Row],[Unit  Of Storage]]="MB",Table1[[#This Row],[Storage]]/1024,Table1[[#This Row],[Storage]]))</f>
        <v>128</v>
      </c>
      <c r="J2138" t="s">
        <v>11</v>
      </c>
      <c r="K2138" s="2">
        <v>4.4000000000000004</v>
      </c>
      <c r="L2138" s="3">
        <v>71999</v>
      </c>
      <c r="M2138" s="3">
        <v>100999</v>
      </c>
      <c r="N2138" t="s">
        <v>2194</v>
      </c>
      <c r="O2138" s="3">
        <f>Table1[[#This Row],[Original Price]]-Table1[[#This Row],[Selling Price]]</f>
        <v>29000</v>
      </c>
      <c r="P2138" s="4">
        <f>(Table1[[#This Row],[Discount]]/Table1[[#This Row],[Original Price]])</f>
        <v>0.28713155575797777</v>
      </c>
    </row>
    <row r="2139" spans="1:16" x14ac:dyDescent="0.3">
      <c r="A2139" s="1" t="s">
        <v>21</v>
      </c>
      <c r="B2139" s="1" t="s">
        <v>1570</v>
      </c>
      <c r="C2139" t="s">
        <v>49</v>
      </c>
      <c r="D2139">
        <v>3</v>
      </c>
      <c r="E2139" t="s">
        <v>1796</v>
      </c>
      <c r="F2139">
        <f>IF(Table1[[#This Row],[Unit]]="GB",Table1[[#This Row],[Memory]],Table1[[#This Row],[Memory]]/1024)</f>
        <v>3</v>
      </c>
      <c r="G2139">
        <v>256</v>
      </c>
      <c r="H2139" t="s">
        <v>1796</v>
      </c>
      <c r="I2139">
        <f xml:space="preserve"> IF(Table1[[#This Row],[Unit  Of Storage]]="TB",Table1[[#This Row],[Storage]]*1024,IF(Table1[[#This Row],[Unit  Of Storage]]="MB",Table1[[#This Row],[Storage]]/1024,Table1[[#This Row],[Storage]]))</f>
        <v>256</v>
      </c>
      <c r="J2139" t="s">
        <v>11</v>
      </c>
      <c r="K2139" s="2">
        <v>4.5999999999999996</v>
      </c>
      <c r="L2139" s="3">
        <v>91900</v>
      </c>
      <c r="M2139" s="3">
        <v>91900</v>
      </c>
      <c r="N2139" t="s">
        <v>1803</v>
      </c>
      <c r="O2139" s="3">
        <f>Table1[[#This Row],[Original Price]]-Table1[[#This Row],[Selling Price]]</f>
        <v>0</v>
      </c>
      <c r="P2139" s="4">
        <f>(Table1[[#This Row],[Discount]]/Table1[[#This Row],[Original Price]])</f>
        <v>0</v>
      </c>
    </row>
    <row r="2140" spans="1:16" x14ac:dyDescent="0.3">
      <c r="A2140" s="1" t="s">
        <v>17</v>
      </c>
      <c r="B2140" s="1" t="s">
        <v>785</v>
      </c>
      <c r="C2140" t="s">
        <v>71</v>
      </c>
      <c r="D2140">
        <v>2</v>
      </c>
      <c r="E2140" t="s">
        <v>1796</v>
      </c>
      <c r="F2140">
        <f>IF(Table1[[#This Row],[Unit]]="GB",Table1[[#This Row],[Memory]],Table1[[#This Row],[Memory]]/1024)</f>
        <v>2</v>
      </c>
      <c r="G2140">
        <v>16</v>
      </c>
      <c r="H2140" t="s">
        <v>1796</v>
      </c>
      <c r="I2140">
        <f xml:space="preserve"> IF(Table1[[#This Row],[Unit  Of Storage]]="TB",Table1[[#This Row],[Storage]]*1024,IF(Table1[[#This Row],[Unit  Of Storage]]="MB",Table1[[#This Row],[Storage]]/1024,Table1[[#This Row],[Storage]]))</f>
        <v>16</v>
      </c>
      <c r="J2140" t="s">
        <v>11</v>
      </c>
      <c r="K2140" s="2">
        <v>4.0999999999999996</v>
      </c>
      <c r="L2140" s="3">
        <v>6999</v>
      </c>
      <c r="M2140" s="3">
        <v>6999</v>
      </c>
      <c r="N2140" t="s">
        <v>787</v>
      </c>
      <c r="O2140" s="3">
        <f>Table1[[#This Row],[Original Price]]-Table1[[#This Row],[Selling Price]]</f>
        <v>0</v>
      </c>
      <c r="P2140" s="4">
        <f>(Table1[[#This Row],[Discount]]/Table1[[#This Row],[Original Price]])</f>
        <v>0</v>
      </c>
    </row>
    <row r="2141" spans="1:16" x14ac:dyDescent="0.3">
      <c r="A2141" s="1" t="s">
        <v>44</v>
      </c>
      <c r="B2141" s="1" t="s">
        <v>995</v>
      </c>
      <c r="C2141" t="s">
        <v>364</v>
      </c>
      <c r="D2141">
        <v>4</v>
      </c>
      <c r="E2141" t="s">
        <v>1796</v>
      </c>
      <c r="F2141">
        <f>IF(Table1[[#This Row],[Unit]]="GB",Table1[[#This Row],[Memory]],Table1[[#This Row],[Memory]]/1024)</f>
        <v>4</v>
      </c>
      <c r="G2141">
        <v>32</v>
      </c>
      <c r="H2141" t="s">
        <v>1796</v>
      </c>
      <c r="I2141">
        <f xml:space="preserve"> IF(Table1[[#This Row],[Unit  Of Storage]]="TB",Table1[[#This Row],[Storage]]*1024,IF(Table1[[#This Row],[Unit  Of Storage]]="MB",Table1[[#This Row],[Storage]]/1024,Table1[[#This Row],[Storage]]))</f>
        <v>32</v>
      </c>
      <c r="J2141" t="s">
        <v>11</v>
      </c>
      <c r="K2141" s="2">
        <v>4.0999999999999996</v>
      </c>
      <c r="L2141" s="3">
        <v>11999</v>
      </c>
      <c r="M2141" s="3">
        <v>11999</v>
      </c>
      <c r="N2141" t="s">
        <v>996</v>
      </c>
      <c r="O2141" s="3">
        <f>Table1[[#This Row],[Original Price]]-Table1[[#This Row],[Selling Price]]</f>
        <v>0</v>
      </c>
      <c r="P2141" s="4">
        <f>(Table1[[#This Row],[Discount]]/Table1[[#This Row],[Original Price]])</f>
        <v>0</v>
      </c>
    </row>
    <row r="2142" spans="1:16" x14ac:dyDescent="0.3">
      <c r="A2142" s="1" t="s">
        <v>1563</v>
      </c>
      <c r="B2142" s="1" t="s">
        <v>1244</v>
      </c>
      <c r="C2142" t="s">
        <v>205</v>
      </c>
      <c r="D2142">
        <v>4</v>
      </c>
      <c r="E2142" t="s">
        <v>1796</v>
      </c>
      <c r="F2142">
        <f>IF(Table1[[#This Row],[Unit]]="GB",Table1[[#This Row],[Memory]],Table1[[#This Row],[Memory]]/1024)</f>
        <v>4</v>
      </c>
      <c r="G2142">
        <v>64</v>
      </c>
      <c r="H2142" t="s">
        <v>1796</v>
      </c>
      <c r="I2142">
        <f xml:space="preserve"> IF(Table1[[#This Row],[Unit  Of Storage]]="TB",Table1[[#This Row],[Storage]]*1024,IF(Table1[[#This Row],[Unit  Of Storage]]="MB",Table1[[#This Row],[Storage]]/1024,Table1[[#This Row],[Storage]]))</f>
        <v>64</v>
      </c>
      <c r="J2142" t="s">
        <v>11</v>
      </c>
      <c r="K2142" s="2">
        <v>3.2</v>
      </c>
      <c r="L2142" s="3">
        <v>20998</v>
      </c>
      <c r="M2142" s="3">
        <v>20998</v>
      </c>
      <c r="N2142" t="s">
        <v>2358</v>
      </c>
      <c r="O2142" s="3">
        <f>Table1[[#This Row],[Original Price]]-Table1[[#This Row],[Selling Price]]</f>
        <v>0</v>
      </c>
      <c r="P2142" s="4">
        <f>(Table1[[#This Row],[Discount]]/Table1[[#This Row],[Original Price]])</f>
        <v>0</v>
      </c>
    </row>
    <row r="2143" spans="1:16" x14ac:dyDescent="0.3">
      <c r="A2143" s="1" t="s">
        <v>1556</v>
      </c>
      <c r="B2143" s="1" t="s">
        <v>202</v>
      </c>
      <c r="C2143" t="s">
        <v>43</v>
      </c>
      <c r="D2143">
        <v>1</v>
      </c>
      <c r="E2143" t="s">
        <v>1796</v>
      </c>
      <c r="F2143">
        <f>IF(Table1[[#This Row],[Unit]]="GB",Table1[[#This Row],[Memory]],Table1[[#This Row],[Memory]]/1024)</f>
        <v>1</v>
      </c>
      <c r="G2143">
        <v>8</v>
      </c>
      <c r="H2143" t="s">
        <v>1796</v>
      </c>
      <c r="I2143">
        <f xml:space="preserve"> IF(Table1[[#This Row],[Unit  Of Storage]]="TB",Table1[[#This Row],[Storage]]*1024,IF(Table1[[#This Row],[Unit  Of Storage]]="MB",Table1[[#This Row],[Storage]]/1024,Table1[[#This Row],[Storage]]))</f>
        <v>8</v>
      </c>
      <c r="J2143" t="s">
        <v>11</v>
      </c>
      <c r="K2143" s="2">
        <v>3.3</v>
      </c>
      <c r="L2143" s="3">
        <v>6990</v>
      </c>
      <c r="M2143" s="3">
        <v>6990</v>
      </c>
      <c r="N2143" t="s">
        <v>1897</v>
      </c>
      <c r="O2143" s="3">
        <f>Table1[[#This Row],[Original Price]]-Table1[[#This Row],[Selling Price]]</f>
        <v>0</v>
      </c>
      <c r="P2143" s="4">
        <f>(Table1[[#This Row],[Discount]]/Table1[[#This Row],[Original Price]])</f>
        <v>0</v>
      </c>
    </row>
    <row r="2144" spans="1:16" x14ac:dyDescent="0.3">
      <c r="A2144" s="1" t="s">
        <v>1563</v>
      </c>
      <c r="B2144" s="1" t="s">
        <v>1256</v>
      </c>
      <c r="C2144" t="s">
        <v>115</v>
      </c>
      <c r="D2144">
        <v>2</v>
      </c>
      <c r="E2144" t="s">
        <v>1796</v>
      </c>
      <c r="F2144">
        <f>IF(Table1[[#This Row],[Unit]]="GB",Table1[[#This Row],[Memory]],Table1[[#This Row],[Memory]]/1024)</f>
        <v>2</v>
      </c>
      <c r="G2144">
        <v>16</v>
      </c>
      <c r="H2144" t="s">
        <v>1796</v>
      </c>
      <c r="I2144">
        <f xml:space="preserve"> IF(Table1[[#This Row],[Unit  Of Storage]]="TB",Table1[[#This Row],[Storage]]*1024,IF(Table1[[#This Row],[Unit  Of Storage]]="MB",Table1[[#This Row],[Storage]]/1024,Table1[[#This Row],[Storage]]))</f>
        <v>16</v>
      </c>
      <c r="J2144" t="s">
        <v>11</v>
      </c>
      <c r="K2144" s="2">
        <v>4.0999999999999996</v>
      </c>
      <c r="L2144" s="3">
        <v>7499</v>
      </c>
      <c r="M2144" s="3">
        <v>7499</v>
      </c>
      <c r="N2144" t="s">
        <v>2365</v>
      </c>
      <c r="O2144" s="3">
        <f>Table1[[#This Row],[Original Price]]-Table1[[#This Row],[Selling Price]]</f>
        <v>0</v>
      </c>
      <c r="P2144" s="4">
        <f>(Table1[[#This Row],[Discount]]/Table1[[#This Row],[Original Price]])</f>
        <v>0</v>
      </c>
    </row>
    <row r="2145" spans="1:16" x14ac:dyDescent="0.3">
      <c r="A2145" s="1" t="s">
        <v>1559</v>
      </c>
      <c r="B2145" s="1" t="s">
        <v>1636</v>
      </c>
      <c r="C2145" t="s">
        <v>49</v>
      </c>
      <c r="D2145">
        <v>3</v>
      </c>
      <c r="E2145" t="s">
        <v>1796</v>
      </c>
      <c r="F2145">
        <f>IF(Table1[[#This Row],[Unit]]="GB",Table1[[#This Row],[Memory]],Table1[[#This Row],[Memory]]/1024)</f>
        <v>3</v>
      </c>
      <c r="G2145">
        <v>32</v>
      </c>
      <c r="H2145" t="s">
        <v>1796</v>
      </c>
      <c r="I2145">
        <f xml:space="preserve"> IF(Table1[[#This Row],[Unit  Of Storage]]="TB",Table1[[#This Row],[Storage]]*1024,IF(Table1[[#This Row],[Unit  Of Storage]]="MB",Table1[[#This Row],[Storage]]/1024,Table1[[#This Row],[Storage]]))</f>
        <v>32</v>
      </c>
      <c r="J2145" t="s">
        <v>11</v>
      </c>
      <c r="K2145" s="2">
        <v>4.0999999999999996</v>
      </c>
      <c r="L2145" s="3">
        <v>10490</v>
      </c>
      <c r="M2145" s="3">
        <v>10490</v>
      </c>
      <c r="N2145" t="s">
        <v>2012</v>
      </c>
      <c r="O2145" s="3">
        <f>Table1[[#This Row],[Original Price]]-Table1[[#This Row],[Selling Price]]</f>
        <v>0</v>
      </c>
      <c r="P2145" s="4">
        <f>(Table1[[#This Row],[Discount]]/Table1[[#This Row],[Original Price]])</f>
        <v>0</v>
      </c>
    </row>
    <row r="2146" spans="1:16" x14ac:dyDescent="0.3">
      <c r="A2146" s="1" t="s">
        <v>28</v>
      </c>
      <c r="B2146" s="1" t="s">
        <v>1772</v>
      </c>
      <c r="C2146" t="s">
        <v>270</v>
      </c>
      <c r="D2146">
        <v>4</v>
      </c>
      <c r="E2146" t="s">
        <v>1796</v>
      </c>
      <c r="F2146">
        <f>IF(Table1[[#This Row],[Unit]]="GB",Table1[[#This Row],[Memory]],Table1[[#This Row],[Memory]]/1024)</f>
        <v>4</v>
      </c>
      <c r="G2146">
        <v>128</v>
      </c>
      <c r="H2146" t="s">
        <v>1796</v>
      </c>
      <c r="I2146">
        <f xml:space="preserve"> IF(Table1[[#This Row],[Unit  Of Storage]]="TB",Table1[[#This Row],[Storage]]*1024,IF(Table1[[#This Row],[Unit  Of Storage]]="MB",Table1[[#This Row],[Storage]]/1024,Table1[[#This Row],[Storage]]))</f>
        <v>128</v>
      </c>
      <c r="J2146" t="s">
        <v>11</v>
      </c>
      <c r="K2146" s="2">
        <v>4.3</v>
      </c>
      <c r="L2146" s="3">
        <v>14990</v>
      </c>
      <c r="M2146" s="3">
        <v>14990</v>
      </c>
      <c r="N2146" t="s">
        <v>2421</v>
      </c>
      <c r="O2146" s="3">
        <f>Table1[[#This Row],[Original Price]]-Table1[[#This Row],[Selling Price]]</f>
        <v>0</v>
      </c>
      <c r="P2146" s="4">
        <f>(Table1[[#This Row],[Discount]]/Table1[[#This Row],[Original Price]])</f>
        <v>0</v>
      </c>
    </row>
    <row r="2147" spans="1:16" x14ac:dyDescent="0.3">
      <c r="A2147" s="1" t="s">
        <v>12</v>
      </c>
      <c r="B2147" s="1" t="s">
        <v>1773</v>
      </c>
      <c r="C2147" t="s">
        <v>22</v>
      </c>
      <c r="D2147">
        <v>512</v>
      </c>
      <c r="E2147" t="s">
        <v>1797</v>
      </c>
      <c r="F2147">
        <f>IF(Table1[[#This Row],[Unit]]="GB",Table1[[#This Row],[Memory]],Table1[[#This Row],[Memory]]/1024)</f>
        <v>0.5</v>
      </c>
      <c r="G2147">
        <v>256</v>
      </c>
      <c r="H2147" t="s">
        <v>1797</v>
      </c>
      <c r="I2147">
        <f xml:space="preserve"> IF(Table1[[#This Row],[Unit  Of Storage]]="TB",Table1[[#This Row],[Storage]]*1024,IF(Table1[[#This Row],[Unit  Of Storage]]="MB",Table1[[#This Row],[Storage]]/1024,Table1[[#This Row],[Storage]]))</f>
        <v>0.25</v>
      </c>
      <c r="J2147" t="s">
        <v>11</v>
      </c>
      <c r="K2147" s="2">
        <v>3</v>
      </c>
      <c r="L2147" s="3">
        <v>8999</v>
      </c>
      <c r="M2147" s="3">
        <v>8999</v>
      </c>
      <c r="N2147" t="s">
        <v>1403</v>
      </c>
      <c r="O2147" s="3">
        <f>Table1[[#This Row],[Original Price]]-Table1[[#This Row],[Selling Price]]</f>
        <v>0</v>
      </c>
      <c r="P2147" s="4">
        <f>(Table1[[#This Row],[Discount]]/Table1[[#This Row],[Original Price]])</f>
        <v>0</v>
      </c>
    </row>
    <row r="2148" spans="1:16" x14ac:dyDescent="0.3">
      <c r="A2148" s="1" t="s">
        <v>17</v>
      </c>
      <c r="B2148" s="1" t="s">
        <v>1188</v>
      </c>
      <c r="C2148" t="s">
        <v>354</v>
      </c>
      <c r="D2148">
        <v>3</v>
      </c>
      <c r="E2148" t="s">
        <v>1796</v>
      </c>
      <c r="F2148">
        <f>IF(Table1[[#This Row],[Unit]]="GB",Table1[[#This Row],[Memory]],Table1[[#This Row],[Memory]]/1024)</f>
        <v>3</v>
      </c>
      <c r="G2148">
        <v>32</v>
      </c>
      <c r="H2148" t="s">
        <v>1796</v>
      </c>
      <c r="I2148">
        <f xml:space="preserve"> IF(Table1[[#This Row],[Unit  Of Storage]]="TB",Table1[[#This Row],[Storage]]*1024,IF(Table1[[#This Row],[Unit  Of Storage]]="MB",Table1[[#This Row],[Storage]]/1024,Table1[[#This Row],[Storage]]))</f>
        <v>32</v>
      </c>
      <c r="J2148" t="s">
        <v>11</v>
      </c>
      <c r="K2148" s="2">
        <v>4.4000000000000004</v>
      </c>
      <c r="L2148" s="3">
        <v>9999</v>
      </c>
      <c r="M2148" s="3">
        <v>9999</v>
      </c>
      <c r="N2148" t="s">
        <v>1189</v>
      </c>
      <c r="O2148" s="3">
        <f>Table1[[#This Row],[Original Price]]-Table1[[#This Row],[Selling Price]]</f>
        <v>0</v>
      </c>
      <c r="P2148" s="4">
        <f>(Table1[[#This Row],[Discount]]/Table1[[#This Row],[Original Price]])</f>
        <v>0</v>
      </c>
    </row>
    <row r="2149" spans="1:16" x14ac:dyDescent="0.3">
      <c r="A2149" s="1" t="s">
        <v>1556</v>
      </c>
      <c r="B2149" s="1" t="s">
        <v>63</v>
      </c>
      <c r="C2149" t="s">
        <v>1046</v>
      </c>
      <c r="D2149">
        <v>6</v>
      </c>
      <c r="E2149" t="s">
        <v>1796</v>
      </c>
      <c r="F2149">
        <f>IF(Table1[[#This Row],[Unit]]="GB",Table1[[#This Row],[Memory]],Table1[[#This Row],[Memory]]/1024)</f>
        <v>6</v>
      </c>
      <c r="G2149">
        <v>64</v>
      </c>
      <c r="H2149" t="s">
        <v>1796</v>
      </c>
      <c r="I2149">
        <f xml:space="preserve"> IF(Table1[[#This Row],[Unit  Of Storage]]="TB",Table1[[#This Row],[Storage]]*1024,IF(Table1[[#This Row],[Unit  Of Storage]]="MB",Table1[[#This Row],[Storage]]/1024,Table1[[#This Row],[Storage]]))</f>
        <v>64</v>
      </c>
      <c r="J2149" t="s">
        <v>11</v>
      </c>
      <c r="K2149" s="2">
        <v>4.5</v>
      </c>
      <c r="L2149" s="3">
        <v>70000</v>
      </c>
      <c r="M2149" s="3">
        <v>70000</v>
      </c>
      <c r="N2149" t="s">
        <v>1819</v>
      </c>
      <c r="O2149" s="3">
        <f>Table1[[#This Row],[Original Price]]-Table1[[#This Row],[Selling Price]]</f>
        <v>0</v>
      </c>
      <c r="P2149" s="4">
        <f>(Table1[[#This Row],[Discount]]/Table1[[#This Row],[Original Price]])</f>
        <v>0</v>
      </c>
    </row>
    <row r="2150" spans="1:16" x14ac:dyDescent="0.3">
      <c r="A2150" s="1" t="s">
        <v>50</v>
      </c>
      <c r="B2150" s="1" t="s">
        <v>1133</v>
      </c>
      <c r="C2150" t="s">
        <v>1404</v>
      </c>
      <c r="D2150">
        <v>6</v>
      </c>
      <c r="E2150" t="s">
        <v>1796</v>
      </c>
      <c r="F2150">
        <f>IF(Table1[[#This Row],[Unit]]="GB",Table1[[#This Row],[Memory]],Table1[[#This Row],[Memory]]/1024)</f>
        <v>6</v>
      </c>
      <c r="G2150">
        <v>64</v>
      </c>
      <c r="H2150" t="s">
        <v>1796</v>
      </c>
      <c r="I2150">
        <f xml:space="preserve"> IF(Table1[[#This Row],[Unit  Of Storage]]="TB",Table1[[#This Row],[Storage]]*1024,IF(Table1[[#This Row],[Unit  Of Storage]]="MB",Table1[[#This Row],[Storage]]/1024,Table1[[#This Row],[Storage]]))</f>
        <v>64</v>
      </c>
      <c r="J2150" t="s">
        <v>11</v>
      </c>
      <c r="K2150" s="2">
        <v>4.3</v>
      </c>
      <c r="L2150" s="3">
        <v>24999</v>
      </c>
      <c r="M2150" s="3">
        <v>24999</v>
      </c>
      <c r="N2150" t="s">
        <v>1134</v>
      </c>
      <c r="O2150" s="3">
        <f>Table1[[#This Row],[Original Price]]-Table1[[#This Row],[Selling Price]]</f>
        <v>0</v>
      </c>
      <c r="P2150" s="4">
        <f>(Table1[[#This Row],[Discount]]/Table1[[#This Row],[Original Price]])</f>
        <v>0</v>
      </c>
    </row>
    <row r="2151" spans="1:16" x14ac:dyDescent="0.3">
      <c r="A2151" s="1" t="s">
        <v>28</v>
      </c>
      <c r="B2151" s="1" t="s">
        <v>1581</v>
      </c>
      <c r="C2151" t="s">
        <v>1405</v>
      </c>
      <c r="D2151">
        <v>4</v>
      </c>
      <c r="E2151" t="s">
        <v>1796</v>
      </c>
      <c r="F2151">
        <f>IF(Table1[[#This Row],[Unit]]="GB",Table1[[#This Row],[Memory]],Table1[[#This Row],[Memory]]/1024)</f>
        <v>4</v>
      </c>
      <c r="G2151">
        <v>64</v>
      </c>
      <c r="H2151" t="s">
        <v>1796</v>
      </c>
      <c r="I2151">
        <f xml:space="preserve"> IF(Table1[[#This Row],[Unit  Of Storage]]="TB",Table1[[#This Row],[Storage]]*1024,IF(Table1[[#This Row],[Unit  Of Storage]]="MB",Table1[[#This Row],[Storage]]/1024,Table1[[#This Row],[Storage]]))</f>
        <v>64</v>
      </c>
      <c r="J2151" t="s">
        <v>11</v>
      </c>
      <c r="K2151" s="2">
        <v>4.2</v>
      </c>
      <c r="L2151" s="3">
        <v>11999</v>
      </c>
      <c r="M2151" s="3">
        <v>14999</v>
      </c>
      <c r="N2151" t="s">
        <v>1847</v>
      </c>
      <c r="O2151" s="3">
        <f>Table1[[#This Row],[Original Price]]-Table1[[#This Row],[Selling Price]]</f>
        <v>3000</v>
      </c>
      <c r="P2151" s="4">
        <f>(Table1[[#This Row],[Discount]]/Table1[[#This Row],[Original Price]])</f>
        <v>0.20001333422228149</v>
      </c>
    </row>
    <row r="2152" spans="1:16" x14ac:dyDescent="0.3">
      <c r="A2152" s="1" t="s">
        <v>21</v>
      </c>
      <c r="B2152" s="1" t="s">
        <v>1620</v>
      </c>
      <c r="C2152" t="s">
        <v>807</v>
      </c>
      <c r="D2152">
        <v>6</v>
      </c>
      <c r="E2152" t="s">
        <v>1796</v>
      </c>
      <c r="F2152">
        <f>IF(Table1[[#This Row],[Unit]]="GB",Table1[[#This Row],[Memory]],Table1[[#This Row],[Memory]]/1024)</f>
        <v>6</v>
      </c>
      <c r="G2152">
        <v>256</v>
      </c>
      <c r="H2152" t="s">
        <v>1796</v>
      </c>
      <c r="I2152">
        <f xml:space="preserve"> IF(Table1[[#This Row],[Unit  Of Storage]]="TB",Table1[[#This Row],[Storage]]*1024,IF(Table1[[#This Row],[Unit  Of Storage]]="MB",Table1[[#This Row],[Storage]]/1024,Table1[[#This Row],[Storage]]))</f>
        <v>256</v>
      </c>
      <c r="J2152" t="s">
        <v>11</v>
      </c>
      <c r="K2152" s="2">
        <v>4.2</v>
      </c>
      <c r="L2152" s="3">
        <v>139900</v>
      </c>
      <c r="M2152" s="3">
        <v>139900</v>
      </c>
      <c r="N2152" t="s">
        <v>1970</v>
      </c>
      <c r="O2152" s="3">
        <f>Table1[[#This Row],[Original Price]]-Table1[[#This Row],[Selling Price]]</f>
        <v>0</v>
      </c>
      <c r="P2152" s="4">
        <f>(Table1[[#This Row],[Discount]]/Table1[[#This Row],[Original Price]])</f>
        <v>0</v>
      </c>
    </row>
    <row r="2153" spans="1:16" x14ac:dyDescent="0.3">
      <c r="A2153" s="1" t="s">
        <v>1563</v>
      </c>
      <c r="B2153" s="1" t="s">
        <v>1590</v>
      </c>
      <c r="C2153" t="s">
        <v>22</v>
      </c>
      <c r="D2153">
        <v>6</v>
      </c>
      <c r="E2153" t="s">
        <v>1796</v>
      </c>
      <c r="F2153">
        <f>IF(Table1[[#This Row],[Unit]]="GB",Table1[[#This Row],[Memory]],Table1[[#This Row],[Memory]]/1024)</f>
        <v>6</v>
      </c>
      <c r="G2153">
        <v>128</v>
      </c>
      <c r="H2153" t="s">
        <v>1796</v>
      </c>
      <c r="I2153">
        <f xml:space="preserve"> IF(Table1[[#This Row],[Unit  Of Storage]]="TB",Table1[[#This Row],[Storage]]*1024,IF(Table1[[#This Row],[Unit  Of Storage]]="MB",Table1[[#This Row],[Storage]]/1024,Table1[[#This Row],[Storage]]))</f>
        <v>128</v>
      </c>
      <c r="J2153" t="s">
        <v>11</v>
      </c>
      <c r="K2153" s="2">
        <v>4.4000000000000004</v>
      </c>
      <c r="L2153" s="3">
        <v>55000</v>
      </c>
      <c r="M2153" s="3">
        <v>55000</v>
      </c>
      <c r="N2153" t="s">
        <v>1879</v>
      </c>
      <c r="O2153" s="3">
        <f>Table1[[#This Row],[Original Price]]-Table1[[#This Row],[Selling Price]]</f>
        <v>0</v>
      </c>
      <c r="P2153" s="4">
        <f>(Table1[[#This Row],[Discount]]/Table1[[#This Row],[Original Price]])</f>
        <v>0</v>
      </c>
    </row>
    <row r="2154" spans="1:16" x14ac:dyDescent="0.3">
      <c r="A2154" s="1" t="s">
        <v>1556</v>
      </c>
      <c r="B2154" s="1" t="s">
        <v>226</v>
      </c>
      <c r="C2154" t="s">
        <v>22</v>
      </c>
      <c r="D2154">
        <v>4</v>
      </c>
      <c r="E2154" t="s">
        <v>1796</v>
      </c>
      <c r="F2154">
        <f>IF(Table1[[#This Row],[Unit]]="GB",Table1[[#This Row],[Memory]],Table1[[#This Row],[Memory]]/1024)</f>
        <v>4</v>
      </c>
      <c r="G2154">
        <v>64</v>
      </c>
      <c r="H2154" t="s">
        <v>1796</v>
      </c>
      <c r="I2154">
        <f xml:space="preserve"> IF(Table1[[#This Row],[Unit  Of Storage]]="TB",Table1[[#This Row],[Storage]]*1024,IF(Table1[[#This Row],[Unit  Of Storage]]="MB",Table1[[#This Row],[Storage]]/1024,Table1[[#This Row],[Storage]]))</f>
        <v>64</v>
      </c>
      <c r="J2154" t="s">
        <v>11</v>
      </c>
      <c r="K2154" s="2">
        <v>4.2</v>
      </c>
      <c r="L2154" s="3">
        <v>15490</v>
      </c>
      <c r="M2154" s="3">
        <v>15490</v>
      </c>
      <c r="N2154" t="s">
        <v>1919</v>
      </c>
      <c r="O2154" s="3">
        <f>Table1[[#This Row],[Original Price]]-Table1[[#This Row],[Selling Price]]</f>
        <v>0</v>
      </c>
      <c r="P2154" s="4">
        <f>(Table1[[#This Row],[Discount]]/Table1[[#This Row],[Original Price]])</f>
        <v>0</v>
      </c>
    </row>
    <row r="2155" spans="1:16" x14ac:dyDescent="0.3">
      <c r="A2155" s="1" t="s">
        <v>28</v>
      </c>
      <c r="B2155" s="1" t="s">
        <v>563</v>
      </c>
      <c r="C2155" t="s">
        <v>69</v>
      </c>
      <c r="D2155">
        <v>2</v>
      </c>
      <c r="E2155" t="s">
        <v>1796</v>
      </c>
      <c r="F2155">
        <f>IF(Table1[[#This Row],[Unit]]="GB",Table1[[#This Row],[Memory]],Table1[[#This Row],[Memory]]/1024)</f>
        <v>2</v>
      </c>
      <c r="G2155">
        <v>32</v>
      </c>
      <c r="H2155" t="s">
        <v>1796</v>
      </c>
      <c r="I2155">
        <f xml:space="preserve"> IF(Table1[[#This Row],[Unit  Of Storage]]="TB",Table1[[#This Row],[Storage]]*1024,IF(Table1[[#This Row],[Unit  Of Storage]]="MB",Table1[[#This Row],[Storage]]/1024,Table1[[#This Row],[Storage]]))</f>
        <v>32</v>
      </c>
      <c r="J2155" t="s">
        <v>11</v>
      </c>
      <c r="K2155" s="2">
        <v>4.4000000000000004</v>
      </c>
      <c r="L2155" s="3">
        <v>7999</v>
      </c>
      <c r="M2155" s="3">
        <v>7999</v>
      </c>
      <c r="N2155" t="s">
        <v>565</v>
      </c>
      <c r="O2155" s="3">
        <f>Table1[[#This Row],[Original Price]]-Table1[[#This Row],[Selling Price]]</f>
        <v>0</v>
      </c>
      <c r="P2155" s="4">
        <f>(Table1[[#This Row],[Discount]]/Table1[[#This Row],[Original Price]])</f>
        <v>0</v>
      </c>
    </row>
    <row r="2156" spans="1:16" x14ac:dyDescent="0.3">
      <c r="A2156" s="1" t="s">
        <v>1556</v>
      </c>
      <c r="B2156" s="1" t="s">
        <v>773</v>
      </c>
      <c r="C2156" t="s">
        <v>784</v>
      </c>
      <c r="D2156">
        <v>12</v>
      </c>
      <c r="E2156" t="s">
        <v>1796</v>
      </c>
      <c r="F2156">
        <f>IF(Table1[[#This Row],[Unit]]="GB",Table1[[#This Row],[Memory]],Table1[[#This Row],[Memory]]/1024)</f>
        <v>12</v>
      </c>
      <c r="G2156">
        <v>256</v>
      </c>
      <c r="H2156" t="s">
        <v>1796</v>
      </c>
      <c r="I2156">
        <f xml:space="preserve"> IF(Table1[[#This Row],[Unit  Of Storage]]="TB",Table1[[#This Row],[Storage]]*1024,IF(Table1[[#This Row],[Unit  Of Storage]]="MB",Table1[[#This Row],[Storage]]/1024,Table1[[#This Row],[Storage]]))</f>
        <v>256</v>
      </c>
      <c r="J2156" t="s">
        <v>11</v>
      </c>
      <c r="K2156" s="2">
        <v>4.5</v>
      </c>
      <c r="L2156" s="3">
        <v>105999</v>
      </c>
      <c r="M2156" s="3">
        <v>128999</v>
      </c>
      <c r="N2156" t="s">
        <v>2154</v>
      </c>
      <c r="O2156" s="3">
        <f>Table1[[#This Row],[Original Price]]-Table1[[#This Row],[Selling Price]]</f>
        <v>23000</v>
      </c>
      <c r="P2156" s="4">
        <f>(Table1[[#This Row],[Discount]]/Table1[[#This Row],[Original Price]])</f>
        <v>0.17829595578260296</v>
      </c>
    </row>
    <row r="2157" spans="1:16" x14ac:dyDescent="0.3">
      <c r="A2157" s="1" t="s">
        <v>1556</v>
      </c>
      <c r="B2157" s="1" t="s">
        <v>178</v>
      </c>
      <c r="C2157" t="s">
        <v>43</v>
      </c>
      <c r="D2157">
        <v>3</v>
      </c>
      <c r="E2157" t="s">
        <v>1796</v>
      </c>
      <c r="F2157">
        <f>IF(Table1[[#This Row],[Unit]]="GB",Table1[[#This Row],[Memory]],Table1[[#This Row],[Memory]]/1024)</f>
        <v>3</v>
      </c>
      <c r="G2157">
        <v>32</v>
      </c>
      <c r="H2157" t="s">
        <v>1796</v>
      </c>
      <c r="I2157">
        <f xml:space="preserve"> IF(Table1[[#This Row],[Unit  Of Storage]]="TB",Table1[[#This Row],[Storage]]*1024,IF(Table1[[#This Row],[Unit  Of Storage]]="MB",Table1[[#This Row],[Storage]]/1024,Table1[[#This Row],[Storage]]))</f>
        <v>32</v>
      </c>
      <c r="J2157" t="s">
        <v>11</v>
      </c>
      <c r="K2157" s="2">
        <v>4.3</v>
      </c>
      <c r="L2157" s="3">
        <v>12000</v>
      </c>
      <c r="M2157" s="3">
        <v>12000</v>
      </c>
      <c r="N2157" t="s">
        <v>1882</v>
      </c>
      <c r="O2157" s="3">
        <f>Table1[[#This Row],[Original Price]]-Table1[[#This Row],[Selling Price]]</f>
        <v>0</v>
      </c>
      <c r="P2157" s="4">
        <f>(Table1[[#This Row],[Discount]]/Table1[[#This Row],[Original Price]])</f>
        <v>0</v>
      </c>
    </row>
    <row r="2158" spans="1:16" x14ac:dyDescent="0.3">
      <c r="A2158" s="1" t="s">
        <v>1556</v>
      </c>
      <c r="B2158" s="1" t="s">
        <v>690</v>
      </c>
      <c r="C2158" t="s">
        <v>55</v>
      </c>
      <c r="D2158">
        <v>2</v>
      </c>
      <c r="E2158" t="s">
        <v>1796</v>
      </c>
      <c r="F2158">
        <f>IF(Table1[[#This Row],[Unit]]="GB",Table1[[#This Row],[Memory]],Table1[[#This Row],[Memory]]/1024)</f>
        <v>2</v>
      </c>
      <c r="G2158">
        <v>16</v>
      </c>
      <c r="H2158" t="s">
        <v>1796</v>
      </c>
      <c r="I2158">
        <f xml:space="preserve"> IF(Table1[[#This Row],[Unit  Of Storage]]="TB",Table1[[#This Row],[Storage]]*1024,IF(Table1[[#This Row],[Unit  Of Storage]]="MB",Table1[[#This Row],[Storage]]/1024,Table1[[#This Row],[Storage]]))</f>
        <v>16</v>
      </c>
      <c r="J2158" t="s">
        <v>11</v>
      </c>
      <c r="K2158" s="2">
        <v>4.0999999999999996</v>
      </c>
      <c r="L2158" s="3">
        <v>14490</v>
      </c>
      <c r="M2158" s="3">
        <v>14490</v>
      </c>
      <c r="N2158" t="s">
        <v>2117</v>
      </c>
      <c r="O2158" s="3">
        <f>Table1[[#This Row],[Original Price]]-Table1[[#This Row],[Selling Price]]</f>
        <v>0</v>
      </c>
      <c r="P2158" s="4">
        <f>(Table1[[#This Row],[Discount]]/Table1[[#This Row],[Original Price]])</f>
        <v>0</v>
      </c>
    </row>
    <row r="2159" spans="1:16" x14ac:dyDescent="0.3">
      <c r="A2159" s="1" t="s">
        <v>83</v>
      </c>
      <c r="B2159" s="1" t="s">
        <v>1575</v>
      </c>
      <c r="C2159" t="s">
        <v>676</v>
      </c>
      <c r="D2159">
        <v>4</v>
      </c>
      <c r="E2159" t="s">
        <v>1796</v>
      </c>
      <c r="F2159">
        <f>IF(Table1[[#This Row],[Unit]]="GB",Table1[[#This Row],[Memory]],Table1[[#This Row],[Memory]]/1024)</f>
        <v>4</v>
      </c>
      <c r="G2159">
        <v>128</v>
      </c>
      <c r="H2159" t="s">
        <v>1796</v>
      </c>
      <c r="I2159">
        <f xml:space="preserve"> IF(Table1[[#This Row],[Unit  Of Storage]]="TB",Table1[[#This Row],[Storage]]*1024,IF(Table1[[#This Row],[Unit  Of Storage]]="MB",Table1[[#This Row],[Storage]]/1024,Table1[[#This Row],[Storage]]))</f>
        <v>128</v>
      </c>
      <c r="J2159" t="s">
        <v>11</v>
      </c>
      <c r="K2159" s="2">
        <v>4.5</v>
      </c>
      <c r="L2159" s="3">
        <v>80000</v>
      </c>
      <c r="M2159" s="3">
        <v>80000</v>
      </c>
      <c r="N2159" t="s">
        <v>85</v>
      </c>
      <c r="O2159" s="3">
        <f>Table1[[#This Row],[Original Price]]-Table1[[#This Row],[Selling Price]]</f>
        <v>0</v>
      </c>
      <c r="P2159" s="4">
        <f>(Table1[[#This Row],[Discount]]/Table1[[#This Row],[Original Price]])</f>
        <v>0</v>
      </c>
    </row>
    <row r="2160" spans="1:16" x14ac:dyDescent="0.3">
      <c r="A2160" s="1" t="s">
        <v>1560</v>
      </c>
      <c r="B2160" s="1" t="s">
        <v>396</v>
      </c>
      <c r="C2160" t="s">
        <v>397</v>
      </c>
      <c r="D2160">
        <v>4</v>
      </c>
      <c r="E2160" t="s">
        <v>1796</v>
      </c>
      <c r="F2160">
        <f>IF(Table1[[#This Row],[Unit]]="GB",Table1[[#This Row],[Memory]],Table1[[#This Row],[Memory]]/1024)</f>
        <v>4</v>
      </c>
      <c r="G2160">
        <v>32</v>
      </c>
      <c r="H2160" t="s">
        <v>1796</v>
      </c>
      <c r="I2160">
        <f xml:space="preserve"> IF(Table1[[#This Row],[Unit  Of Storage]]="TB",Table1[[#This Row],[Storage]]*1024,IF(Table1[[#This Row],[Unit  Of Storage]]="MB",Table1[[#This Row],[Storage]]/1024,Table1[[#This Row],[Storage]]))</f>
        <v>32</v>
      </c>
      <c r="J2160" t="s">
        <v>11</v>
      </c>
      <c r="K2160" s="2">
        <v>4.4000000000000004</v>
      </c>
      <c r="L2160" s="3">
        <v>22990</v>
      </c>
      <c r="M2160" s="3">
        <v>27990</v>
      </c>
      <c r="N2160" t="s">
        <v>1990</v>
      </c>
      <c r="O2160" s="3">
        <f>Table1[[#This Row],[Original Price]]-Table1[[#This Row],[Selling Price]]</f>
        <v>5000</v>
      </c>
      <c r="P2160" s="4">
        <f>(Table1[[#This Row],[Discount]]/Table1[[#This Row],[Original Price]])</f>
        <v>0.17863522686673813</v>
      </c>
    </row>
    <row r="2161" spans="1:16" x14ac:dyDescent="0.3">
      <c r="A2161" s="1" t="s">
        <v>1556</v>
      </c>
      <c r="B2161" s="1" t="s">
        <v>1406</v>
      </c>
      <c r="C2161" t="s">
        <v>22</v>
      </c>
      <c r="D2161">
        <v>1</v>
      </c>
      <c r="E2161" t="s">
        <v>1796</v>
      </c>
      <c r="F2161">
        <f>IF(Table1[[#This Row],[Unit]]="GB",Table1[[#This Row],[Memory]],Table1[[#This Row],[Memory]]/1024)</f>
        <v>1</v>
      </c>
      <c r="G2161">
        <v>8</v>
      </c>
      <c r="H2161" t="s">
        <v>1796</v>
      </c>
      <c r="I2161">
        <f xml:space="preserve"> IF(Table1[[#This Row],[Unit  Of Storage]]="TB",Table1[[#This Row],[Storage]]*1024,IF(Table1[[#This Row],[Unit  Of Storage]]="MB",Table1[[#This Row],[Storage]]/1024,Table1[[#This Row],[Storage]]))</f>
        <v>8</v>
      </c>
      <c r="J2161" t="s">
        <v>11</v>
      </c>
      <c r="K2161" s="2">
        <v>3.4</v>
      </c>
      <c r="L2161" s="3">
        <v>5590</v>
      </c>
      <c r="M2161" s="3">
        <v>5590</v>
      </c>
      <c r="N2161" t="s">
        <v>2422</v>
      </c>
      <c r="O2161" s="3">
        <f>Table1[[#This Row],[Original Price]]-Table1[[#This Row],[Selling Price]]</f>
        <v>0</v>
      </c>
      <c r="P2161" s="4">
        <f>(Table1[[#This Row],[Discount]]/Table1[[#This Row],[Original Price]])</f>
        <v>0</v>
      </c>
    </row>
    <row r="2162" spans="1:16" x14ac:dyDescent="0.3">
      <c r="A2162" s="1" t="s">
        <v>1557</v>
      </c>
      <c r="B2162" s="1" t="s">
        <v>543</v>
      </c>
      <c r="C2162" t="s">
        <v>1407</v>
      </c>
      <c r="D2162">
        <v>8</v>
      </c>
      <c r="E2162" t="s">
        <v>1796</v>
      </c>
      <c r="F2162">
        <f>IF(Table1[[#This Row],[Unit]]="GB",Table1[[#This Row],[Memory]],Table1[[#This Row],[Memory]]/1024)</f>
        <v>8</v>
      </c>
      <c r="G2162">
        <v>128</v>
      </c>
      <c r="H2162" t="s">
        <v>1796</v>
      </c>
      <c r="I2162">
        <f xml:space="preserve"> IF(Table1[[#This Row],[Unit  Of Storage]]="TB",Table1[[#This Row],[Storage]]*1024,IF(Table1[[#This Row],[Unit  Of Storage]]="MB",Table1[[#This Row],[Storage]]/1024,Table1[[#This Row],[Storage]]))</f>
        <v>128</v>
      </c>
      <c r="J2162" t="s">
        <v>11</v>
      </c>
      <c r="K2162" s="2">
        <v>4.3</v>
      </c>
      <c r="L2162" s="3">
        <v>16999</v>
      </c>
      <c r="M2162" s="3">
        <v>18999</v>
      </c>
      <c r="N2162" t="s">
        <v>2064</v>
      </c>
      <c r="O2162" s="3">
        <f>Table1[[#This Row],[Original Price]]-Table1[[#This Row],[Selling Price]]</f>
        <v>2000</v>
      </c>
      <c r="P2162" s="4">
        <f>(Table1[[#This Row],[Discount]]/Table1[[#This Row],[Original Price]])</f>
        <v>0.10526869835254488</v>
      </c>
    </row>
    <row r="2163" spans="1:16" x14ac:dyDescent="0.3">
      <c r="A2163" s="1" t="s">
        <v>1558</v>
      </c>
      <c r="B2163" s="1" t="s">
        <v>1144</v>
      </c>
      <c r="C2163" t="s">
        <v>22</v>
      </c>
      <c r="D2163">
        <v>512</v>
      </c>
      <c r="E2163" t="s">
        <v>1797</v>
      </c>
      <c r="F2163">
        <f>IF(Table1[[#This Row],[Unit]]="GB",Table1[[#This Row],[Memory]],Table1[[#This Row],[Memory]]/1024)</f>
        <v>0.5</v>
      </c>
      <c r="G2163">
        <v>4</v>
      </c>
      <c r="H2163" t="s">
        <v>1796</v>
      </c>
      <c r="I2163">
        <f xml:space="preserve"> IF(Table1[[#This Row],[Unit  Of Storage]]="TB",Table1[[#This Row],[Storage]]*1024,IF(Table1[[#This Row],[Unit  Of Storage]]="MB",Table1[[#This Row],[Storage]]/1024,Table1[[#This Row],[Storage]]))</f>
        <v>4</v>
      </c>
      <c r="J2163" t="s">
        <v>11</v>
      </c>
      <c r="K2163" s="2">
        <v>3.6</v>
      </c>
      <c r="L2163" s="3">
        <v>2290</v>
      </c>
      <c r="M2163" s="3">
        <v>2290</v>
      </c>
      <c r="N2163" t="s">
        <v>2317</v>
      </c>
      <c r="O2163" s="3">
        <f>Table1[[#This Row],[Original Price]]-Table1[[#This Row],[Selling Price]]</f>
        <v>0</v>
      </c>
      <c r="P2163" s="4">
        <f>(Table1[[#This Row],[Discount]]/Table1[[#This Row],[Original Price]])</f>
        <v>0</v>
      </c>
    </row>
    <row r="2164" spans="1:16" x14ac:dyDescent="0.3">
      <c r="A2164" s="1" t="s">
        <v>1556</v>
      </c>
      <c r="B2164" s="1" t="s">
        <v>1106</v>
      </c>
      <c r="C2164" t="s">
        <v>22</v>
      </c>
      <c r="D2164">
        <v>2</v>
      </c>
      <c r="E2164" t="s">
        <v>1796</v>
      </c>
      <c r="F2164">
        <f>IF(Table1[[#This Row],[Unit]]="GB",Table1[[#This Row],[Memory]],Table1[[#This Row],[Memory]]/1024)</f>
        <v>2</v>
      </c>
      <c r="G2164">
        <v>16</v>
      </c>
      <c r="H2164" t="s">
        <v>1796</v>
      </c>
      <c r="I2164">
        <f xml:space="preserve"> IF(Table1[[#This Row],[Unit  Of Storage]]="TB",Table1[[#This Row],[Storage]]*1024,IF(Table1[[#This Row],[Unit  Of Storage]]="MB",Table1[[#This Row],[Storage]]/1024,Table1[[#This Row],[Storage]]))</f>
        <v>16</v>
      </c>
      <c r="J2164" t="s">
        <v>11</v>
      </c>
      <c r="K2164" s="2">
        <v>4.2</v>
      </c>
      <c r="L2164" s="3">
        <v>10990</v>
      </c>
      <c r="M2164" s="3">
        <v>10990</v>
      </c>
      <c r="N2164" t="s">
        <v>2301</v>
      </c>
      <c r="O2164" s="3">
        <f>Table1[[#This Row],[Original Price]]-Table1[[#This Row],[Selling Price]]</f>
        <v>0</v>
      </c>
      <c r="P2164" s="4">
        <f>(Table1[[#This Row],[Discount]]/Table1[[#This Row],[Original Price]])</f>
        <v>0</v>
      </c>
    </row>
    <row r="2165" spans="1:16" x14ac:dyDescent="0.3">
      <c r="A2165" s="1" t="s">
        <v>1559</v>
      </c>
      <c r="B2165" s="1" t="s">
        <v>631</v>
      </c>
      <c r="C2165" t="s">
        <v>1408</v>
      </c>
      <c r="D2165">
        <v>6</v>
      </c>
      <c r="E2165" t="s">
        <v>1796</v>
      </c>
      <c r="F2165">
        <f>IF(Table1[[#This Row],[Unit]]="GB",Table1[[#This Row],[Memory]],Table1[[#This Row],[Memory]]/1024)</f>
        <v>6</v>
      </c>
      <c r="G2165">
        <v>64</v>
      </c>
      <c r="H2165" t="s">
        <v>1796</v>
      </c>
      <c r="I2165">
        <f xml:space="preserve"> IF(Table1[[#This Row],[Unit  Of Storage]]="TB",Table1[[#This Row],[Storage]]*1024,IF(Table1[[#This Row],[Unit  Of Storage]]="MB",Table1[[#This Row],[Storage]]/1024,Table1[[#This Row],[Storage]]))</f>
        <v>64</v>
      </c>
      <c r="J2165" t="s">
        <v>11</v>
      </c>
      <c r="K2165" s="2">
        <v>4.5</v>
      </c>
      <c r="L2165" s="3">
        <v>21150</v>
      </c>
      <c r="M2165" s="3">
        <v>21150</v>
      </c>
      <c r="N2165" t="s">
        <v>2101</v>
      </c>
      <c r="O2165" s="3">
        <f>Table1[[#This Row],[Original Price]]-Table1[[#This Row],[Selling Price]]</f>
        <v>0</v>
      </c>
      <c r="P2165" s="4">
        <f>(Table1[[#This Row],[Discount]]/Table1[[#This Row],[Original Price]])</f>
        <v>0</v>
      </c>
    </row>
    <row r="2166" spans="1:16" x14ac:dyDescent="0.3">
      <c r="A2166" s="1" t="s">
        <v>1556</v>
      </c>
      <c r="B2166" s="1" t="s">
        <v>333</v>
      </c>
      <c r="C2166" t="s">
        <v>98</v>
      </c>
      <c r="D2166">
        <v>1.5</v>
      </c>
      <c r="E2166" t="s">
        <v>1796</v>
      </c>
      <c r="F2166">
        <f>IF(Table1[[#This Row],[Unit]]="GB",Table1[[#This Row],[Memory]],Table1[[#This Row],[Memory]]/1024)</f>
        <v>1.5</v>
      </c>
      <c r="G2166">
        <v>8</v>
      </c>
      <c r="H2166" t="s">
        <v>1796</v>
      </c>
      <c r="I2166">
        <f xml:space="preserve"> IF(Table1[[#This Row],[Unit  Of Storage]]="TB",Table1[[#This Row],[Storage]]*1024,IF(Table1[[#This Row],[Unit  Of Storage]]="MB",Table1[[#This Row],[Storage]]/1024,Table1[[#This Row],[Storage]]))</f>
        <v>8</v>
      </c>
      <c r="J2166" t="s">
        <v>11</v>
      </c>
      <c r="K2166" s="2">
        <v>4.0999999999999996</v>
      </c>
      <c r="L2166" s="3">
        <v>8090</v>
      </c>
      <c r="M2166" s="3">
        <v>8090</v>
      </c>
      <c r="N2166" t="s">
        <v>1976</v>
      </c>
      <c r="O2166" s="3">
        <f>Table1[[#This Row],[Original Price]]-Table1[[#This Row],[Selling Price]]</f>
        <v>0</v>
      </c>
      <c r="P2166" s="4">
        <f>(Table1[[#This Row],[Discount]]/Table1[[#This Row],[Original Price]])</f>
        <v>0</v>
      </c>
    </row>
    <row r="2167" spans="1:16" x14ac:dyDescent="0.3">
      <c r="A2167" s="1" t="s">
        <v>1556</v>
      </c>
      <c r="B2167" s="1" t="s">
        <v>1317</v>
      </c>
      <c r="C2167" t="s">
        <v>33</v>
      </c>
      <c r="D2167">
        <v>4</v>
      </c>
      <c r="E2167" t="s">
        <v>1796</v>
      </c>
      <c r="F2167">
        <f>IF(Table1[[#This Row],[Unit]]="GB",Table1[[#This Row],[Memory]],Table1[[#This Row],[Memory]]/1024)</f>
        <v>4</v>
      </c>
      <c r="G2167">
        <v>64</v>
      </c>
      <c r="H2167" t="s">
        <v>1796</v>
      </c>
      <c r="I2167">
        <f xml:space="preserve"> IF(Table1[[#This Row],[Unit  Of Storage]]="TB",Table1[[#This Row],[Storage]]*1024,IF(Table1[[#This Row],[Unit  Of Storage]]="MB",Table1[[#This Row],[Storage]]/1024,Table1[[#This Row],[Storage]]))</f>
        <v>64</v>
      </c>
      <c r="J2167" t="s">
        <v>11</v>
      </c>
      <c r="K2167" s="2">
        <v>4.4000000000000004</v>
      </c>
      <c r="L2167" s="3">
        <v>18000</v>
      </c>
      <c r="M2167" s="3">
        <v>18000</v>
      </c>
      <c r="N2167" t="s">
        <v>2388</v>
      </c>
      <c r="O2167" s="3">
        <f>Table1[[#This Row],[Original Price]]-Table1[[#This Row],[Selling Price]]</f>
        <v>0</v>
      </c>
      <c r="P2167" s="4">
        <f>(Table1[[#This Row],[Discount]]/Table1[[#This Row],[Original Price]])</f>
        <v>0</v>
      </c>
    </row>
    <row r="2168" spans="1:16" x14ac:dyDescent="0.3">
      <c r="A2168" s="1" t="s">
        <v>1556</v>
      </c>
      <c r="B2168" s="1" t="s">
        <v>1630</v>
      </c>
      <c r="C2168" t="s">
        <v>468</v>
      </c>
      <c r="D2168">
        <v>8</v>
      </c>
      <c r="E2168" t="s">
        <v>1796</v>
      </c>
      <c r="F2168">
        <f>IF(Table1[[#This Row],[Unit]]="GB",Table1[[#This Row],[Memory]],Table1[[#This Row],[Memory]]/1024)</f>
        <v>8</v>
      </c>
      <c r="G2168">
        <v>128</v>
      </c>
      <c r="H2168" t="s">
        <v>1796</v>
      </c>
      <c r="I2168">
        <f xml:space="preserve"> IF(Table1[[#This Row],[Unit  Of Storage]]="TB",Table1[[#This Row],[Storage]]*1024,IF(Table1[[#This Row],[Unit  Of Storage]]="MB",Table1[[#This Row],[Storage]]/1024,Table1[[#This Row],[Storage]]))</f>
        <v>128</v>
      </c>
      <c r="J2168" t="s">
        <v>11</v>
      </c>
      <c r="K2168" s="2">
        <v>4.5</v>
      </c>
      <c r="L2168" s="3">
        <v>37499</v>
      </c>
      <c r="M2168" s="3">
        <v>40999</v>
      </c>
      <c r="N2168" t="s">
        <v>1992</v>
      </c>
      <c r="O2168" s="3">
        <f>Table1[[#This Row],[Original Price]]-Table1[[#This Row],[Selling Price]]</f>
        <v>3500</v>
      </c>
      <c r="P2168" s="4">
        <f>(Table1[[#This Row],[Discount]]/Table1[[#This Row],[Original Price]])</f>
        <v>8.536793580331227E-2</v>
      </c>
    </row>
    <row r="2169" spans="1:16" x14ac:dyDescent="0.3">
      <c r="A2169" s="1" t="s">
        <v>1563</v>
      </c>
      <c r="B2169" s="1" t="s">
        <v>1409</v>
      </c>
      <c r="C2169" t="s">
        <v>59</v>
      </c>
      <c r="D2169">
        <v>6</v>
      </c>
      <c r="E2169" t="s">
        <v>1796</v>
      </c>
      <c r="F2169">
        <f>IF(Table1[[#This Row],[Unit]]="GB",Table1[[#This Row],[Memory]],Table1[[#This Row],[Memory]]/1024)</f>
        <v>6</v>
      </c>
      <c r="G2169">
        <v>128</v>
      </c>
      <c r="H2169" t="s">
        <v>1796</v>
      </c>
      <c r="I2169">
        <f xml:space="preserve"> IF(Table1[[#This Row],[Unit  Of Storage]]="TB",Table1[[#This Row],[Storage]]*1024,IF(Table1[[#This Row],[Unit  Of Storage]]="MB",Table1[[#This Row],[Storage]]/1024,Table1[[#This Row],[Storage]]))</f>
        <v>128</v>
      </c>
      <c r="J2169" t="s">
        <v>11</v>
      </c>
      <c r="K2169" s="2">
        <v>3.7</v>
      </c>
      <c r="L2169" s="3">
        <v>10499</v>
      </c>
      <c r="M2169" s="3">
        <v>20000</v>
      </c>
      <c r="N2169" t="s">
        <v>2423</v>
      </c>
      <c r="O2169" s="3">
        <f>Table1[[#This Row],[Original Price]]-Table1[[#This Row],[Selling Price]]</f>
        <v>9501</v>
      </c>
      <c r="P2169" s="4">
        <f>(Table1[[#This Row],[Discount]]/Table1[[#This Row],[Original Price]])</f>
        <v>0.47504999999999997</v>
      </c>
    </row>
    <row r="2170" spans="1:16" x14ac:dyDescent="0.3">
      <c r="A2170" s="1" t="s">
        <v>1557</v>
      </c>
      <c r="B2170" s="1" t="s">
        <v>1627</v>
      </c>
      <c r="C2170" t="s">
        <v>16</v>
      </c>
      <c r="D2170">
        <v>3</v>
      </c>
      <c r="E2170" t="s">
        <v>1796</v>
      </c>
      <c r="F2170">
        <f>IF(Table1[[#This Row],[Unit]]="GB",Table1[[#This Row],[Memory]],Table1[[#This Row],[Memory]]/1024)</f>
        <v>3</v>
      </c>
      <c r="G2170">
        <v>32</v>
      </c>
      <c r="H2170" t="s">
        <v>1796</v>
      </c>
      <c r="I2170">
        <f xml:space="preserve"> IF(Table1[[#This Row],[Unit  Of Storage]]="TB",Table1[[#This Row],[Storage]]*1024,IF(Table1[[#This Row],[Unit  Of Storage]]="MB",Table1[[#This Row],[Storage]]/1024,Table1[[#This Row],[Storage]]))</f>
        <v>32</v>
      </c>
      <c r="J2170" t="s">
        <v>11</v>
      </c>
      <c r="K2170" s="2">
        <v>4.5</v>
      </c>
      <c r="L2170" s="3">
        <v>9990</v>
      </c>
      <c r="M2170" s="3">
        <v>9990</v>
      </c>
      <c r="N2170" t="s">
        <v>1984</v>
      </c>
      <c r="O2170" s="3">
        <f>Table1[[#This Row],[Original Price]]-Table1[[#This Row],[Selling Price]]</f>
        <v>0</v>
      </c>
      <c r="P2170" s="4">
        <f>(Table1[[#This Row],[Discount]]/Table1[[#This Row],[Original Price]])</f>
        <v>0</v>
      </c>
    </row>
    <row r="2171" spans="1:16" x14ac:dyDescent="0.3">
      <c r="A2171" s="1" t="s">
        <v>1556</v>
      </c>
      <c r="B2171" s="1" t="s">
        <v>1667</v>
      </c>
      <c r="C2171" t="s">
        <v>524</v>
      </c>
      <c r="D2171">
        <v>512</v>
      </c>
      <c r="E2171" t="s">
        <v>1797</v>
      </c>
      <c r="F2171">
        <f>IF(Table1[[#This Row],[Unit]]="GB",Table1[[#This Row],[Memory]],Table1[[#This Row],[Memory]]/1024)</f>
        <v>0.5</v>
      </c>
      <c r="G2171">
        <v>4</v>
      </c>
      <c r="H2171" t="s">
        <v>1796</v>
      </c>
      <c r="I2171">
        <f xml:space="preserve"> IF(Table1[[#This Row],[Unit  Of Storage]]="TB",Table1[[#This Row],[Storage]]*1024,IF(Table1[[#This Row],[Unit  Of Storage]]="MB",Table1[[#This Row],[Storage]]/1024,Table1[[#This Row],[Storage]]))</f>
        <v>4</v>
      </c>
      <c r="J2171" t="s">
        <v>11</v>
      </c>
      <c r="K2171" s="2">
        <v>3.8</v>
      </c>
      <c r="L2171" s="3">
        <v>5490</v>
      </c>
      <c r="M2171" s="3">
        <v>5490</v>
      </c>
      <c r="N2171" t="s">
        <v>2078</v>
      </c>
      <c r="O2171" s="3">
        <f>Table1[[#This Row],[Original Price]]-Table1[[#This Row],[Selling Price]]</f>
        <v>0</v>
      </c>
      <c r="P2171" s="4">
        <f>(Table1[[#This Row],[Discount]]/Table1[[#This Row],[Original Price]])</f>
        <v>0</v>
      </c>
    </row>
    <row r="2172" spans="1:16" x14ac:dyDescent="0.3">
      <c r="A2172" s="1" t="s">
        <v>1564</v>
      </c>
      <c r="B2172" s="1" t="s">
        <v>1363</v>
      </c>
      <c r="C2172" t="s">
        <v>52</v>
      </c>
      <c r="D2172">
        <v>4</v>
      </c>
      <c r="E2172" t="s">
        <v>1796</v>
      </c>
      <c r="F2172">
        <f>IF(Table1[[#This Row],[Unit]]="GB",Table1[[#This Row],[Memory]],Table1[[#This Row],[Memory]]/1024)</f>
        <v>4</v>
      </c>
      <c r="G2172">
        <v>64</v>
      </c>
      <c r="H2172" t="s">
        <v>1796</v>
      </c>
      <c r="I2172">
        <f xml:space="preserve"> IF(Table1[[#This Row],[Unit  Of Storage]]="TB",Table1[[#This Row],[Storage]]*1024,IF(Table1[[#This Row],[Unit  Of Storage]]="MB",Table1[[#This Row],[Storage]]/1024,Table1[[#This Row],[Storage]]))</f>
        <v>64</v>
      </c>
      <c r="J2172" t="s">
        <v>11</v>
      </c>
      <c r="K2172" s="2">
        <v>4.3</v>
      </c>
      <c r="L2172" s="3">
        <v>9999</v>
      </c>
      <c r="M2172" s="3">
        <v>11999</v>
      </c>
      <c r="N2172" t="s">
        <v>2405</v>
      </c>
      <c r="O2172" s="3">
        <f>Table1[[#This Row],[Original Price]]-Table1[[#This Row],[Selling Price]]</f>
        <v>2000</v>
      </c>
      <c r="P2172" s="4">
        <f>(Table1[[#This Row],[Discount]]/Table1[[#This Row],[Original Price]])</f>
        <v>0.16668055671305942</v>
      </c>
    </row>
    <row r="2173" spans="1:16" x14ac:dyDescent="0.3">
      <c r="A2173" s="1" t="s">
        <v>1557</v>
      </c>
      <c r="B2173" s="1" t="s">
        <v>344</v>
      </c>
      <c r="C2173" t="s">
        <v>1163</v>
      </c>
      <c r="D2173">
        <v>3</v>
      </c>
      <c r="E2173" t="s">
        <v>1796</v>
      </c>
      <c r="F2173">
        <f>IF(Table1[[#This Row],[Unit]]="GB",Table1[[#This Row],[Memory]],Table1[[#This Row],[Memory]]/1024)</f>
        <v>3</v>
      </c>
      <c r="G2173">
        <v>32</v>
      </c>
      <c r="H2173" t="s">
        <v>1796</v>
      </c>
      <c r="I2173">
        <f xml:space="preserve"> IF(Table1[[#This Row],[Unit  Of Storage]]="TB",Table1[[#This Row],[Storage]]*1024,IF(Table1[[#This Row],[Unit  Of Storage]]="MB",Table1[[#This Row],[Storage]]/1024,Table1[[#This Row],[Storage]]))</f>
        <v>32</v>
      </c>
      <c r="J2173" t="s">
        <v>11</v>
      </c>
      <c r="K2173" s="2">
        <v>4.4000000000000004</v>
      </c>
      <c r="L2173" s="3">
        <v>9999</v>
      </c>
      <c r="M2173" s="3">
        <v>9999</v>
      </c>
      <c r="N2173" t="s">
        <v>2300</v>
      </c>
      <c r="O2173" s="3">
        <f>Table1[[#This Row],[Original Price]]-Table1[[#This Row],[Selling Price]]</f>
        <v>0</v>
      </c>
      <c r="P2173" s="4">
        <f>(Table1[[#This Row],[Discount]]/Table1[[#This Row],[Original Price]])</f>
        <v>0</v>
      </c>
    </row>
    <row r="2174" spans="1:16" x14ac:dyDescent="0.3">
      <c r="A2174" s="1" t="s">
        <v>44</v>
      </c>
      <c r="B2174" s="1" t="s">
        <v>387</v>
      </c>
      <c r="C2174" t="s">
        <v>49</v>
      </c>
      <c r="D2174">
        <v>2</v>
      </c>
      <c r="E2174" t="s">
        <v>1796</v>
      </c>
      <c r="F2174">
        <f>IF(Table1[[#This Row],[Unit]]="GB",Table1[[#This Row],[Memory]],Table1[[#This Row],[Memory]]/1024)</f>
        <v>2</v>
      </c>
      <c r="G2174">
        <v>32</v>
      </c>
      <c r="H2174" t="s">
        <v>1796</v>
      </c>
      <c r="I2174">
        <f xml:space="preserve"> IF(Table1[[#This Row],[Unit  Of Storage]]="TB",Table1[[#This Row],[Storage]]*1024,IF(Table1[[#This Row],[Unit  Of Storage]]="MB",Table1[[#This Row],[Storage]]/1024,Table1[[#This Row],[Storage]]))</f>
        <v>32</v>
      </c>
      <c r="J2174" t="s">
        <v>11</v>
      </c>
      <c r="K2174" s="2">
        <v>4</v>
      </c>
      <c r="L2174" s="3">
        <v>6950</v>
      </c>
      <c r="M2174" s="3">
        <v>8490</v>
      </c>
      <c r="N2174" t="s">
        <v>388</v>
      </c>
      <c r="O2174" s="3">
        <f>Table1[[#This Row],[Original Price]]-Table1[[#This Row],[Selling Price]]</f>
        <v>1540</v>
      </c>
      <c r="P2174" s="4">
        <f>(Table1[[#This Row],[Discount]]/Table1[[#This Row],[Original Price]])</f>
        <v>0.18138987043580684</v>
      </c>
    </row>
    <row r="2175" spans="1:16" x14ac:dyDescent="0.3">
      <c r="A2175" s="1" t="s">
        <v>1559</v>
      </c>
      <c r="B2175" s="1" t="s">
        <v>258</v>
      </c>
      <c r="C2175" t="s">
        <v>259</v>
      </c>
      <c r="D2175">
        <v>6</v>
      </c>
      <c r="E2175" t="s">
        <v>1796</v>
      </c>
      <c r="F2175">
        <f>IF(Table1[[#This Row],[Unit]]="GB",Table1[[#This Row],[Memory]],Table1[[#This Row],[Memory]]/1024)</f>
        <v>6</v>
      </c>
      <c r="G2175">
        <v>128</v>
      </c>
      <c r="H2175" t="s">
        <v>1796</v>
      </c>
      <c r="I2175">
        <f xml:space="preserve"> IF(Table1[[#This Row],[Unit  Of Storage]]="TB",Table1[[#This Row],[Storage]]*1024,IF(Table1[[#This Row],[Unit  Of Storage]]="MB",Table1[[#This Row],[Storage]]/1024,Table1[[#This Row],[Storage]]))</f>
        <v>128</v>
      </c>
      <c r="J2175" t="s">
        <v>11</v>
      </c>
      <c r="K2175" s="2">
        <v>4.3</v>
      </c>
      <c r="L2175" s="3">
        <v>17999</v>
      </c>
      <c r="M2175" s="3">
        <v>17999</v>
      </c>
      <c r="N2175" t="s">
        <v>1936</v>
      </c>
      <c r="O2175" s="3">
        <f>Table1[[#This Row],[Original Price]]-Table1[[#This Row],[Selling Price]]</f>
        <v>0</v>
      </c>
      <c r="P2175" s="4">
        <f>(Table1[[#This Row],[Discount]]/Table1[[#This Row],[Original Price]])</f>
        <v>0</v>
      </c>
    </row>
    <row r="2176" spans="1:16" x14ac:dyDescent="0.3">
      <c r="A2176" s="1" t="s">
        <v>1557</v>
      </c>
      <c r="B2176" s="1" t="s">
        <v>457</v>
      </c>
      <c r="C2176" t="s">
        <v>458</v>
      </c>
      <c r="D2176">
        <v>6</v>
      </c>
      <c r="E2176" t="s">
        <v>1796</v>
      </c>
      <c r="F2176">
        <f>IF(Table1[[#This Row],[Unit]]="GB",Table1[[#This Row],[Memory]],Table1[[#This Row],[Memory]]/1024)</f>
        <v>6</v>
      </c>
      <c r="G2176">
        <v>128</v>
      </c>
      <c r="H2176" t="s">
        <v>1796</v>
      </c>
      <c r="I2176">
        <f xml:space="preserve"> IF(Table1[[#This Row],[Unit  Of Storage]]="TB",Table1[[#This Row],[Storage]]*1024,IF(Table1[[#This Row],[Unit  Of Storage]]="MB",Table1[[#This Row],[Storage]]/1024,Table1[[#This Row],[Storage]]))</f>
        <v>128</v>
      </c>
      <c r="J2176" t="s">
        <v>11</v>
      </c>
      <c r="K2176" s="2">
        <v>4.3</v>
      </c>
      <c r="L2176" s="3">
        <v>15499</v>
      </c>
      <c r="M2176" s="3">
        <v>16999</v>
      </c>
      <c r="N2176" t="s">
        <v>2020</v>
      </c>
      <c r="O2176" s="3">
        <f>Table1[[#This Row],[Original Price]]-Table1[[#This Row],[Selling Price]]</f>
        <v>1500</v>
      </c>
      <c r="P2176" s="4">
        <f>(Table1[[#This Row],[Discount]]/Table1[[#This Row],[Original Price]])</f>
        <v>8.8240484734396135E-2</v>
      </c>
    </row>
    <row r="2177" spans="1:16" x14ac:dyDescent="0.3">
      <c r="A2177" s="1" t="s">
        <v>1559</v>
      </c>
      <c r="B2177" s="1" t="s">
        <v>1410</v>
      </c>
      <c r="C2177" t="s">
        <v>940</v>
      </c>
      <c r="D2177">
        <v>6</v>
      </c>
      <c r="E2177" t="s">
        <v>1796</v>
      </c>
      <c r="F2177">
        <f>IF(Table1[[#This Row],[Unit]]="GB",Table1[[#This Row],[Memory]],Table1[[#This Row],[Memory]]/1024)</f>
        <v>6</v>
      </c>
      <c r="G2177">
        <v>128</v>
      </c>
      <c r="H2177" t="s">
        <v>1796</v>
      </c>
      <c r="I2177">
        <f xml:space="preserve"> IF(Table1[[#This Row],[Unit  Of Storage]]="TB",Table1[[#This Row],[Storage]]*1024,IF(Table1[[#This Row],[Unit  Of Storage]]="MB",Table1[[#This Row],[Storage]]/1024,Table1[[#This Row],[Storage]]))</f>
        <v>128</v>
      </c>
      <c r="J2177" t="s">
        <v>11</v>
      </c>
      <c r="K2177" s="2">
        <v>4.2</v>
      </c>
      <c r="L2177" s="3">
        <v>27990</v>
      </c>
      <c r="M2177" s="3">
        <v>31990</v>
      </c>
      <c r="N2177" t="s">
        <v>2424</v>
      </c>
      <c r="O2177" s="3">
        <f>Table1[[#This Row],[Original Price]]-Table1[[#This Row],[Selling Price]]</f>
        <v>4000</v>
      </c>
      <c r="P2177" s="4">
        <f>(Table1[[#This Row],[Discount]]/Table1[[#This Row],[Original Price]])</f>
        <v>0.12503907471084713</v>
      </c>
    </row>
    <row r="2178" spans="1:16" x14ac:dyDescent="0.3">
      <c r="A2178" s="1" t="s">
        <v>1557</v>
      </c>
      <c r="B2178" s="1" t="s">
        <v>56</v>
      </c>
      <c r="C2178" t="s">
        <v>169</v>
      </c>
      <c r="D2178">
        <v>8</v>
      </c>
      <c r="E2178" t="s">
        <v>1796</v>
      </c>
      <c r="F2178">
        <f>IF(Table1[[#This Row],[Unit]]="GB",Table1[[#This Row],[Memory]],Table1[[#This Row],[Memory]]/1024)</f>
        <v>8</v>
      </c>
      <c r="G2178">
        <v>128</v>
      </c>
      <c r="H2178" t="s">
        <v>1796</v>
      </c>
      <c r="I2178">
        <f xml:space="preserve"> IF(Table1[[#This Row],[Unit  Of Storage]]="TB",Table1[[#This Row],[Storage]]*1024,IF(Table1[[#This Row],[Unit  Of Storage]]="MB",Table1[[#This Row],[Storage]]/1024,Table1[[#This Row],[Storage]]))</f>
        <v>128</v>
      </c>
      <c r="J2178" t="s">
        <v>11</v>
      </c>
      <c r="K2178" s="2">
        <v>4.4000000000000004</v>
      </c>
      <c r="L2178" s="3">
        <v>25999</v>
      </c>
      <c r="M2178" s="3">
        <v>27999</v>
      </c>
      <c r="N2178" t="s">
        <v>1814</v>
      </c>
      <c r="O2178" s="3">
        <f>Table1[[#This Row],[Original Price]]-Table1[[#This Row],[Selling Price]]</f>
        <v>2000</v>
      </c>
      <c r="P2178" s="4">
        <f>(Table1[[#This Row],[Discount]]/Table1[[#This Row],[Original Price]])</f>
        <v>7.1431122540090722E-2</v>
      </c>
    </row>
    <row r="2179" spans="1:16" x14ac:dyDescent="0.3">
      <c r="A2179" s="1" t="s">
        <v>28</v>
      </c>
      <c r="B2179" s="1" t="s">
        <v>662</v>
      </c>
      <c r="C2179" t="s">
        <v>22</v>
      </c>
      <c r="D2179">
        <v>3</v>
      </c>
      <c r="E2179" t="s">
        <v>1796</v>
      </c>
      <c r="F2179">
        <f>IF(Table1[[#This Row],[Unit]]="GB",Table1[[#This Row],[Memory]],Table1[[#This Row],[Memory]]/1024)</f>
        <v>3</v>
      </c>
      <c r="G2179">
        <v>32</v>
      </c>
      <c r="H2179" t="s">
        <v>1796</v>
      </c>
      <c r="I2179">
        <f xml:space="preserve"> IF(Table1[[#This Row],[Unit  Of Storage]]="TB",Table1[[#This Row],[Storage]]*1024,IF(Table1[[#This Row],[Unit  Of Storage]]="MB",Table1[[#This Row],[Storage]]/1024,Table1[[#This Row],[Storage]]))</f>
        <v>32</v>
      </c>
      <c r="J2179" t="s">
        <v>11</v>
      </c>
      <c r="K2179" s="2">
        <v>4.4000000000000004</v>
      </c>
      <c r="L2179" s="3">
        <v>9900</v>
      </c>
      <c r="M2179" s="3">
        <v>9900</v>
      </c>
      <c r="N2179" t="s">
        <v>663</v>
      </c>
      <c r="O2179" s="3">
        <f>Table1[[#This Row],[Original Price]]-Table1[[#This Row],[Selling Price]]</f>
        <v>0</v>
      </c>
      <c r="P2179" s="4">
        <f>(Table1[[#This Row],[Discount]]/Table1[[#This Row],[Original Price]])</f>
        <v>0</v>
      </c>
    </row>
    <row r="2180" spans="1:16" x14ac:dyDescent="0.3">
      <c r="A2180" s="1" t="s">
        <v>1562</v>
      </c>
      <c r="B2180" s="1" t="s">
        <v>1411</v>
      </c>
      <c r="C2180" t="s">
        <v>741</v>
      </c>
      <c r="D2180">
        <v>1</v>
      </c>
      <c r="E2180" t="s">
        <v>1796</v>
      </c>
      <c r="F2180">
        <f>IF(Table1[[#This Row],[Unit]]="GB",Table1[[#This Row],[Memory]],Table1[[#This Row],[Memory]]/1024)</f>
        <v>1</v>
      </c>
      <c r="G2180">
        <v>8</v>
      </c>
      <c r="H2180" t="s">
        <v>1796</v>
      </c>
      <c r="I2180">
        <f xml:space="preserve"> IF(Table1[[#This Row],[Unit  Of Storage]]="TB",Table1[[#This Row],[Storage]]*1024,IF(Table1[[#This Row],[Unit  Of Storage]]="MB",Table1[[#This Row],[Storage]]/1024,Table1[[#This Row],[Storage]]))</f>
        <v>8</v>
      </c>
      <c r="J2180" t="s">
        <v>11</v>
      </c>
      <c r="K2180" s="2">
        <v>3.9</v>
      </c>
      <c r="L2180" s="3">
        <v>8999</v>
      </c>
      <c r="M2180" s="3">
        <v>8999</v>
      </c>
      <c r="N2180" t="s">
        <v>2425</v>
      </c>
      <c r="O2180" s="3">
        <f>Table1[[#This Row],[Original Price]]-Table1[[#This Row],[Selling Price]]</f>
        <v>0</v>
      </c>
      <c r="P2180" s="4">
        <f>(Table1[[#This Row],[Discount]]/Table1[[#This Row],[Original Price]])</f>
        <v>0</v>
      </c>
    </row>
    <row r="2181" spans="1:16" x14ac:dyDescent="0.3">
      <c r="A2181" s="1" t="s">
        <v>21</v>
      </c>
      <c r="B2181" s="1" t="s">
        <v>1744</v>
      </c>
      <c r="C2181" t="s">
        <v>98</v>
      </c>
      <c r="D2181">
        <v>1</v>
      </c>
      <c r="E2181" t="s">
        <v>1796</v>
      </c>
      <c r="F2181">
        <f>IF(Table1[[#This Row],[Unit]]="GB",Table1[[#This Row],[Memory]],Table1[[#This Row],[Memory]]/1024)</f>
        <v>1</v>
      </c>
      <c r="G2181">
        <v>64</v>
      </c>
      <c r="H2181" t="s">
        <v>1796</v>
      </c>
      <c r="I2181">
        <f xml:space="preserve"> IF(Table1[[#This Row],[Unit  Of Storage]]="TB",Table1[[#This Row],[Storage]]*1024,IF(Table1[[#This Row],[Unit  Of Storage]]="MB",Table1[[#This Row],[Storage]]/1024,Table1[[#This Row],[Storage]]))</f>
        <v>64</v>
      </c>
      <c r="J2181" t="s">
        <v>11</v>
      </c>
      <c r="K2181" s="2">
        <v>4.5</v>
      </c>
      <c r="L2181" s="3">
        <v>48999</v>
      </c>
      <c r="M2181" s="3">
        <v>48999</v>
      </c>
      <c r="N2181" t="s">
        <v>2327</v>
      </c>
      <c r="O2181" s="3">
        <f>Table1[[#This Row],[Original Price]]-Table1[[#This Row],[Selling Price]]</f>
        <v>0</v>
      </c>
      <c r="P2181" s="4">
        <f>(Table1[[#This Row],[Discount]]/Table1[[#This Row],[Original Price]])</f>
        <v>0</v>
      </c>
    </row>
    <row r="2182" spans="1:16" x14ac:dyDescent="0.3">
      <c r="A2182" s="1" t="s">
        <v>1564</v>
      </c>
      <c r="B2182" s="1" t="s">
        <v>344</v>
      </c>
      <c r="C2182" t="s">
        <v>456</v>
      </c>
      <c r="D2182">
        <v>4</v>
      </c>
      <c r="E2182" t="s">
        <v>1796</v>
      </c>
      <c r="F2182">
        <f>IF(Table1[[#This Row],[Unit]]="GB",Table1[[#This Row],[Memory]],Table1[[#This Row],[Memory]]/1024)</f>
        <v>4</v>
      </c>
      <c r="G2182">
        <v>64</v>
      </c>
      <c r="H2182" t="s">
        <v>1796</v>
      </c>
      <c r="I2182">
        <f xml:space="preserve"> IF(Table1[[#This Row],[Unit  Of Storage]]="TB",Table1[[#This Row],[Storage]]*1024,IF(Table1[[#This Row],[Unit  Of Storage]]="MB",Table1[[#This Row],[Storage]]/1024,Table1[[#This Row],[Storage]]))</f>
        <v>64</v>
      </c>
      <c r="J2182" t="s">
        <v>11</v>
      </c>
      <c r="K2182" s="2">
        <v>4.3</v>
      </c>
      <c r="L2182" s="3">
        <v>8999</v>
      </c>
      <c r="M2182" s="3">
        <v>10999</v>
      </c>
      <c r="N2182" t="s">
        <v>1981</v>
      </c>
      <c r="O2182" s="3">
        <f>Table1[[#This Row],[Original Price]]-Table1[[#This Row],[Selling Price]]</f>
        <v>2000</v>
      </c>
      <c r="P2182" s="4">
        <f>(Table1[[#This Row],[Discount]]/Table1[[#This Row],[Original Price]])</f>
        <v>0.18183471224656786</v>
      </c>
    </row>
    <row r="2183" spans="1:16" x14ac:dyDescent="0.3">
      <c r="A2183" s="1" t="s">
        <v>28</v>
      </c>
      <c r="B2183" s="1" t="s">
        <v>572</v>
      </c>
      <c r="C2183" t="s">
        <v>43</v>
      </c>
      <c r="D2183">
        <v>3</v>
      </c>
      <c r="E2183" t="s">
        <v>1796</v>
      </c>
      <c r="F2183">
        <f>IF(Table1[[#This Row],[Unit]]="GB",Table1[[#This Row],[Memory]],Table1[[#This Row],[Memory]]/1024)</f>
        <v>3</v>
      </c>
      <c r="G2183">
        <v>32</v>
      </c>
      <c r="H2183" t="s">
        <v>1796</v>
      </c>
      <c r="I2183">
        <f xml:space="preserve"> IF(Table1[[#This Row],[Unit  Of Storage]]="TB",Table1[[#This Row],[Storage]]*1024,IF(Table1[[#This Row],[Unit  Of Storage]]="MB",Table1[[#This Row],[Storage]]/1024,Table1[[#This Row],[Storage]]))</f>
        <v>32</v>
      </c>
      <c r="J2183" t="s">
        <v>11</v>
      </c>
      <c r="K2183" s="2">
        <v>4.2</v>
      </c>
      <c r="L2183" s="3">
        <v>9468</v>
      </c>
      <c r="M2183" s="3">
        <v>10499</v>
      </c>
      <c r="N2183" t="s">
        <v>573</v>
      </c>
      <c r="O2183" s="3">
        <f>Table1[[#This Row],[Original Price]]-Table1[[#This Row],[Selling Price]]</f>
        <v>1031</v>
      </c>
      <c r="P2183" s="4">
        <f>(Table1[[#This Row],[Discount]]/Table1[[#This Row],[Original Price]])</f>
        <v>9.8199828555100482E-2</v>
      </c>
    </row>
    <row r="2184" spans="1:16" x14ac:dyDescent="0.3">
      <c r="A2184" s="1" t="s">
        <v>21</v>
      </c>
      <c r="B2184" s="1" t="s">
        <v>1744</v>
      </c>
      <c r="C2184" t="s">
        <v>98</v>
      </c>
      <c r="D2184">
        <v>1</v>
      </c>
      <c r="E2184" t="s">
        <v>1796</v>
      </c>
      <c r="F2184">
        <f>IF(Table1[[#This Row],[Unit]]="GB",Table1[[#This Row],[Memory]],Table1[[#This Row],[Memory]]/1024)</f>
        <v>1</v>
      </c>
      <c r="G2184">
        <v>16</v>
      </c>
      <c r="H2184" t="s">
        <v>1796</v>
      </c>
      <c r="I2184">
        <f xml:space="preserve"> IF(Table1[[#This Row],[Unit  Of Storage]]="TB",Table1[[#This Row],[Storage]]*1024,IF(Table1[[#This Row],[Unit  Of Storage]]="MB",Table1[[#This Row],[Storage]]/1024,Table1[[#This Row],[Storage]]))</f>
        <v>16</v>
      </c>
      <c r="J2184" t="s">
        <v>11</v>
      </c>
      <c r="K2184" s="2">
        <v>4.5</v>
      </c>
      <c r="L2184" s="3">
        <v>40999</v>
      </c>
      <c r="M2184" s="3">
        <v>40999</v>
      </c>
      <c r="N2184" t="s">
        <v>2327</v>
      </c>
      <c r="O2184" s="3">
        <f>Table1[[#This Row],[Original Price]]-Table1[[#This Row],[Selling Price]]</f>
        <v>0</v>
      </c>
      <c r="P2184" s="4">
        <f>(Table1[[#This Row],[Discount]]/Table1[[#This Row],[Original Price]])</f>
        <v>0</v>
      </c>
    </row>
    <row r="2185" spans="1:16" x14ac:dyDescent="0.3">
      <c r="A2185" s="1" t="s">
        <v>1560</v>
      </c>
      <c r="B2185" s="1" t="s">
        <v>1412</v>
      </c>
      <c r="C2185" t="s">
        <v>689</v>
      </c>
      <c r="D2185">
        <v>3</v>
      </c>
      <c r="E2185" t="s">
        <v>1796</v>
      </c>
      <c r="F2185">
        <f>IF(Table1[[#This Row],[Unit]]="GB",Table1[[#This Row],[Memory]],Table1[[#This Row],[Memory]]/1024)</f>
        <v>3</v>
      </c>
      <c r="G2185">
        <v>64</v>
      </c>
      <c r="H2185" t="s">
        <v>1796</v>
      </c>
      <c r="I2185">
        <f xml:space="preserve"> IF(Table1[[#This Row],[Unit  Of Storage]]="TB",Table1[[#This Row],[Storage]]*1024,IF(Table1[[#This Row],[Unit  Of Storage]]="MB",Table1[[#This Row],[Storage]]/1024,Table1[[#This Row],[Storage]]))</f>
        <v>64</v>
      </c>
      <c r="J2185" t="s">
        <v>11</v>
      </c>
      <c r="K2185" s="2">
        <v>4.4000000000000004</v>
      </c>
      <c r="L2185" s="3">
        <v>11990</v>
      </c>
      <c r="M2185" s="3">
        <v>11990</v>
      </c>
      <c r="N2185" t="s">
        <v>2426</v>
      </c>
      <c r="O2185" s="3">
        <f>Table1[[#This Row],[Original Price]]-Table1[[#This Row],[Selling Price]]</f>
        <v>0</v>
      </c>
      <c r="P2185" s="4">
        <f>(Table1[[#This Row],[Discount]]/Table1[[#This Row],[Original Price]])</f>
        <v>0</v>
      </c>
    </row>
    <row r="2186" spans="1:16" x14ac:dyDescent="0.3">
      <c r="A2186" s="1" t="s">
        <v>1558</v>
      </c>
      <c r="B2186" s="1" t="s">
        <v>1413</v>
      </c>
      <c r="C2186" t="s">
        <v>55</v>
      </c>
      <c r="D2186">
        <v>1</v>
      </c>
      <c r="E2186" t="s">
        <v>1796</v>
      </c>
      <c r="F2186">
        <f>IF(Table1[[#This Row],[Unit]]="GB",Table1[[#This Row],[Memory]],Table1[[#This Row],[Memory]]/1024)</f>
        <v>1</v>
      </c>
      <c r="G2186">
        <v>8</v>
      </c>
      <c r="H2186" t="s">
        <v>1796</v>
      </c>
      <c r="I2186">
        <f xml:space="preserve"> IF(Table1[[#This Row],[Unit  Of Storage]]="TB",Table1[[#This Row],[Storage]]*1024,IF(Table1[[#This Row],[Unit  Of Storage]]="MB",Table1[[#This Row],[Storage]]/1024,Table1[[#This Row],[Storage]]))</f>
        <v>8</v>
      </c>
      <c r="J2186" t="s">
        <v>11</v>
      </c>
      <c r="K2186" s="2">
        <v>3.8</v>
      </c>
      <c r="L2186" s="3">
        <v>9599</v>
      </c>
      <c r="M2186" s="3">
        <v>9599</v>
      </c>
      <c r="N2186" t="s">
        <v>2427</v>
      </c>
      <c r="O2186" s="3">
        <f>Table1[[#This Row],[Original Price]]-Table1[[#This Row],[Selling Price]]</f>
        <v>0</v>
      </c>
      <c r="P2186" s="4">
        <f>(Table1[[#This Row],[Discount]]/Table1[[#This Row],[Original Price]])</f>
        <v>0</v>
      </c>
    </row>
    <row r="2187" spans="1:16" x14ac:dyDescent="0.3">
      <c r="A2187" s="1" t="s">
        <v>21</v>
      </c>
      <c r="B2187" s="1" t="s">
        <v>1608</v>
      </c>
      <c r="C2187" t="s">
        <v>97</v>
      </c>
      <c r="D2187">
        <v>2</v>
      </c>
      <c r="E2187" t="s">
        <v>1796</v>
      </c>
      <c r="F2187">
        <f>IF(Table1[[#This Row],[Unit]]="GB",Table1[[#This Row],[Memory]],Table1[[#This Row],[Memory]]/1024)</f>
        <v>2</v>
      </c>
      <c r="G2187">
        <v>256</v>
      </c>
      <c r="H2187" t="s">
        <v>1796</v>
      </c>
      <c r="I2187">
        <f xml:space="preserve"> IF(Table1[[#This Row],[Unit  Of Storage]]="TB",Table1[[#This Row],[Storage]]*1024,IF(Table1[[#This Row],[Unit  Of Storage]]="MB",Table1[[#This Row],[Storage]]/1024,Table1[[#This Row],[Storage]]))</f>
        <v>256</v>
      </c>
      <c r="J2187" t="s">
        <v>11</v>
      </c>
      <c r="K2187" s="2">
        <v>4.5</v>
      </c>
      <c r="L2187" s="3">
        <v>74400</v>
      </c>
      <c r="M2187" s="3">
        <v>74400</v>
      </c>
      <c r="N2187" t="s">
        <v>1940</v>
      </c>
      <c r="O2187" s="3">
        <f>Table1[[#This Row],[Original Price]]-Table1[[#This Row],[Selling Price]]</f>
        <v>0</v>
      </c>
      <c r="P2187" s="4">
        <f>(Table1[[#This Row],[Discount]]/Table1[[#This Row],[Original Price]])</f>
        <v>0</v>
      </c>
    </row>
    <row r="2188" spans="1:16" x14ac:dyDescent="0.3">
      <c r="A2188" s="1" t="s">
        <v>12</v>
      </c>
      <c r="B2188" s="1" t="s">
        <v>587</v>
      </c>
      <c r="C2188" t="s">
        <v>1414</v>
      </c>
      <c r="D2188">
        <v>4</v>
      </c>
      <c r="E2188" t="s">
        <v>1796</v>
      </c>
      <c r="F2188">
        <f>IF(Table1[[#This Row],[Unit]]="GB",Table1[[#This Row],[Memory]],Table1[[#This Row],[Memory]]/1024)</f>
        <v>4</v>
      </c>
      <c r="G2188">
        <v>64</v>
      </c>
      <c r="H2188" t="s">
        <v>1796</v>
      </c>
      <c r="I2188">
        <f xml:space="preserve"> IF(Table1[[#This Row],[Unit  Of Storage]]="TB",Table1[[#This Row],[Storage]]*1024,IF(Table1[[#This Row],[Unit  Of Storage]]="MB",Table1[[#This Row],[Storage]]/1024,Table1[[#This Row],[Storage]]))</f>
        <v>64</v>
      </c>
      <c r="J2188" t="s">
        <v>11</v>
      </c>
      <c r="K2188" s="2">
        <v>4.2</v>
      </c>
      <c r="L2188" s="3">
        <v>12149</v>
      </c>
      <c r="M2188" s="3">
        <v>12149</v>
      </c>
      <c r="N2188" t="s">
        <v>589</v>
      </c>
      <c r="O2188" s="3">
        <f>Table1[[#This Row],[Original Price]]-Table1[[#This Row],[Selling Price]]</f>
        <v>0</v>
      </c>
      <c r="P2188" s="4">
        <f>(Table1[[#This Row],[Discount]]/Table1[[#This Row],[Original Price]])</f>
        <v>0</v>
      </c>
    </row>
    <row r="2189" spans="1:16" x14ac:dyDescent="0.3">
      <c r="A2189" s="1" t="s">
        <v>1556</v>
      </c>
      <c r="B2189" s="1" t="s">
        <v>1774</v>
      </c>
      <c r="C2189" t="s">
        <v>22</v>
      </c>
      <c r="D2189">
        <v>100</v>
      </c>
      <c r="E2189" t="s">
        <v>1797</v>
      </c>
      <c r="F2189">
        <f>IF(Table1[[#This Row],[Unit]]="GB",Table1[[#This Row],[Memory]],Table1[[#This Row],[Memory]]/1024)</f>
        <v>9.765625E-2</v>
      </c>
      <c r="G2189">
        <v>100</v>
      </c>
      <c r="H2189" t="s">
        <v>1797</v>
      </c>
      <c r="I2189">
        <f xml:space="preserve"> IF(Table1[[#This Row],[Unit  Of Storage]]="TB",Table1[[#This Row],[Storage]]*1024,IF(Table1[[#This Row],[Unit  Of Storage]]="MB",Table1[[#This Row],[Storage]]/1024,Table1[[#This Row],[Storage]]))</f>
        <v>9.765625E-2</v>
      </c>
      <c r="J2189" t="s">
        <v>11</v>
      </c>
      <c r="K2189" s="2">
        <v>5</v>
      </c>
      <c r="L2189" s="3">
        <v>1949</v>
      </c>
      <c r="M2189" s="3">
        <v>1949</v>
      </c>
      <c r="N2189" t="s">
        <v>2428</v>
      </c>
      <c r="O2189" s="3">
        <f>Table1[[#This Row],[Original Price]]-Table1[[#This Row],[Selling Price]]</f>
        <v>0</v>
      </c>
      <c r="P2189" s="4">
        <f>(Table1[[#This Row],[Discount]]/Table1[[#This Row],[Original Price]])</f>
        <v>0</v>
      </c>
    </row>
    <row r="2190" spans="1:16" x14ac:dyDescent="0.3">
      <c r="A2190" s="1" t="s">
        <v>1556</v>
      </c>
      <c r="B2190" s="1" t="s">
        <v>846</v>
      </c>
      <c r="C2190" t="s">
        <v>1415</v>
      </c>
      <c r="D2190">
        <v>8</v>
      </c>
      <c r="E2190" t="s">
        <v>1796</v>
      </c>
      <c r="F2190">
        <f>IF(Table1[[#This Row],[Unit]]="GB",Table1[[#This Row],[Memory]],Table1[[#This Row],[Memory]]/1024)</f>
        <v>8</v>
      </c>
      <c r="G2190">
        <v>256</v>
      </c>
      <c r="H2190" t="s">
        <v>1796</v>
      </c>
      <c r="I2190">
        <f xml:space="preserve"> IF(Table1[[#This Row],[Unit  Of Storage]]="TB",Table1[[#This Row],[Storage]]*1024,IF(Table1[[#This Row],[Unit  Of Storage]]="MB",Table1[[#This Row],[Storage]]/1024,Table1[[#This Row],[Storage]]))</f>
        <v>256</v>
      </c>
      <c r="J2190" t="s">
        <v>11</v>
      </c>
      <c r="K2190" s="2">
        <v>4.3</v>
      </c>
      <c r="L2190" s="3">
        <v>54599</v>
      </c>
      <c r="M2190" s="3">
        <v>79997</v>
      </c>
      <c r="N2190" t="s">
        <v>2186</v>
      </c>
      <c r="O2190" s="3">
        <f>Table1[[#This Row],[Original Price]]-Table1[[#This Row],[Selling Price]]</f>
        <v>25398</v>
      </c>
      <c r="P2190" s="4">
        <f>(Table1[[#This Row],[Discount]]/Table1[[#This Row],[Original Price]])</f>
        <v>0.31748690575896599</v>
      </c>
    </row>
    <row r="2191" spans="1:16" x14ac:dyDescent="0.3">
      <c r="A2191" s="1" t="s">
        <v>1559</v>
      </c>
      <c r="B2191" s="1" t="s">
        <v>1289</v>
      </c>
      <c r="C2191" t="s">
        <v>43</v>
      </c>
      <c r="D2191">
        <v>4</v>
      </c>
      <c r="E2191" t="s">
        <v>1796</v>
      </c>
      <c r="F2191">
        <f>IF(Table1[[#This Row],[Unit]]="GB",Table1[[#This Row],[Memory]],Table1[[#This Row],[Memory]]/1024)</f>
        <v>4</v>
      </c>
      <c r="G2191">
        <v>64</v>
      </c>
      <c r="H2191" t="s">
        <v>1796</v>
      </c>
      <c r="I2191">
        <f xml:space="preserve"> IF(Table1[[#This Row],[Unit  Of Storage]]="TB",Table1[[#This Row],[Storage]]*1024,IF(Table1[[#This Row],[Unit  Of Storage]]="MB",Table1[[#This Row],[Storage]]/1024,Table1[[#This Row],[Storage]]))</f>
        <v>64</v>
      </c>
      <c r="J2191" t="s">
        <v>11</v>
      </c>
      <c r="K2191" s="2">
        <v>4.3</v>
      </c>
      <c r="L2191" s="3">
        <v>18000</v>
      </c>
      <c r="M2191" s="3">
        <v>18000</v>
      </c>
      <c r="N2191" t="s">
        <v>2378</v>
      </c>
      <c r="O2191" s="3">
        <f>Table1[[#This Row],[Original Price]]-Table1[[#This Row],[Selling Price]]</f>
        <v>0</v>
      </c>
      <c r="P2191" s="4">
        <f>(Table1[[#This Row],[Discount]]/Table1[[#This Row],[Original Price]])</f>
        <v>0</v>
      </c>
    </row>
    <row r="2192" spans="1:16" x14ac:dyDescent="0.3">
      <c r="A2192" s="1" t="s">
        <v>1557</v>
      </c>
      <c r="B2192" s="1" t="s">
        <v>1571</v>
      </c>
      <c r="C2192" t="s">
        <v>16</v>
      </c>
      <c r="D2192">
        <v>3</v>
      </c>
      <c r="E2192" t="s">
        <v>1796</v>
      </c>
      <c r="F2192">
        <f>IF(Table1[[#This Row],[Unit]]="GB",Table1[[#This Row],[Memory]],Table1[[#This Row],[Memory]]/1024)</f>
        <v>3</v>
      </c>
      <c r="G2192">
        <v>32</v>
      </c>
      <c r="H2192" t="s">
        <v>1796</v>
      </c>
      <c r="I2192">
        <f xml:space="preserve"> IF(Table1[[#This Row],[Unit  Of Storage]]="TB",Table1[[#This Row],[Storage]]*1024,IF(Table1[[#This Row],[Unit  Of Storage]]="MB",Table1[[#This Row],[Storage]]/1024,Table1[[#This Row],[Storage]]))</f>
        <v>32</v>
      </c>
      <c r="J2192" t="s">
        <v>11</v>
      </c>
      <c r="K2192" s="2">
        <v>4.2</v>
      </c>
      <c r="L2192" s="3">
        <v>11990</v>
      </c>
      <c r="M2192" s="3">
        <v>12990</v>
      </c>
      <c r="N2192" t="s">
        <v>1812</v>
      </c>
      <c r="O2192" s="3">
        <f>Table1[[#This Row],[Original Price]]-Table1[[#This Row],[Selling Price]]</f>
        <v>1000</v>
      </c>
      <c r="P2192" s="4">
        <f>(Table1[[#This Row],[Discount]]/Table1[[#This Row],[Original Price]])</f>
        <v>7.6982294072363358E-2</v>
      </c>
    </row>
    <row r="2193" spans="1:16" x14ac:dyDescent="0.3">
      <c r="A2193" s="1" t="s">
        <v>1556</v>
      </c>
      <c r="B2193" s="1" t="s">
        <v>1176</v>
      </c>
      <c r="C2193" t="s">
        <v>1015</v>
      </c>
      <c r="D2193">
        <v>12</v>
      </c>
      <c r="E2193" t="s">
        <v>1796</v>
      </c>
      <c r="F2193">
        <f>IF(Table1[[#This Row],[Unit]]="GB",Table1[[#This Row],[Memory]],Table1[[#This Row],[Memory]]/1024)</f>
        <v>12</v>
      </c>
      <c r="G2193">
        <v>512</v>
      </c>
      <c r="H2193" t="s">
        <v>1796</v>
      </c>
      <c r="I2193">
        <f xml:space="preserve"> IF(Table1[[#This Row],[Unit  Of Storage]]="TB",Table1[[#This Row],[Storage]]*1024,IF(Table1[[#This Row],[Unit  Of Storage]]="MB",Table1[[#This Row],[Storage]]/1024,Table1[[#This Row],[Storage]]))</f>
        <v>512</v>
      </c>
      <c r="J2193" t="s">
        <v>11</v>
      </c>
      <c r="K2193" s="2">
        <v>4.5999999999999996</v>
      </c>
      <c r="L2193" s="3">
        <v>95000</v>
      </c>
      <c r="M2193" s="3">
        <v>95000</v>
      </c>
      <c r="N2193" t="s">
        <v>2332</v>
      </c>
      <c r="O2193" s="3">
        <f>Table1[[#This Row],[Original Price]]-Table1[[#This Row],[Selling Price]]</f>
        <v>0</v>
      </c>
      <c r="P2193" s="4">
        <f>(Table1[[#This Row],[Discount]]/Table1[[#This Row],[Original Price]])</f>
        <v>0</v>
      </c>
    </row>
    <row r="2194" spans="1:16" x14ac:dyDescent="0.3">
      <c r="A2194" s="1" t="s">
        <v>1559</v>
      </c>
      <c r="B2194" s="1" t="s">
        <v>240</v>
      </c>
      <c r="C2194" t="s">
        <v>1354</v>
      </c>
      <c r="D2194">
        <v>6</v>
      </c>
      <c r="E2194" t="s">
        <v>1796</v>
      </c>
      <c r="F2194">
        <f>IF(Table1[[#This Row],[Unit]]="GB",Table1[[#This Row],[Memory]],Table1[[#This Row],[Memory]]/1024)</f>
        <v>6</v>
      </c>
      <c r="G2194">
        <v>128</v>
      </c>
      <c r="H2194" t="s">
        <v>1796</v>
      </c>
      <c r="I2194">
        <f xml:space="preserve"> IF(Table1[[#This Row],[Unit  Of Storage]]="TB",Table1[[#This Row],[Storage]]*1024,IF(Table1[[#This Row],[Unit  Of Storage]]="MB",Table1[[#This Row],[Storage]]/1024,Table1[[#This Row],[Storage]]))</f>
        <v>128</v>
      </c>
      <c r="J2194" t="s">
        <v>11</v>
      </c>
      <c r="K2194" s="2">
        <v>4.3</v>
      </c>
      <c r="L2194" s="3">
        <v>13990</v>
      </c>
      <c r="M2194" s="3">
        <v>17990</v>
      </c>
      <c r="N2194" t="s">
        <v>1925</v>
      </c>
      <c r="O2194" s="3">
        <f>Table1[[#This Row],[Original Price]]-Table1[[#This Row],[Selling Price]]</f>
        <v>4000</v>
      </c>
      <c r="P2194" s="4">
        <f>(Table1[[#This Row],[Discount]]/Table1[[#This Row],[Original Price]])</f>
        <v>0.22234574763757642</v>
      </c>
    </row>
    <row r="2195" spans="1:16" x14ac:dyDescent="0.3">
      <c r="A2195" s="1" t="s">
        <v>1559</v>
      </c>
      <c r="B2195" s="1" t="s">
        <v>1582</v>
      </c>
      <c r="C2195" t="s">
        <v>49</v>
      </c>
      <c r="D2195">
        <v>2</v>
      </c>
      <c r="E2195" t="s">
        <v>1796</v>
      </c>
      <c r="F2195">
        <f>IF(Table1[[#This Row],[Unit]]="GB",Table1[[#This Row],[Memory]],Table1[[#This Row],[Memory]]/1024)</f>
        <v>2</v>
      </c>
      <c r="G2195">
        <v>32</v>
      </c>
      <c r="H2195" t="s">
        <v>1796</v>
      </c>
      <c r="I2195">
        <f xml:space="preserve"> IF(Table1[[#This Row],[Unit  Of Storage]]="TB",Table1[[#This Row],[Storage]]*1024,IF(Table1[[#This Row],[Unit  Of Storage]]="MB",Table1[[#This Row],[Storage]]/1024,Table1[[#This Row],[Storage]]))</f>
        <v>32</v>
      </c>
      <c r="J2195" t="s">
        <v>11</v>
      </c>
      <c r="K2195" s="2">
        <v>4.3</v>
      </c>
      <c r="L2195" s="3">
        <v>8990</v>
      </c>
      <c r="M2195" s="3">
        <v>12990</v>
      </c>
      <c r="N2195" t="s">
        <v>1848</v>
      </c>
      <c r="O2195" s="3">
        <f>Table1[[#This Row],[Original Price]]-Table1[[#This Row],[Selling Price]]</f>
        <v>4000</v>
      </c>
      <c r="P2195" s="4">
        <f>(Table1[[#This Row],[Discount]]/Table1[[#This Row],[Original Price]])</f>
        <v>0.30792917628945343</v>
      </c>
    </row>
    <row r="2196" spans="1:16" x14ac:dyDescent="0.3">
      <c r="A2196" s="1" t="s">
        <v>1556</v>
      </c>
      <c r="B2196" s="1" t="s">
        <v>857</v>
      </c>
      <c r="C2196" t="s">
        <v>1065</v>
      </c>
      <c r="D2196">
        <v>6</v>
      </c>
      <c r="E2196" t="s">
        <v>1796</v>
      </c>
      <c r="F2196">
        <f>IF(Table1[[#This Row],[Unit]]="GB",Table1[[#This Row],[Memory]],Table1[[#This Row],[Memory]]/1024)</f>
        <v>6</v>
      </c>
      <c r="G2196">
        <v>128</v>
      </c>
      <c r="H2196" t="s">
        <v>1796</v>
      </c>
      <c r="I2196">
        <f xml:space="preserve"> IF(Table1[[#This Row],[Unit  Of Storage]]="TB",Table1[[#This Row],[Storage]]*1024,IF(Table1[[#This Row],[Unit  Of Storage]]="MB",Table1[[#This Row],[Storage]]/1024,Table1[[#This Row],[Storage]]))</f>
        <v>128</v>
      </c>
      <c r="J2196" t="s">
        <v>11</v>
      </c>
      <c r="K2196" s="2">
        <v>4.3</v>
      </c>
      <c r="L2196" s="3">
        <v>14499</v>
      </c>
      <c r="M2196" s="3">
        <v>20999</v>
      </c>
      <c r="N2196" t="s">
        <v>2189</v>
      </c>
      <c r="O2196" s="3">
        <f>Table1[[#This Row],[Original Price]]-Table1[[#This Row],[Selling Price]]</f>
        <v>6500</v>
      </c>
      <c r="P2196" s="4">
        <f>(Table1[[#This Row],[Discount]]/Table1[[#This Row],[Original Price]])</f>
        <v>0.30953854945473597</v>
      </c>
    </row>
    <row r="2197" spans="1:16" x14ac:dyDescent="0.3">
      <c r="A2197" s="1" t="s">
        <v>1561</v>
      </c>
      <c r="B2197" s="1" t="s">
        <v>48</v>
      </c>
      <c r="C2197" t="s">
        <v>22</v>
      </c>
      <c r="D2197">
        <v>2</v>
      </c>
      <c r="E2197" t="s">
        <v>1796</v>
      </c>
      <c r="F2197">
        <f>IF(Table1[[#This Row],[Unit]]="GB",Table1[[#This Row],[Memory]],Table1[[#This Row],[Memory]]/1024)</f>
        <v>2</v>
      </c>
      <c r="G2197">
        <v>32</v>
      </c>
      <c r="H2197" t="s">
        <v>1796</v>
      </c>
      <c r="I2197">
        <f xml:space="preserve"> IF(Table1[[#This Row],[Unit  Of Storage]]="TB",Table1[[#This Row],[Storage]]*1024,IF(Table1[[#This Row],[Unit  Of Storage]]="MB",Table1[[#This Row],[Storage]]/1024,Table1[[#This Row],[Storage]]))</f>
        <v>32</v>
      </c>
      <c r="J2197" t="s">
        <v>11</v>
      </c>
      <c r="K2197" s="2">
        <v>4.0999999999999996</v>
      </c>
      <c r="L2197" s="3">
        <v>8499</v>
      </c>
      <c r="M2197" s="3">
        <v>8499</v>
      </c>
      <c r="N2197" t="s">
        <v>1811</v>
      </c>
      <c r="O2197" s="3">
        <f>Table1[[#This Row],[Original Price]]-Table1[[#This Row],[Selling Price]]</f>
        <v>0</v>
      </c>
      <c r="P2197" s="4">
        <f>(Table1[[#This Row],[Discount]]/Table1[[#This Row],[Original Price]])</f>
        <v>0</v>
      </c>
    </row>
    <row r="2198" spans="1:16" x14ac:dyDescent="0.3">
      <c r="A2198" s="1" t="s">
        <v>1559</v>
      </c>
      <c r="B2198" s="1" t="s">
        <v>240</v>
      </c>
      <c r="C2198" t="s">
        <v>1416</v>
      </c>
      <c r="D2198">
        <v>6</v>
      </c>
      <c r="E2198" t="s">
        <v>1796</v>
      </c>
      <c r="F2198">
        <f>IF(Table1[[#This Row],[Unit]]="GB",Table1[[#This Row],[Memory]],Table1[[#This Row],[Memory]]/1024)</f>
        <v>6</v>
      </c>
      <c r="G2198">
        <v>128</v>
      </c>
      <c r="H2198" t="s">
        <v>1796</v>
      </c>
      <c r="I2198">
        <f xml:space="preserve"> IF(Table1[[#This Row],[Unit  Of Storage]]="TB",Table1[[#This Row],[Storage]]*1024,IF(Table1[[#This Row],[Unit  Of Storage]]="MB",Table1[[#This Row],[Storage]]/1024,Table1[[#This Row],[Storage]]))</f>
        <v>128</v>
      </c>
      <c r="J2198" t="s">
        <v>11</v>
      </c>
      <c r="K2198" s="2">
        <v>4.3</v>
      </c>
      <c r="L2198" s="3">
        <v>13990</v>
      </c>
      <c r="M2198" s="3">
        <v>17990</v>
      </c>
      <c r="N2198" t="s">
        <v>1925</v>
      </c>
      <c r="O2198" s="3">
        <f>Table1[[#This Row],[Original Price]]-Table1[[#This Row],[Selling Price]]</f>
        <v>4000</v>
      </c>
      <c r="P2198" s="4">
        <f>(Table1[[#This Row],[Discount]]/Table1[[#This Row],[Original Price]])</f>
        <v>0.22234574763757642</v>
      </c>
    </row>
    <row r="2199" spans="1:16" x14ac:dyDescent="0.3">
      <c r="A2199" s="1" t="s">
        <v>21</v>
      </c>
      <c r="B2199" s="1" t="s">
        <v>1620</v>
      </c>
      <c r="C2199" t="s">
        <v>807</v>
      </c>
      <c r="D2199">
        <v>6</v>
      </c>
      <c r="E2199" t="s">
        <v>1796</v>
      </c>
      <c r="F2199">
        <f>IF(Table1[[#This Row],[Unit]]="GB",Table1[[#This Row],[Memory]],Table1[[#This Row],[Memory]]/1024)</f>
        <v>6</v>
      </c>
      <c r="G2199">
        <v>16</v>
      </c>
      <c r="H2199" t="s">
        <v>1796</v>
      </c>
      <c r="I2199">
        <f xml:space="preserve"> IF(Table1[[#This Row],[Unit  Of Storage]]="TB",Table1[[#This Row],[Storage]]*1024,IF(Table1[[#This Row],[Unit  Of Storage]]="MB",Table1[[#This Row],[Storage]]/1024,Table1[[#This Row],[Storage]]))</f>
        <v>16</v>
      </c>
      <c r="J2199" t="s">
        <v>11</v>
      </c>
      <c r="K2199" s="2">
        <v>4.2</v>
      </c>
      <c r="L2199" s="3">
        <v>139900</v>
      </c>
      <c r="M2199" s="3">
        <v>139900</v>
      </c>
      <c r="N2199" t="s">
        <v>1970</v>
      </c>
      <c r="O2199" s="3">
        <f>Table1[[#This Row],[Original Price]]-Table1[[#This Row],[Selling Price]]</f>
        <v>0</v>
      </c>
      <c r="P2199" s="4">
        <f>(Table1[[#This Row],[Discount]]/Table1[[#This Row],[Original Price]])</f>
        <v>0</v>
      </c>
    </row>
    <row r="2200" spans="1:16" x14ac:dyDescent="0.3">
      <c r="A2200" s="1" t="s">
        <v>12</v>
      </c>
      <c r="B2200" s="1" t="s">
        <v>1775</v>
      </c>
      <c r="C2200" t="s">
        <v>22</v>
      </c>
      <c r="D2200">
        <v>4</v>
      </c>
      <c r="E2200" t="s">
        <v>1797</v>
      </c>
      <c r="F2200">
        <f>IF(Table1[[#This Row],[Unit]]="GB",Table1[[#This Row],[Memory]],Table1[[#This Row],[Memory]]/1024)</f>
        <v>3.90625E-3</v>
      </c>
      <c r="G2200">
        <v>4</v>
      </c>
      <c r="H2200" t="s">
        <v>1797</v>
      </c>
      <c r="I2200">
        <f xml:space="preserve"> IF(Table1[[#This Row],[Unit  Of Storage]]="TB",Table1[[#This Row],[Storage]]*1024,IF(Table1[[#This Row],[Unit  Of Storage]]="MB",Table1[[#This Row],[Storage]]/1024,Table1[[#This Row],[Storage]]))</f>
        <v>3.90625E-3</v>
      </c>
      <c r="J2200" t="s">
        <v>11</v>
      </c>
      <c r="K2200" s="2">
        <v>4.0999999999999996</v>
      </c>
      <c r="L2200" s="3">
        <v>2480</v>
      </c>
      <c r="M2200" s="3">
        <v>2599</v>
      </c>
      <c r="N2200" t="s">
        <v>2429</v>
      </c>
      <c r="O2200" s="3">
        <f>Table1[[#This Row],[Original Price]]-Table1[[#This Row],[Selling Price]]</f>
        <v>119</v>
      </c>
      <c r="P2200" s="4">
        <f>(Table1[[#This Row],[Discount]]/Table1[[#This Row],[Original Price]])</f>
        <v>4.5786841092727973E-2</v>
      </c>
    </row>
    <row r="2201" spans="1:16" x14ac:dyDescent="0.3">
      <c r="A2201" s="1" t="s">
        <v>1559</v>
      </c>
      <c r="B2201" s="1" t="s">
        <v>506</v>
      </c>
      <c r="C2201" t="s">
        <v>1417</v>
      </c>
      <c r="D2201">
        <v>12</v>
      </c>
      <c r="E2201" t="s">
        <v>1796</v>
      </c>
      <c r="F2201">
        <f>IF(Table1[[#This Row],[Unit]]="GB",Table1[[#This Row],[Memory]],Table1[[#This Row],[Memory]]/1024)</f>
        <v>12</v>
      </c>
      <c r="G2201">
        <v>256</v>
      </c>
      <c r="H2201" t="s">
        <v>1796</v>
      </c>
      <c r="I2201">
        <f xml:space="preserve"> IF(Table1[[#This Row],[Unit  Of Storage]]="TB",Table1[[#This Row],[Storage]]*1024,IF(Table1[[#This Row],[Unit  Of Storage]]="MB",Table1[[#This Row],[Storage]]/1024,Table1[[#This Row],[Storage]]))</f>
        <v>256</v>
      </c>
      <c r="J2201" t="s">
        <v>11</v>
      </c>
      <c r="K2201" s="2">
        <v>4.4000000000000004</v>
      </c>
      <c r="L2201" s="3">
        <v>41990</v>
      </c>
      <c r="M2201" s="3">
        <v>45990</v>
      </c>
      <c r="N2201" t="s">
        <v>2050</v>
      </c>
      <c r="O2201" s="3">
        <f>Table1[[#This Row],[Original Price]]-Table1[[#This Row],[Selling Price]]</f>
        <v>4000</v>
      </c>
      <c r="P2201" s="4">
        <f>(Table1[[#This Row],[Discount]]/Table1[[#This Row],[Original Price]])</f>
        <v>8.6975429441182861E-2</v>
      </c>
    </row>
    <row r="2202" spans="1:16" x14ac:dyDescent="0.3">
      <c r="A2202" s="1" t="s">
        <v>12</v>
      </c>
      <c r="B2202" s="1" t="s">
        <v>1679</v>
      </c>
      <c r="C2202" t="s">
        <v>1129</v>
      </c>
      <c r="D2202">
        <v>4</v>
      </c>
      <c r="E2202" t="s">
        <v>1796</v>
      </c>
      <c r="F2202">
        <f>IF(Table1[[#This Row],[Unit]]="GB",Table1[[#This Row],[Memory]],Table1[[#This Row],[Memory]]/1024)</f>
        <v>4</v>
      </c>
      <c r="G2202">
        <v>64</v>
      </c>
      <c r="H2202" t="s">
        <v>1796</v>
      </c>
      <c r="I2202">
        <f xml:space="preserve"> IF(Table1[[#This Row],[Unit  Of Storage]]="TB",Table1[[#This Row],[Storage]]*1024,IF(Table1[[#This Row],[Unit  Of Storage]]="MB",Table1[[#This Row],[Storage]]/1024,Table1[[#This Row],[Storage]]))</f>
        <v>64</v>
      </c>
      <c r="J2202" t="s">
        <v>11</v>
      </c>
      <c r="K2202" s="2">
        <v>3.5</v>
      </c>
      <c r="L2202" s="3">
        <v>10999</v>
      </c>
      <c r="M2202" s="3">
        <v>10999</v>
      </c>
      <c r="N2202" t="s">
        <v>709</v>
      </c>
      <c r="O2202" s="3">
        <f>Table1[[#This Row],[Original Price]]-Table1[[#This Row],[Selling Price]]</f>
        <v>0</v>
      </c>
      <c r="P2202" s="4">
        <f>(Table1[[#This Row],[Discount]]/Table1[[#This Row],[Original Price]])</f>
        <v>0</v>
      </c>
    </row>
    <row r="2203" spans="1:16" x14ac:dyDescent="0.3">
      <c r="A2203" s="1" t="s">
        <v>1559</v>
      </c>
      <c r="B2203" s="1" t="s">
        <v>1418</v>
      </c>
      <c r="C2203" t="s">
        <v>55</v>
      </c>
      <c r="D2203">
        <v>2</v>
      </c>
      <c r="E2203" t="s">
        <v>1796</v>
      </c>
      <c r="F2203">
        <f>IF(Table1[[#This Row],[Unit]]="GB",Table1[[#This Row],[Memory]],Table1[[#This Row],[Memory]]/1024)</f>
        <v>2</v>
      </c>
      <c r="G2203">
        <v>16</v>
      </c>
      <c r="H2203" t="s">
        <v>1796</v>
      </c>
      <c r="I2203">
        <f xml:space="preserve"> IF(Table1[[#This Row],[Unit  Of Storage]]="TB",Table1[[#This Row],[Storage]]*1024,IF(Table1[[#This Row],[Unit  Of Storage]]="MB",Table1[[#This Row],[Storage]]/1024,Table1[[#This Row],[Storage]]))</f>
        <v>16</v>
      </c>
      <c r="J2203" t="s">
        <v>11</v>
      </c>
      <c r="K2203" s="2">
        <v>3.1</v>
      </c>
      <c r="L2203" s="3">
        <v>9990</v>
      </c>
      <c r="M2203" s="3">
        <v>9990</v>
      </c>
      <c r="N2203" t="s">
        <v>2430</v>
      </c>
      <c r="O2203" s="3">
        <f>Table1[[#This Row],[Original Price]]-Table1[[#This Row],[Selling Price]]</f>
        <v>0</v>
      </c>
      <c r="P2203" s="4">
        <f>(Table1[[#This Row],[Discount]]/Table1[[#This Row],[Original Price]])</f>
        <v>0</v>
      </c>
    </row>
    <row r="2204" spans="1:16" x14ac:dyDescent="0.3">
      <c r="A2204" s="1" t="s">
        <v>50</v>
      </c>
      <c r="B2204" s="1" t="s">
        <v>1269</v>
      </c>
      <c r="C2204" t="s">
        <v>55</v>
      </c>
      <c r="D2204">
        <v>2</v>
      </c>
      <c r="E2204" t="s">
        <v>1796</v>
      </c>
      <c r="F2204">
        <f>IF(Table1[[#This Row],[Unit]]="GB",Table1[[#This Row],[Memory]],Table1[[#This Row],[Memory]]/1024)</f>
        <v>2</v>
      </c>
      <c r="G2204">
        <v>16</v>
      </c>
      <c r="H2204" t="s">
        <v>1796</v>
      </c>
      <c r="I2204">
        <f xml:space="preserve"> IF(Table1[[#This Row],[Unit  Of Storage]]="TB",Table1[[#This Row],[Storage]]*1024,IF(Table1[[#This Row],[Unit  Of Storage]]="MB",Table1[[#This Row],[Storage]]/1024,Table1[[#This Row],[Storage]]))</f>
        <v>16</v>
      </c>
      <c r="J2204" t="s">
        <v>11</v>
      </c>
      <c r="K2204" s="2">
        <v>4</v>
      </c>
      <c r="L2204" s="3">
        <v>5999</v>
      </c>
      <c r="M2204" s="3">
        <v>5999</v>
      </c>
      <c r="N2204" t="s">
        <v>1270</v>
      </c>
      <c r="O2204" s="3">
        <f>Table1[[#This Row],[Original Price]]-Table1[[#This Row],[Selling Price]]</f>
        <v>0</v>
      </c>
      <c r="P2204" s="4">
        <f>(Table1[[#This Row],[Discount]]/Table1[[#This Row],[Original Price]])</f>
        <v>0</v>
      </c>
    </row>
    <row r="2205" spans="1:16" x14ac:dyDescent="0.3">
      <c r="A2205" s="1" t="s">
        <v>21</v>
      </c>
      <c r="B2205" s="1" t="s">
        <v>1586</v>
      </c>
      <c r="C2205" t="s">
        <v>55</v>
      </c>
      <c r="D2205">
        <v>4</v>
      </c>
      <c r="E2205" t="s">
        <v>1796</v>
      </c>
      <c r="F2205">
        <f>IF(Table1[[#This Row],[Unit]]="GB",Table1[[#This Row],[Memory]],Table1[[#This Row],[Memory]]/1024)</f>
        <v>4</v>
      </c>
      <c r="G2205">
        <v>128</v>
      </c>
      <c r="H2205" t="s">
        <v>1796</v>
      </c>
      <c r="I2205">
        <f xml:space="preserve"> IF(Table1[[#This Row],[Unit  Of Storage]]="TB",Table1[[#This Row],[Storage]]*1024,IF(Table1[[#This Row],[Unit  Of Storage]]="MB",Table1[[#This Row],[Storage]]/1024,Table1[[#This Row],[Storage]]))</f>
        <v>128</v>
      </c>
      <c r="J2205" t="s">
        <v>11</v>
      </c>
      <c r="K2205" s="2">
        <v>4.5999999999999996</v>
      </c>
      <c r="L2205" s="3">
        <v>68999</v>
      </c>
      <c r="M2205" s="3">
        <v>70900</v>
      </c>
      <c r="N2205" t="s">
        <v>1866</v>
      </c>
      <c r="O2205" s="3">
        <f>Table1[[#This Row],[Original Price]]-Table1[[#This Row],[Selling Price]]</f>
        <v>1901</v>
      </c>
      <c r="P2205" s="4">
        <f>(Table1[[#This Row],[Discount]]/Table1[[#This Row],[Original Price]])</f>
        <v>2.6812411847672777E-2</v>
      </c>
    </row>
    <row r="2206" spans="1:16" x14ac:dyDescent="0.3">
      <c r="A2206" s="1" t="s">
        <v>21</v>
      </c>
      <c r="B2206" s="1" t="s">
        <v>1603</v>
      </c>
      <c r="C2206" t="s">
        <v>43</v>
      </c>
      <c r="D2206">
        <v>4</v>
      </c>
      <c r="E2206" t="s">
        <v>1796</v>
      </c>
      <c r="F2206">
        <f>IF(Table1[[#This Row],[Unit]]="GB",Table1[[#This Row],[Memory]],Table1[[#This Row],[Memory]]/1024)</f>
        <v>4</v>
      </c>
      <c r="G2206">
        <v>512</v>
      </c>
      <c r="H2206" t="s">
        <v>1796</v>
      </c>
      <c r="I2206">
        <f xml:space="preserve"> IF(Table1[[#This Row],[Unit  Of Storage]]="TB",Table1[[#This Row],[Storage]]*1024,IF(Table1[[#This Row],[Unit  Of Storage]]="MB",Table1[[#This Row],[Storage]]/1024,Table1[[#This Row],[Storage]]))</f>
        <v>512</v>
      </c>
      <c r="J2206" t="s">
        <v>11</v>
      </c>
      <c r="K2206" s="2">
        <v>4.7</v>
      </c>
      <c r="L2206" s="3">
        <v>159900</v>
      </c>
      <c r="M2206" s="3">
        <v>159900</v>
      </c>
      <c r="N2206" t="s">
        <v>1918</v>
      </c>
      <c r="O2206" s="3">
        <f>Table1[[#This Row],[Original Price]]-Table1[[#This Row],[Selling Price]]</f>
        <v>0</v>
      </c>
      <c r="P2206" s="4">
        <f>(Table1[[#This Row],[Discount]]/Table1[[#This Row],[Original Price]])</f>
        <v>0</v>
      </c>
    </row>
    <row r="2207" spans="1:16" x14ac:dyDescent="0.3">
      <c r="A2207" s="1" t="s">
        <v>1556</v>
      </c>
      <c r="B2207" s="1" t="s">
        <v>137</v>
      </c>
      <c r="C2207" t="s">
        <v>108</v>
      </c>
      <c r="D2207">
        <v>8</v>
      </c>
      <c r="E2207" t="s">
        <v>1796</v>
      </c>
      <c r="F2207">
        <f>IF(Table1[[#This Row],[Unit]]="GB",Table1[[#This Row],[Memory]],Table1[[#This Row],[Memory]]/1024)</f>
        <v>8</v>
      </c>
      <c r="G2207">
        <v>128</v>
      </c>
      <c r="H2207" t="s">
        <v>1796</v>
      </c>
      <c r="I2207">
        <f xml:space="preserve"> IF(Table1[[#This Row],[Unit  Of Storage]]="TB",Table1[[#This Row],[Storage]]*1024,IF(Table1[[#This Row],[Unit  Of Storage]]="MB",Table1[[#This Row],[Storage]]/1024,Table1[[#This Row],[Storage]]))</f>
        <v>128</v>
      </c>
      <c r="J2207" t="s">
        <v>11</v>
      </c>
      <c r="K2207" s="2">
        <v>4.3</v>
      </c>
      <c r="L2207" s="3">
        <v>18654</v>
      </c>
      <c r="M2207" s="3">
        <v>18950</v>
      </c>
      <c r="N2207" t="s">
        <v>1856</v>
      </c>
      <c r="O2207" s="3">
        <f>Table1[[#This Row],[Original Price]]-Table1[[#This Row],[Selling Price]]</f>
        <v>296</v>
      </c>
      <c r="P2207" s="4">
        <f>(Table1[[#This Row],[Discount]]/Table1[[#This Row],[Original Price]])</f>
        <v>1.5620052770448549E-2</v>
      </c>
    </row>
    <row r="2208" spans="1:16" x14ac:dyDescent="0.3">
      <c r="A2208" s="1" t="s">
        <v>17</v>
      </c>
      <c r="B2208" s="1" t="s">
        <v>398</v>
      </c>
      <c r="C2208" t="s">
        <v>683</v>
      </c>
      <c r="D2208">
        <v>4</v>
      </c>
      <c r="E2208" t="s">
        <v>1796</v>
      </c>
      <c r="F2208">
        <f>IF(Table1[[#This Row],[Unit]]="GB",Table1[[#This Row],[Memory]],Table1[[#This Row],[Memory]]/1024)</f>
        <v>4</v>
      </c>
      <c r="G2208">
        <v>64</v>
      </c>
      <c r="H2208" t="s">
        <v>1796</v>
      </c>
      <c r="I2208">
        <f xml:space="preserve"> IF(Table1[[#This Row],[Unit  Of Storage]]="TB",Table1[[#This Row],[Storage]]*1024,IF(Table1[[#This Row],[Unit  Of Storage]]="MB",Table1[[#This Row],[Storage]]/1024,Table1[[#This Row],[Storage]]))</f>
        <v>64</v>
      </c>
      <c r="J2208" t="s">
        <v>11</v>
      </c>
      <c r="K2208" s="2">
        <v>4.3</v>
      </c>
      <c r="L2208" s="3">
        <v>12499</v>
      </c>
      <c r="M2208" s="3">
        <v>14999</v>
      </c>
      <c r="N2208" t="s">
        <v>400</v>
      </c>
      <c r="O2208" s="3">
        <f>Table1[[#This Row],[Original Price]]-Table1[[#This Row],[Selling Price]]</f>
        <v>2500</v>
      </c>
      <c r="P2208" s="4">
        <f>(Table1[[#This Row],[Discount]]/Table1[[#This Row],[Original Price]])</f>
        <v>0.16667777851856791</v>
      </c>
    </row>
    <row r="2209" spans="1:16" x14ac:dyDescent="0.3">
      <c r="A2209" s="1" t="s">
        <v>1564</v>
      </c>
      <c r="B2209" s="1" t="s">
        <v>344</v>
      </c>
      <c r="C2209" t="s">
        <v>345</v>
      </c>
      <c r="D2209">
        <v>4</v>
      </c>
      <c r="E2209" t="s">
        <v>1796</v>
      </c>
      <c r="F2209">
        <f>IF(Table1[[#This Row],[Unit]]="GB",Table1[[#This Row],[Memory]],Table1[[#This Row],[Memory]]/1024)</f>
        <v>4</v>
      </c>
      <c r="G2209">
        <v>64</v>
      </c>
      <c r="H2209" t="s">
        <v>1796</v>
      </c>
      <c r="I2209">
        <f xml:space="preserve"> IF(Table1[[#This Row],[Unit  Of Storage]]="TB",Table1[[#This Row],[Storage]]*1024,IF(Table1[[#This Row],[Unit  Of Storage]]="MB",Table1[[#This Row],[Storage]]/1024,Table1[[#This Row],[Storage]]))</f>
        <v>64</v>
      </c>
      <c r="J2209" t="s">
        <v>11</v>
      </c>
      <c r="K2209" s="2">
        <v>4.3</v>
      </c>
      <c r="L2209" s="3">
        <v>8999</v>
      </c>
      <c r="M2209" s="3">
        <v>10999</v>
      </c>
      <c r="N2209" t="s">
        <v>1981</v>
      </c>
      <c r="O2209" s="3">
        <f>Table1[[#This Row],[Original Price]]-Table1[[#This Row],[Selling Price]]</f>
        <v>2000</v>
      </c>
      <c r="P2209" s="4">
        <f>(Table1[[#This Row],[Discount]]/Table1[[#This Row],[Original Price]])</f>
        <v>0.18183471224656786</v>
      </c>
    </row>
    <row r="2210" spans="1:16" x14ac:dyDescent="0.3">
      <c r="A2210" s="1" t="s">
        <v>28</v>
      </c>
      <c r="B2210" s="1" t="s">
        <v>305</v>
      </c>
      <c r="C2210" t="s">
        <v>1419</v>
      </c>
      <c r="D2210">
        <v>3</v>
      </c>
      <c r="E2210" t="s">
        <v>1796</v>
      </c>
      <c r="F2210">
        <f>IF(Table1[[#This Row],[Unit]]="GB",Table1[[#This Row],[Memory]],Table1[[#This Row],[Memory]]/1024)</f>
        <v>3</v>
      </c>
      <c r="G2210">
        <v>32</v>
      </c>
      <c r="H2210" t="s">
        <v>1796</v>
      </c>
      <c r="I2210">
        <f xml:space="preserve"> IF(Table1[[#This Row],[Unit  Of Storage]]="TB",Table1[[#This Row],[Storage]]*1024,IF(Table1[[#This Row],[Unit  Of Storage]]="MB",Table1[[#This Row],[Storage]]/1024,Table1[[#This Row],[Storage]]))</f>
        <v>32</v>
      </c>
      <c r="J2210" t="s">
        <v>11</v>
      </c>
      <c r="K2210" s="2">
        <v>4.2</v>
      </c>
      <c r="L2210" s="3">
        <v>9950</v>
      </c>
      <c r="M2210" s="3">
        <v>9950</v>
      </c>
      <c r="N2210" t="s">
        <v>307</v>
      </c>
      <c r="O2210" s="3">
        <f>Table1[[#This Row],[Original Price]]-Table1[[#This Row],[Selling Price]]</f>
        <v>0</v>
      </c>
      <c r="P2210" s="4">
        <f>(Table1[[#This Row],[Discount]]/Table1[[#This Row],[Original Price]])</f>
        <v>0</v>
      </c>
    </row>
    <row r="2211" spans="1:16" x14ac:dyDescent="0.3">
      <c r="A2211" s="1" t="s">
        <v>1556</v>
      </c>
      <c r="B2211" s="1" t="s">
        <v>1176</v>
      </c>
      <c r="C2211" t="s">
        <v>1420</v>
      </c>
      <c r="D2211">
        <v>12</v>
      </c>
      <c r="E2211" t="s">
        <v>1796</v>
      </c>
      <c r="F2211">
        <f>IF(Table1[[#This Row],[Unit]]="GB",Table1[[#This Row],[Memory]],Table1[[#This Row],[Memory]]/1024)</f>
        <v>12</v>
      </c>
      <c r="G2211">
        <v>256</v>
      </c>
      <c r="H2211" t="s">
        <v>1796</v>
      </c>
      <c r="I2211">
        <f xml:space="preserve"> IF(Table1[[#This Row],[Unit  Of Storage]]="TB",Table1[[#This Row],[Storage]]*1024,IF(Table1[[#This Row],[Unit  Of Storage]]="MB",Table1[[#This Row],[Storage]]/1024,Table1[[#This Row],[Storage]]))</f>
        <v>256</v>
      </c>
      <c r="J2211" t="s">
        <v>11</v>
      </c>
      <c r="K2211" s="2">
        <v>4.5999999999999996</v>
      </c>
      <c r="L2211" s="3">
        <v>59999</v>
      </c>
      <c r="M2211" s="3">
        <v>85000</v>
      </c>
      <c r="N2211" t="s">
        <v>2332</v>
      </c>
      <c r="O2211" s="3">
        <f>Table1[[#This Row],[Original Price]]-Table1[[#This Row],[Selling Price]]</f>
        <v>25001</v>
      </c>
      <c r="P2211" s="4">
        <f>(Table1[[#This Row],[Discount]]/Table1[[#This Row],[Original Price]])</f>
        <v>0.29412941176470586</v>
      </c>
    </row>
    <row r="2212" spans="1:16" x14ac:dyDescent="0.3">
      <c r="A2212" s="1" t="s">
        <v>28</v>
      </c>
      <c r="B2212" s="1" t="s">
        <v>943</v>
      </c>
      <c r="C2212" t="s">
        <v>639</v>
      </c>
      <c r="D2212">
        <v>4</v>
      </c>
      <c r="E2212" t="s">
        <v>1796</v>
      </c>
      <c r="F2212">
        <f>IF(Table1[[#This Row],[Unit]]="GB",Table1[[#This Row],[Memory]],Table1[[#This Row],[Memory]]/1024)</f>
        <v>4</v>
      </c>
      <c r="G2212">
        <v>64</v>
      </c>
      <c r="H2212" t="s">
        <v>1796</v>
      </c>
      <c r="I2212">
        <f xml:space="preserve"> IF(Table1[[#This Row],[Unit  Of Storage]]="TB",Table1[[#This Row],[Storage]]*1024,IF(Table1[[#This Row],[Unit  Of Storage]]="MB",Table1[[#This Row],[Storage]]/1024,Table1[[#This Row],[Storage]]))</f>
        <v>64</v>
      </c>
      <c r="J2212" t="s">
        <v>11</v>
      </c>
      <c r="K2212" s="2">
        <v>4.4000000000000004</v>
      </c>
      <c r="L2212" s="3">
        <v>13900</v>
      </c>
      <c r="M2212" s="3">
        <v>13900</v>
      </c>
      <c r="N2212" t="s">
        <v>944</v>
      </c>
      <c r="O2212" s="3">
        <f>Table1[[#This Row],[Original Price]]-Table1[[#This Row],[Selling Price]]</f>
        <v>0</v>
      </c>
      <c r="P2212" s="4">
        <f>(Table1[[#This Row],[Discount]]/Table1[[#This Row],[Original Price]])</f>
        <v>0</v>
      </c>
    </row>
    <row r="2213" spans="1:16" x14ac:dyDescent="0.3">
      <c r="A2213" s="1" t="s">
        <v>1556</v>
      </c>
      <c r="B2213" s="1" t="s">
        <v>1176</v>
      </c>
      <c r="C2213" t="s">
        <v>1015</v>
      </c>
      <c r="D2213">
        <v>12</v>
      </c>
      <c r="E2213" t="s">
        <v>1796</v>
      </c>
      <c r="F2213">
        <f>IF(Table1[[#This Row],[Unit]]="GB",Table1[[#This Row],[Memory]],Table1[[#This Row],[Memory]]/1024)</f>
        <v>12</v>
      </c>
      <c r="G2213">
        <v>256</v>
      </c>
      <c r="H2213" t="s">
        <v>1796</v>
      </c>
      <c r="I2213">
        <f xml:space="preserve"> IF(Table1[[#This Row],[Unit  Of Storage]]="TB",Table1[[#This Row],[Storage]]*1024,IF(Table1[[#This Row],[Unit  Of Storage]]="MB",Table1[[#This Row],[Storage]]/1024,Table1[[#This Row],[Storage]]))</f>
        <v>256</v>
      </c>
      <c r="J2213" t="s">
        <v>11</v>
      </c>
      <c r="K2213" s="2">
        <v>4.5999999999999996</v>
      </c>
      <c r="L2213" s="3">
        <v>59999</v>
      </c>
      <c r="M2213" s="3">
        <v>85000</v>
      </c>
      <c r="N2213" t="s">
        <v>2332</v>
      </c>
      <c r="O2213" s="3">
        <f>Table1[[#This Row],[Original Price]]-Table1[[#This Row],[Selling Price]]</f>
        <v>25001</v>
      </c>
      <c r="P2213" s="4">
        <f>(Table1[[#This Row],[Discount]]/Table1[[#This Row],[Original Price]])</f>
        <v>0.29412941176470586</v>
      </c>
    </row>
    <row r="2214" spans="1:16" x14ac:dyDescent="0.3">
      <c r="A2214" s="1" t="s">
        <v>1556</v>
      </c>
      <c r="B2214" s="1" t="s">
        <v>246</v>
      </c>
      <c r="C2214" t="s">
        <v>468</v>
      </c>
      <c r="D2214">
        <v>8</v>
      </c>
      <c r="E2214" t="s">
        <v>1796</v>
      </c>
      <c r="F2214">
        <f>IF(Table1[[#This Row],[Unit]]="GB",Table1[[#This Row],[Memory]],Table1[[#This Row],[Memory]]/1024)</f>
        <v>8</v>
      </c>
      <c r="G2214">
        <v>128</v>
      </c>
      <c r="H2214" t="s">
        <v>1796</v>
      </c>
      <c r="I2214">
        <f xml:space="preserve"> IF(Table1[[#This Row],[Unit  Of Storage]]="TB",Table1[[#This Row],[Storage]]*1024,IF(Table1[[#This Row],[Unit  Of Storage]]="MB",Table1[[#This Row],[Storage]]/1024,Table1[[#This Row],[Storage]]))</f>
        <v>128</v>
      </c>
      <c r="J2214" t="s">
        <v>11</v>
      </c>
      <c r="K2214" s="2">
        <v>4.3</v>
      </c>
      <c r="L2214" s="3">
        <v>34999</v>
      </c>
      <c r="M2214" s="3">
        <v>41999</v>
      </c>
      <c r="N2214" t="s">
        <v>1930</v>
      </c>
      <c r="O2214" s="3">
        <f>Table1[[#This Row],[Original Price]]-Table1[[#This Row],[Selling Price]]</f>
        <v>7000</v>
      </c>
      <c r="P2214" s="4">
        <f>(Table1[[#This Row],[Discount]]/Table1[[#This Row],[Original Price]])</f>
        <v>0.16667063501511942</v>
      </c>
    </row>
    <row r="2215" spans="1:16" x14ac:dyDescent="0.3">
      <c r="A2215" s="1" t="s">
        <v>21</v>
      </c>
      <c r="B2215" s="1" t="s">
        <v>1586</v>
      </c>
      <c r="C2215" t="s">
        <v>94</v>
      </c>
      <c r="D2215">
        <v>4</v>
      </c>
      <c r="E2215" t="s">
        <v>1796</v>
      </c>
      <c r="F2215">
        <f>IF(Table1[[#This Row],[Unit]]="GB",Table1[[#This Row],[Memory]],Table1[[#This Row],[Memory]]/1024)</f>
        <v>4</v>
      </c>
      <c r="G2215">
        <v>128</v>
      </c>
      <c r="H2215" t="s">
        <v>1796</v>
      </c>
      <c r="I2215">
        <f xml:space="preserve"> IF(Table1[[#This Row],[Unit  Of Storage]]="TB",Table1[[#This Row],[Storage]]*1024,IF(Table1[[#This Row],[Unit  Of Storage]]="MB",Table1[[#This Row],[Storage]]/1024,Table1[[#This Row],[Storage]]))</f>
        <v>128</v>
      </c>
      <c r="J2215" t="s">
        <v>11</v>
      </c>
      <c r="K2215" s="2">
        <v>4.5999999999999996</v>
      </c>
      <c r="L2215" s="3">
        <v>68999</v>
      </c>
      <c r="M2215" s="3">
        <v>84900</v>
      </c>
      <c r="N2215" t="s">
        <v>1866</v>
      </c>
      <c r="O2215" s="3">
        <f>Table1[[#This Row],[Original Price]]-Table1[[#This Row],[Selling Price]]</f>
        <v>15901</v>
      </c>
      <c r="P2215" s="4">
        <f>(Table1[[#This Row],[Discount]]/Table1[[#This Row],[Original Price]])</f>
        <v>0.18729093050647821</v>
      </c>
    </row>
    <row r="2216" spans="1:16" x14ac:dyDescent="0.3">
      <c r="A2216" s="1" t="s">
        <v>1556</v>
      </c>
      <c r="B2216" s="1" t="s">
        <v>669</v>
      </c>
      <c r="C2216" t="s">
        <v>1063</v>
      </c>
      <c r="D2216">
        <v>6</v>
      </c>
      <c r="E2216" t="s">
        <v>1796</v>
      </c>
      <c r="F2216">
        <f>IF(Table1[[#This Row],[Unit]]="GB",Table1[[#This Row],[Memory]],Table1[[#This Row],[Memory]]/1024)</f>
        <v>6</v>
      </c>
      <c r="G2216">
        <v>128</v>
      </c>
      <c r="H2216" t="s">
        <v>1796</v>
      </c>
      <c r="I2216">
        <f xml:space="preserve"> IF(Table1[[#This Row],[Unit  Of Storage]]="TB",Table1[[#This Row],[Storage]]*1024,IF(Table1[[#This Row],[Unit  Of Storage]]="MB",Table1[[#This Row],[Storage]]/1024,Table1[[#This Row],[Storage]]))</f>
        <v>128</v>
      </c>
      <c r="J2216" t="s">
        <v>11</v>
      </c>
      <c r="K2216" s="2">
        <v>4.2</v>
      </c>
      <c r="L2216" s="3">
        <v>21999</v>
      </c>
      <c r="M2216" s="3">
        <v>23999</v>
      </c>
      <c r="N2216" t="s">
        <v>2109</v>
      </c>
      <c r="O2216" s="3">
        <f>Table1[[#This Row],[Original Price]]-Table1[[#This Row],[Selling Price]]</f>
        <v>2000</v>
      </c>
      <c r="P2216" s="4">
        <f>(Table1[[#This Row],[Discount]]/Table1[[#This Row],[Original Price]])</f>
        <v>8.3336805700237507E-2</v>
      </c>
    </row>
    <row r="2217" spans="1:16" x14ac:dyDescent="0.3">
      <c r="A2217" s="1" t="s">
        <v>1557</v>
      </c>
      <c r="B2217" s="1" t="s">
        <v>1633</v>
      </c>
      <c r="C2217" t="s">
        <v>1296</v>
      </c>
      <c r="D2217">
        <v>6</v>
      </c>
      <c r="E2217" t="s">
        <v>1796</v>
      </c>
      <c r="F2217">
        <f>IF(Table1[[#This Row],[Unit]]="GB",Table1[[#This Row],[Memory]],Table1[[#This Row],[Memory]]/1024)</f>
        <v>6</v>
      </c>
      <c r="G2217">
        <v>64</v>
      </c>
      <c r="H2217" t="s">
        <v>1796</v>
      </c>
      <c r="I2217">
        <f xml:space="preserve"> IF(Table1[[#This Row],[Unit  Of Storage]]="TB",Table1[[#This Row],[Storage]]*1024,IF(Table1[[#This Row],[Unit  Of Storage]]="MB",Table1[[#This Row],[Storage]]/1024,Table1[[#This Row],[Storage]]))</f>
        <v>64</v>
      </c>
      <c r="J2217" t="s">
        <v>11</v>
      </c>
      <c r="K2217" s="2">
        <v>4.4000000000000004</v>
      </c>
      <c r="L2217" s="3">
        <v>14999</v>
      </c>
      <c r="M2217" s="3">
        <v>17999</v>
      </c>
      <c r="N2217" t="s">
        <v>1998</v>
      </c>
      <c r="O2217" s="3">
        <f>Table1[[#This Row],[Original Price]]-Table1[[#This Row],[Selling Price]]</f>
        <v>3000</v>
      </c>
      <c r="P2217" s="4">
        <f>(Table1[[#This Row],[Discount]]/Table1[[#This Row],[Original Price]])</f>
        <v>0.16667592644035781</v>
      </c>
    </row>
    <row r="2218" spans="1:16" x14ac:dyDescent="0.3">
      <c r="A2218" s="1" t="s">
        <v>1564</v>
      </c>
      <c r="B2218" s="1" t="s">
        <v>530</v>
      </c>
      <c r="C2218" t="s">
        <v>683</v>
      </c>
      <c r="D2218">
        <v>8</v>
      </c>
      <c r="E2218" t="s">
        <v>1796</v>
      </c>
      <c r="F2218">
        <f>IF(Table1[[#This Row],[Unit]]="GB",Table1[[#This Row],[Memory]],Table1[[#This Row],[Memory]]/1024)</f>
        <v>8</v>
      </c>
      <c r="G2218">
        <v>128</v>
      </c>
      <c r="H2218" t="s">
        <v>1796</v>
      </c>
      <c r="I2218">
        <f xml:space="preserve"> IF(Table1[[#This Row],[Unit  Of Storage]]="TB",Table1[[#This Row],[Storage]]*1024,IF(Table1[[#This Row],[Unit  Of Storage]]="MB",Table1[[#This Row],[Storage]]/1024,Table1[[#This Row],[Storage]]))</f>
        <v>128</v>
      </c>
      <c r="J2218" t="s">
        <v>11</v>
      </c>
      <c r="K2218" s="2">
        <v>4.4000000000000004</v>
      </c>
      <c r="L2218" s="3">
        <v>20999</v>
      </c>
      <c r="M2218" s="3">
        <v>25999</v>
      </c>
      <c r="N2218" t="s">
        <v>2058</v>
      </c>
      <c r="O2218" s="3">
        <f>Table1[[#This Row],[Original Price]]-Table1[[#This Row],[Selling Price]]</f>
        <v>5000</v>
      </c>
      <c r="P2218" s="4">
        <f>(Table1[[#This Row],[Discount]]/Table1[[#This Row],[Original Price]])</f>
        <v>0.19231508904188624</v>
      </c>
    </row>
    <row r="2219" spans="1:16" x14ac:dyDescent="0.3">
      <c r="A2219" s="1" t="s">
        <v>1556</v>
      </c>
      <c r="B2219" s="1" t="s">
        <v>277</v>
      </c>
      <c r="C2219" t="s">
        <v>22</v>
      </c>
      <c r="D2219">
        <v>2</v>
      </c>
      <c r="E2219" t="s">
        <v>1796</v>
      </c>
      <c r="F2219">
        <f>IF(Table1[[#This Row],[Unit]]="GB",Table1[[#This Row],[Memory]],Table1[[#This Row],[Memory]]/1024)</f>
        <v>2</v>
      </c>
      <c r="G2219">
        <v>2</v>
      </c>
      <c r="H2219" t="s">
        <v>1797</v>
      </c>
      <c r="I2219">
        <f xml:space="preserve"> IF(Table1[[#This Row],[Unit  Of Storage]]="TB",Table1[[#This Row],[Storage]]*1024,IF(Table1[[#This Row],[Unit  Of Storage]]="MB",Table1[[#This Row],[Storage]]/1024,Table1[[#This Row],[Storage]]))</f>
        <v>1.953125E-3</v>
      </c>
      <c r="J2219" t="s">
        <v>11</v>
      </c>
      <c r="K2219" s="2">
        <v>4.3</v>
      </c>
      <c r="L2219" s="3">
        <v>1200</v>
      </c>
      <c r="M2219" s="3">
        <v>1200</v>
      </c>
      <c r="N2219" t="s">
        <v>1946</v>
      </c>
      <c r="O2219" s="3">
        <f>Table1[[#This Row],[Original Price]]-Table1[[#This Row],[Selling Price]]</f>
        <v>0</v>
      </c>
      <c r="P2219" s="4">
        <f>(Table1[[#This Row],[Discount]]/Table1[[#This Row],[Original Price]])</f>
        <v>0</v>
      </c>
    </row>
    <row r="2220" spans="1:16" x14ac:dyDescent="0.3">
      <c r="A2220" s="1" t="s">
        <v>1559</v>
      </c>
      <c r="B2220" s="1" t="s">
        <v>504</v>
      </c>
      <c r="C2220" t="s">
        <v>22</v>
      </c>
      <c r="D2220">
        <v>4</v>
      </c>
      <c r="E2220" t="s">
        <v>1796</v>
      </c>
      <c r="F2220">
        <f>IF(Table1[[#This Row],[Unit]]="GB",Table1[[#This Row],[Memory]],Table1[[#This Row],[Memory]]/1024)</f>
        <v>4</v>
      </c>
      <c r="G2220">
        <v>32</v>
      </c>
      <c r="H2220" t="s">
        <v>1796</v>
      </c>
      <c r="I2220">
        <f xml:space="preserve"> IF(Table1[[#This Row],[Unit  Of Storage]]="TB",Table1[[#This Row],[Storage]]*1024,IF(Table1[[#This Row],[Unit  Of Storage]]="MB",Table1[[#This Row],[Storage]]/1024,Table1[[#This Row],[Storage]]))</f>
        <v>32</v>
      </c>
      <c r="J2220" t="s">
        <v>11</v>
      </c>
      <c r="K2220" s="2">
        <v>4.4000000000000004</v>
      </c>
      <c r="L2220" s="3">
        <v>15500</v>
      </c>
      <c r="M2220" s="3">
        <v>15500</v>
      </c>
      <c r="N2220" t="s">
        <v>2049</v>
      </c>
      <c r="O2220" s="3">
        <f>Table1[[#This Row],[Original Price]]-Table1[[#This Row],[Selling Price]]</f>
        <v>0</v>
      </c>
      <c r="P2220" s="4">
        <f>(Table1[[#This Row],[Discount]]/Table1[[#This Row],[Original Price]])</f>
        <v>0</v>
      </c>
    </row>
    <row r="2221" spans="1:16" x14ac:dyDescent="0.3">
      <c r="A2221" s="1" t="s">
        <v>50</v>
      </c>
      <c r="B2221" s="1" t="s">
        <v>1692</v>
      </c>
      <c r="C2221" t="s">
        <v>1421</v>
      </c>
      <c r="D2221">
        <v>4</v>
      </c>
      <c r="E2221" t="s">
        <v>1796</v>
      </c>
      <c r="F2221">
        <f>IF(Table1[[#This Row],[Unit]]="GB",Table1[[#This Row],[Memory]],Table1[[#This Row],[Memory]]/1024)</f>
        <v>4</v>
      </c>
      <c r="G2221">
        <v>32</v>
      </c>
      <c r="H2221" t="s">
        <v>1796</v>
      </c>
      <c r="I2221">
        <f xml:space="preserve"> IF(Table1[[#This Row],[Unit  Of Storage]]="TB",Table1[[#This Row],[Storage]]*1024,IF(Table1[[#This Row],[Unit  Of Storage]]="MB",Table1[[#This Row],[Storage]]/1024,Table1[[#This Row],[Storage]]))</f>
        <v>32</v>
      </c>
      <c r="J2221" t="s">
        <v>11</v>
      </c>
      <c r="K2221" s="2">
        <v>4.0999999999999996</v>
      </c>
      <c r="L2221" s="3">
        <v>9869</v>
      </c>
      <c r="M2221" s="3">
        <v>9869</v>
      </c>
      <c r="N2221" t="s">
        <v>2152</v>
      </c>
      <c r="O2221" s="3">
        <f>Table1[[#This Row],[Original Price]]-Table1[[#This Row],[Selling Price]]</f>
        <v>0</v>
      </c>
      <c r="P2221" s="4">
        <f>(Table1[[#This Row],[Discount]]/Table1[[#This Row],[Original Price]])</f>
        <v>0</v>
      </c>
    </row>
    <row r="2222" spans="1:16" x14ac:dyDescent="0.3">
      <c r="A2222" s="1" t="s">
        <v>21</v>
      </c>
      <c r="B2222" s="1" t="s">
        <v>1586</v>
      </c>
      <c r="C2222" t="s">
        <v>33</v>
      </c>
      <c r="D2222">
        <v>4</v>
      </c>
      <c r="E2222" t="s">
        <v>1796</v>
      </c>
      <c r="F2222">
        <f>IF(Table1[[#This Row],[Unit]]="GB",Table1[[#This Row],[Memory]],Table1[[#This Row],[Memory]]/1024)</f>
        <v>4</v>
      </c>
      <c r="G2222">
        <v>64</v>
      </c>
      <c r="H2222" t="s">
        <v>1796</v>
      </c>
      <c r="I2222">
        <f xml:space="preserve"> IF(Table1[[#This Row],[Unit  Of Storage]]="TB",Table1[[#This Row],[Storage]]*1024,IF(Table1[[#This Row],[Unit  Of Storage]]="MB",Table1[[#This Row],[Storage]]/1024,Table1[[#This Row],[Storage]]))</f>
        <v>64</v>
      </c>
      <c r="J2222" t="s">
        <v>11</v>
      </c>
      <c r="K2222" s="2">
        <v>4.5999999999999996</v>
      </c>
      <c r="L2222" s="3">
        <v>63999</v>
      </c>
      <c r="M2222" s="3">
        <v>65900</v>
      </c>
      <c r="N2222" t="s">
        <v>1866</v>
      </c>
      <c r="O2222" s="3">
        <f>Table1[[#This Row],[Original Price]]-Table1[[#This Row],[Selling Price]]</f>
        <v>1901</v>
      </c>
      <c r="P2222" s="4">
        <f>(Table1[[#This Row],[Discount]]/Table1[[#This Row],[Original Price]])</f>
        <v>2.8846737481031868E-2</v>
      </c>
    </row>
    <row r="2223" spans="1:16" x14ac:dyDescent="0.3">
      <c r="A2223" s="1" t="s">
        <v>21</v>
      </c>
      <c r="B2223" s="1" t="s">
        <v>1603</v>
      </c>
      <c r="C2223" t="s">
        <v>98</v>
      </c>
      <c r="D2223">
        <v>4</v>
      </c>
      <c r="E2223" t="s">
        <v>1796</v>
      </c>
      <c r="F2223">
        <f>IF(Table1[[#This Row],[Unit]]="GB",Table1[[#This Row],[Memory]],Table1[[#This Row],[Memory]]/1024)</f>
        <v>4</v>
      </c>
      <c r="G2223">
        <v>128</v>
      </c>
      <c r="H2223" t="s">
        <v>1796</v>
      </c>
      <c r="I2223">
        <f xml:space="preserve"> IF(Table1[[#This Row],[Unit  Of Storage]]="TB",Table1[[#This Row],[Storage]]*1024,IF(Table1[[#This Row],[Unit  Of Storage]]="MB",Table1[[#This Row],[Storage]]/1024,Table1[[#This Row],[Storage]]))</f>
        <v>128</v>
      </c>
      <c r="J2223" t="s">
        <v>11</v>
      </c>
      <c r="K2223" s="2">
        <v>4.7</v>
      </c>
      <c r="L2223" s="3">
        <v>129900</v>
      </c>
      <c r="M2223" s="3">
        <v>129900</v>
      </c>
      <c r="N2223" t="s">
        <v>1918</v>
      </c>
      <c r="O2223" s="3">
        <f>Table1[[#This Row],[Original Price]]-Table1[[#This Row],[Selling Price]]</f>
        <v>0</v>
      </c>
      <c r="P2223" s="4">
        <f>(Table1[[#This Row],[Discount]]/Table1[[#This Row],[Original Price]])</f>
        <v>0</v>
      </c>
    </row>
    <row r="2224" spans="1:16" x14ac:dyDescent="0.3">
      <c r="A2224" s="1" t="s">
        <v>1559</v>
      </c>
      <c r="B2224" s="1" t="s">
        <v>140</v>
      </c>
      <c r="C2224" t="s">
        <v>22</v>
      </c>
      <c r="D2224">
        <v>3</v>
      </c>
      <c r="E2224" t="s">
        <v>1796</v>
      </c>
      <c r="F2224">
        <f>IF(Table1[[#This Row],[Unit]]="GB",Table1[[#This Row],[Memory]],Table1[[#This Row],[Memory]]/1024)</f>
        <v>3</v>
      </c>
      <c r="G2224">
        <v>32</v>
      </c>
      <c r="H2224" t="s">
        <v>1796</v>
      </c>
      <c r="I2224">
        <f xml:space="preserve"> IF(Table1[[#This Row],[Unit  Of Storage]]="TB",Table1[[#This Row],[Storage]]*1024,IF(Table1[[#This Row],[Unit  Of Storage]]="MB",Table1[[#This Row],[Storage]]/1024,Table1[[#This Row],[Storage]]))</f>
        <v>32</v>
      </c>
      <c r="J2224" t="s">
        <v>11</v>
      </c>
      <c r="K2224" s="2">
        <v>4.4000000000000004</v>
      </c>
      <c r="L2224" s="3">
        <v>13490</v>
      </c>
      <c r="M2224" s="3">
        <v>13490</v>
      </c>
      <c r="N2224" t="s">
        <v>1858</v>
      </c>
      <c r="O2224" s="3">
        <f>Table1[[#This Row],[Original Price]]-Table1[[#This Row],[Selling Price]]</f>
        <v>0</v>
      </c>
      <c r="P2224" s="4">
        <f>(Table1[[#This Row],[Discount]]/Table1[[#This Row],[Original Price]])</f>
        <v>0</v>
      </c>
    </row>
    <row r="2225" spans="1:16" x14ac:dyDescent="0.3">
      <c r="A2225" s="1" t="s">
        <v>1559</v>
      </c>
      <c r="B2225" s="1" t="s">
        <v>240</v>
      </c>
      <c r="C2225" t="s">
        <v>1422</v>
      </c>
      <c r="D2225">
        <v>4</v>
      </c>
      <c r="E2225" t="s">
        <v>1796</v>
      </c>
      <c r="F2225">
        <f>IF(Table1[[#This Row],[Unit]]="GB",Table1[[#This Row],[Memory]],Table1[[#This Row],[Memory]]/1024)</f>
        <v>4</v>
      </c>
      <c r="G2225">
        <v>64</v>
      </c>
      <c r="H2225" t="s">
        <v>1796</v>
      </c>
      <c r="I2225">
        <f xml:space="preserve"> IF(Table1[[#This Row],[Unit  Of Storage]]="TB",Table1[[#This Row],[Storage]]*1024,IF(Table1[[#This Row],[Unit  Of Storage]]="MB",Table1[[#This Row],[Storage]]/1024,Table1[[#This Row],[Storage]]))</f>
        <v>64</v>
      </c>
      <c r="J2225" t="s">
        <v>11</v>
      </c>
      <c r="K2225" s="2">
        <v>4.5</v>
      </c>
      <c r="L2225" s="3">
        <v>13499</v>
      </c>
      <c r="M2225" s="3">
        <v>13499</v>
      </c>
      <c r="N2225" t="s">
        <v>1925</v>
      </c>
      <c r="O2225" s="3">
        <f>Table1[[#This Row],[Original Price]]-Table1[[#This Row],[Selling Price]]</f>
        <v>0</v>
      </c>
      <c r="P2225" s="4">
        <f>(Table1[[#This Row],[Discount]]/Table1[[#This Row],[Original Price]])</f>
        <v>0</v>
      </c>
    </row>
    <row r="2226" spans="1:16" x14ac:dyDescent="0.3">
      <c r="A2226" s="1" t="s">
        <v>1560</v>
      </c>
      <c r="B2226" s="1" t="s">
        <v>1423</v>
      </c>
      <c r="C2226" t="s">
        <v>22</v>
      </c>
      <c r="D2226">
        <v>6</v>
      </c>
      <c r="E2226" t="s">
        <v>1796</v>
      </c>
      <c r="F2226">
        <f>IF(Table1[[#This Row],[Unit]]="GB",Table1[[#This Row],[Memory]],Table1[[#This Row],[Memory]]/1024)</f>
        <v>6</v>
      </c>
      <c r="G2226">
        <v>128</v>
      </c>
      <c r="H2226" t="s">
        <v>1796</v>
      </c>
      <c r="I2226">
        <f xml:space="preserve"> IF(Table1[[#This Row],[Unit  Of Storage]]="TB",Table1[[#This Row],[Storage]]*1024,IF(Table1[[#This Row],[Unit  Of Storage]]="MB",Table1[[#This Row],[Storage]]/1024,Table1[[#This Row],[Storage]]))</f>
        <v>128</v>
      </c>
      <c r="J2226" t="s">
        <v>11</v>
      </c>
      <c r="K2226" s="2">
        <v>4.3</v>
      </c>
      <c r="L2226" s="3">
        <v>35399</v>
      </c>
      <c r="M2226" s="3">
        <v>36900</v>
      </c>
      <c r="N2226" t="s">
        <v>2431</v>
      </c>
      <c r="O2226" s="3">
        <f>Table1[[#This Row],[Original Price]]-Table1[[#This Row],[Selling Price]]</f>
        <v>1501</v>
      </c>
      <c r="P2226" s="4">
        <f>(Table1[[#This Row],[Discount]]/Table1[[#This Row],[Original Price]])</f>
        <v>4.0677506775067748E-2</v>
      </c>
    </row>
    <row r="2227" spans="1:16" x14ac:dyDescent="0.3">
      <c r="A2227" s="1" t="s">
        <v>1556</v>
      </c>
      <c r="B2227" s="1" t="s">
        <v>518</v>
      </c>
      <c r="C2227" t="s">
        <v>22</v>
      </c>
      <c r="D2227">
        <v>4</v>
      </c>
      <c r="E2227" t="s">
        <v>1796</v>
      </c>
      <c r="F2227">
        <f>IF(Table1[[#This Row],[Unit]]="GB",Table1[[#This Row],[Memory]],Table1[[#This Row],[Memory]]/1024)</f>
        <v>4</v>
      </c>
      <c r="G2227">
        <v>32</v>
      </c>
      <c r="H2227" t="s">
        <v>1796</v>
      </c>
      <c r="I2227">
        <f xml:space="preserve"> IF(Table1[[#This Row],[Unit  Of Storage]]="TB",Table1[[#This Row],[Storage]]*1024,IF(Table1[[#This Row],[Unit  Of Storage]]="MB",Table1[[#This Row],[Storage]]/1024,Table1[[#This Row],[Storage]]))</f>
        <v>32</v>
      </c>
      <c r="J2227" t="s">
        <v>11</v>
      </c>
      <c r="K2227" s="2">
        <v>4.3</v>
      </c>
      <c r="L2227" s="3">
        <v>12499</v>
      </c>
      <c r="M2227" s="3">
        <v>22990</v>
      </c>
      <c r="N2227" t="s">
        <v>2053</v>
      </c>
      <c r="O2227" s="3">
        <f>Table1[[#This Row],[Original Price]]-Table1[[#This Row],[Selling Price]]</f>
        <v>10491</v>
      </c>
      <c r="P2227" s="4">
        <f>(Table1[[#This Row],[Discount]]/Table1[[#This Row],[Original Price]])</f>
        <v>0.45632883862548934</v>
      </c>
    </row>
    <row r="2228" spans="1:16" x14ac:dyDescent="0.3">
      <c r="A2228" s="1" t="s">
        <v>44</v>
      </c>
      <c r="B2228" s="1" t="s">
        <v>1380</v>
      </c>
      <c r="C2228" t="s">
        <v>22</v>
      </c>
      <c r="D2228">
        <v>2</v>
      </c>
      <c r="E2228" t="s">
        <v>1796</v>
      </c>
      <c r="F2228">
        <f>IF(Table1[[#This Row],[Unit]]="GB",Table1[[#This Row],[Memory]],Table1[[#This Row],[Memory]]/1024)</f>
        <v>2</v>
      </c>
      <c r="G2228">
        <v>16</v>
      </c>
      <c r="H2228" t="s">
        <v>1796</v>
      </c>
      <c r="I2228">
        <f xml:space="preserve"> IF(Table1[[#This Row],[Unit  Of Storage]]="TB",Table1[[#This Row],[Storage]]*1024,IF(Table1[[#This Row],[Unit  Of Storage]]="MB",Table1[[#This Row],[Storage]]/1024,Table1[[#This Row],[Storage]]))</f>
        <v>16</v>
      </c>
      <c r="J2228" t="s">
        <v>11</v>
      </c>
      <c r="K2228" s="2">
        <v>3.9</v>
      </c>
      <c r="L2228" s="3">
        <v>6499</v>
      </c>
      <c r="M2228" s="3">
        <v>6499</v>
      </c>
      <c r="N2228" t="s">
        <v>1381</v>
      </c>
      <c r="O2228" s="3">
        <f>Table1[[#This Row],[Original Price]]-Table1[[#This Row],[Selling Price]]</f>
        <v>0</v>
      </c>
      <c r="P2228" s="4">
        <f>(Table1[[#This Row],[Discount]]/Table1[[#This Row],[Original Price]])</f>
        <v>0</v>
      </c>
    </row>
    <row r="2229" spans="1:16" x14ac:dyDescent="0.3">
      <c r="A2229" s="1" t="s">
        <v>1557</v>
      </c>
      <c r="B2229" s="1" t="s">
        <v>183</v>
      </c>
      <c r="C2229" t="s">
        <v>657</v>
      </c>
      <c r="D2229">
        <v>8</v>
      </c>
      <c r="E2229" t="s">
        <v>1796</v>
      </c>
      <c r="F2229">
        <f>IF(Table1[[#This Row],[Unit]]="GB",Table1[[#This Row],[Memory]],Table1[[#This Row],[Memory]]/1024)</f>
        <v>8</v>
      </c>
      <c r="G2229">
        <v>128</v>
      </c>
      <c r="H2229" t="s">
        <v>1796</v>
      </c>
      <c r="I2229">
        <f xml:space="preserve"> IF(Table1[[#This Row],[Unit  Of Storage]]="TB",Table1[[#This Row],[Storage]]*1024,IF(Table1[[#This Row],[Unit  Of Storage]]="MB",Table1[[#This Row],[Storage]]/1024,Table1[[#This Row],[Storage]]))</f>
        <v>128</v>
      </c>
      <c r="J2229" t="s">
        <v>11</v>
      </c>
      <c r="K2229" s="2">
        <v>4.3</v>
      </c>
      <c r="L2229" s="3">
        <v>18499</v>
      </c>
      <c r="M2229" s="3">
        <v>18999</v>
      </c>
      <c r="N2229" t="s">
        <v>1885</v>
      </c>
      <c r="O2229" s="3">
        <f>Table1[[#This Row],[Original Price]]-Table1[[#This Row],[Selling Price]]</f>
        <v>500</v>
      </c>
      <c r="P2229" s="4">
        <f>(Table1[[#This Row],[Discount]]/Table1[[#This Row],[Original Price]])</f>
        <v>2.6317174588136219E-2</v>
      </c>
    </row>
    <row r="2230" spans="1:16" x14ac:dyDescent="0.3">
      <c r="A2230" s="1" t="s">
        <v>1559</v>
      </c>
      <c r="B2230" s="1" t="s">
        <v>1010</v>
      </c>
      <c r="C2230" t="s">
        <v>1011</v>
      </c>
      <c r="D2230">
        <v>8</v>
      </c>
      <c r="E2230" t="s">
        <v>1796</v>
      </c>
      <c r="F2230">
        <f>IF(Table1[[#This Row],[Unit]]="GB",Table1[[#This Row],[Memory]],Table1[[#This Row],[Memory]]/1024)</f>
        <v>8</v>
      </c>
      <c r="G2230">
        <v>128</v>
      </c>
      <c r="H2230" t="s">
        <v>1796</v>
      </c>
      <c r="I2230">
        <f xml:space="preserve"> IF(Table1[[#This Row],[Unit  Of Storage]]="TB",Table1[[#This Row],[Storage]]*1024,IF(Table1[[#This Row],[Unit  Of Storage]]="MB",Table1[[#This Row],[Storage]]/1024,Table1[[#This Row],[Storage]]))</f>
        <v>128</v>
      </c>
      <c r="J2230" t="s">
        <v>11</v>
      </c>
      <c r="K2230" s="2">
        <v>4.3</v>
      </c>
      <c r="L2230" s="3">
        <v>15990</v>
      </c>
      <c r="M2230" s="3">
        <v>21990</v>
      </c>
      <c r="N2230" t="s">
        <v>2258</v>
      </c>
      <c r="O2230" s="3">
        <f>Table1[[#This Row],[Original Price]]-Table1[[#This Row],[Selling Price]]</f>
        <v>6000</v>
      </c>
      <c r="P2230" s="4">
        <f>(Table1[[#This Row],[Discount]]/Table1[[#This Row],[Original Price]])</f>
        <v>0.27285129604365621</v>
      </c>
    </row>
    <row r="2231" spans="1:16" x14ac:dyDescent="0.3">
      <c r="A2231" s="1" t="s">
        <v>1556</v>
      </c>
      <c r="B2231" s="1" t="s">
        <v>129</v>
      </c>
      <c r="C2231" t="s">
        <v>22</v>
      </c>
      <c r="D2231">
        <v>4</v>
      </c>
      <c r="E2231" t="s">
        <v>1796</v>
      </c>
      <c r="F2231">
        <f>IF(Table1[[#This Row],[Unit]]="GB",Table1[[#This Row],[Memory]],Table1[[#This Row],[Memory]]/1024)</f>
        <v>4</v>
      </c>
      <c r="G2231">
        <v>64</v>
      </c>
      <c r="H2231" t="s">
        <v>1796</v>
      </c>
      <c r="I2231">
        <f xml:space="preserve"> IF(Table1[[#This Row],[Unit  Of Storage]]="TB",Table1[[#This Row],[Storage]]*1024,IF(Table1[[#This Row],[Unit  Of Storage]]="MB",Table1[[#This Row],[Storage]]/1024,Table1[[#This Row],[Storage]]))</f>
        <v>64</v>
      </c>
      <c r="J2231" t="s">
        <v>11</v>
      </c>
      <c r="K2231" s="2">
        <v>4.3</v>
      </c>
      <c r="L2231" s="3">
        <v>14990</v>
      </c>
      <c r="M2231" s="3">
        <v>14990</v>
      </c>
      <c r="N2231" t="s">
        <v>1851</v>
      </c>
      <c r="O2231" s="3">
        <f>Table1[[#This Row],[Original Price]]-Table1[[#This Row],[Selling Price]]</f>
        <v>0</v>
      </c>
      <c r="P2231" s="4">
        <f>(Table1[[#This Row],[Discount]]/Table1[[#This Row],[Original Price]])</f>
        <v>0</v>
      </c>
    </row>
    <row r="2232" spans="1:16" x14ac:dyDescent="0.3">
      <c r="A2232" s="1" t="s">
        <v>21</v>
      </c>
      <c r="B2232" s="1" t="s">
        <v>1613</v>
      </c>
      <c r="C2232" t="s">
        <v>43</v>
      </c>
      <c r="D2232">
        <v>4</v>
      </c>
      <c r="E2232" t="s">
        <v>1796</v>
      </c>
      <c r="F2232">
        <f>IF(Table1[[#This Row],[Unit]]="GB",Table1[[#This Row],[Memory]],Table1[[#This Row],[Memory]]/1024)</f>
        <v>4</v>
      </c>
      <c r="G2232">
        <v>256</v>
      </c>
      <c r="H2232" t="s">
        <v>1796</v>
      </c>
      <c r="I2232">
        <f xml:space="preserve"> IF(Table1[[#This Row],[Unit  Of Storage]]="TB",Table1[[#This Row],[Storage]]*1024,IF(Table1[[#This Row],[Unit  Of Storage]]="MB",Table1[[#This Row],[Storage]]/1024,Table1[[#This Row],[Storage]]))</f>
        <v>256</v>
      </c>
      <c r="J2232" t="s">
        <v>11</v>
      </c>
      <c r="K2232" s="2">
        <v>4.5999999999999996</v>
      </c>
      <c r="L2232" s="3">
        <v>79999</v>
      </c>
      <c r="M2232" s="3">
        <v>106600</v>
      </c>
      <c r="N2232" t="s">
        <v>1950</v>
      </c>
      <c r="O2232" s="3">
        <f>Table1[[#This Row],[Original Price]]-Table1[[#This Row],[Selling Price]]</f>
        <v>26601</v>
      </c>
      <c r="P2232" s="4">
        <f>(Table1[[#This Row],[Discount]]/Table1[[#This Row],[Original Price]])</f>
        <v>0.24954033771106943</v>
      </c>
    </row>
    <row r="2233" spans="1:16" x14ac:dyDescent="0.3">
      <c r="A2233" s="1" t="s">
        <v>28</v>
      </c>
      <c r="B2233" s="1" t="s">
        <v>1231</v>
      </c>
      <c r="C2233" t="s">
        <v>22</v>
      </c>
      <c r="D2233">
        <v>3</v>
      </c>
      <c r="E2233" t="s">
        <v>1796</v>
      </c>
      <c r="F2233">
        <f>IF(Table1[[#This Row],[Unit]]="GB",Table1[[#This Row],[Memory]],Table1[[#This Row],[Memory]]/1024)</f>
        <v>3</v>
      </c>
      <c r="G2233">
        <v>32</v>
      </c>
      <c r="H2233" t="s">
        <v>1796</v>
      </c>
      <c r="I2233">
        <f xml:space="preserve"> IF(Table1[[#This Row],[Unit  Of Storage]]="TB",Table1[[#This Row],[Storage]]*1024,IF(Table1[[#This Row],[Unit  Of Storage]]="MB",Table1[[#This Row],[Storage]]/1024,Table1[[#This Row],[Storage]]))</f>
        <v>32</v>
      </c>
      <c r="J2233" t="s">
        <v>11</v>
      </c>
      <c r="K2233" s="2">
        <v>4.3</v>
      </c>
      <c r="L2233" s="3">
        <v>9499</v>
      </c>
      <c r="M2233" s="3">
        <v>9499</v>
      </c>
      <c r="N2233" t="s">
        <v>1232</v>
      </c>
      <c r="O2233" s="3">
        <f>Table1[[#This Row],[Original Price]]-Table1[[#This Row],[Selling Price]]</f>
        <v>0</v>
      </c>
      <c r="P2233" s="4">
        <f>(Table1[[#This Row],[Discount]]/Table1[[#This Row],[Original Price]])</f>
        <v>0</v>
      </c>
    </row>
    <row r="2234" spans="1:16" x14ac:dyDescent="0.3">
      <c r="A2234" s="1" t="s">
        <v>1556</v>
      </c>
      <c r="B2234" s="1" t="s">
        <v>983</v>
      </c>
      <c r="C2234" t="s">
        <v>43</v>
      </c>
      <c r="D2234">
        <v>1.5</v>
      </c>
      <c r="E2234" t="s">
        <v>1796</v>
      </c>
      <c r="F2234">
        <f>IF(Table1[[#This Row],[Unit]]="GB",Table1[[#This Row],[Memory]],Table1[[#This Row],[Memory]]/1024)</f>
        <v>1.5</v>
      </c>
      <c r="G2234">
        <v>16</v>
      </c>
      <c r="H2234" t="s">
        <v>1796</v>
      </c>
      <c r="I2234">
        <f xml:space="preserve"> IF(Table1[[#This Row],[Unit  Of Storage]]="TB",Table1[[#This Row],[Storage]]*1024,IF(Table1[[#This Row],[Unit  Of Storage]]="MB",Table1[[#This Row],[Storage]]/1024,Table1[[#This Row],[Storage]]))</f>
        <v>16</v>
      </c>
      <c r="J2234" t="s">
        <v>11</v>
      </c>
      <c r="K2234" s="2">
        <v>4.3</v>
      </c>
      <c r="L2234" s="3">
        <v>11700</v>
      </c>
      <c r="M2234" s="3">
        <v>11700</v>
      </c>
      <c r="N2234" t="s">
        <v>2247</v>
      </c>
      <c r="O2234" s="3">
        <f>Table1[[#This Row],[Original Price]]-Table1[[#This Row],[Selling Price]]</f>
        <v>0</v>
      </c>
      <c r="P2234" s="4">
        <f>(Table1[[#This Row],[Discount]]/Table1[[#This Row],[Original Price]])</f>
        <v>0</v>
      </c>
    </row>
    <row r="2235" spans="1:16" x14ac:dyDescent="0.3">
      <c r="A2235" s="1" t="s">
        <v>1560</v>
      </c>
      <c r="B2235" s="1" t="s">
        <v>1424</v>
      </c>
      <c r="C2235" t="s">
        <v>1425</v>
      </c>
      <c r="D2235">
        <v>4</v>
      </c>
      <c r="E2235" t="s">
        <v>1796</v>
      </c>
      <c r="F2235">
        <f>IF(Table1[[#This Row],[Unit]]="GB",Table1[[#This Row],[Memory]],Table1[[#This Row],[Memory]]/1024)</f>
        <v>4</v>
      </c>
      <c r="G2235">
        <v>64</v>
      </c>
      <c r="H2235" t="s">
        <v>1796</v>
      </c>
      <c r="I2235">
        <f xml:space="preserve"> IF(Table1[[#This Row],[Unit  Of Storage]]="TB",Table1[[#This Row],[Storage]]*1024,IF(Table1[[#This Row],[Unit  Of Storage]]="MB",Table1[[#This Row],[Storage]]/1024,Table1[[#This Row],[Storage]]))</f>
        <v>64</v>
      </c>
      <c r="J2235" t="s">
        <v>11</v>
      </c>
      <c r="K2235" s="2">
        <v>4.5</v>
      </c>
      <c r="L2235" s="3">
        <v>18990</v>
      </c>
      <c r="M2235" s="3">
        <v>18990</v>
      </c>
      <c r="N2235" t="s">
        <v>2432</v>
      </c>
      <c r="O2235" s="3">
        <f>Table1[[#This Row],[Original Price]]-Table1[[#This Row],[Selling Price]]</f>
        <v>0</v>
      </c>
      <c r="P2235" s="4">
        <f>(Table1[[#This Row],[Discount]]/Table1[[#This Row],[Original Price]])</f>
        <v>0</v>
      </c>
    </row>
    <row r="2236" spans="1:16" x14ac:dyDescent="0.3">
      <c r="A2236" s="1" t="s">
        <v>1564</v>
      </c>
      <c r="B2236" s="1" t="s">
        <v>193</v>
      </c>
      <c r="C2236" t="s">
        <v>101</v>
      </c>
      <c r="D2236">
        <v>4</v>
      </c>
      <c r="E2236" t="s">
        <v>1796</v>
      </c>
      <c r="F2236">
        <f>IF(Table1[[#This Row],[Unit]]="GB",Table1[[#This Row],[Memory]],Table1[[#This Row],[Memory]]/1024)</f>
        <v>4</v>
      </c>
      <c r="G2236">
        <v>64</v>
      </c>
      <c r="H2236" t="s">
        <v>1796</v>
      </c>
      <c r="I2236">
        <f xml:space="preserve"> IF(Table1[[#This Row],[Unit  Of Storage]]="TB",Table1[[#This Row],[Storage]]*1024,IF(Table1[[#This Row],[Unit  Of Storage]]="MB",Table1[[#This Row],[Storage]]/1024,Table1[[#This Row],[Storage]]))</f>
        <v>64</v>
      </c>
      <c r="J2236" t="s">
        <v>11</v>
      </c>
      <c r="K2236" s="2">
        <v>4.3</v>
      </c>
      <c r="L2236" s="3">
        <v>10999</v>
      </c>
      <c r="M2236" s="3">
        <v>11999</v>
      </c>
      <c r="N2236" t="s">
        <v>1889</v>
      </c>
      <c r="O2236" s="3">
        <f>Table1[[#This Row],[Original Price]]-Table1[[#This Row],[Selling Price]]</f>
        <v>1000</v>
      </c>
      <c r="P2236" s="4">
        <f>(Table1[[#This Row],[Discount]]/Table1[[#This Row],[Original Price]])</f>
        <v>8.3340278356529712E-2</v>
      </c>
    </row>
    <row r="2237" spans="1:16" x14ac:dyDescent="0.3">
      <c r="A2237" s="1" t="s">
        <v>1556</v>
      </c>
      <c r="B2237" s="1" t="s">
        <v>1426</v>
      </c>
      <c r="C2237" t="s">
        <v>984</v>
      </c>
      <c r="D2237">
        <v>1</v>
      </c>
      <c r="E2237" t="s">
        <v>1796</v>
      </c>
      <c r="F2237">
        <f>IF(Table1[[#This Row],[Unit]]="GB",Table1[[#This Row],[Memory]],Table1[[#This Row],[Memory]]/1024)</f>
        <v>1</v>
      </c>
      <c r="G2237">
        <v>8</v>
      </c>
      <c r="H2237" t="s">
        <v>1796</v>
      </c>
      <c r="I2237">
        <f xml:space="preserve"> IF(Table1[[#This Row],[Unit  Of Storage]]="TB",Table1[[#This Row],[Storage]]*1024,IF(Table1[[#This Row],[Unit  Of Storage]]="MB",Table1[[#This Row],[Storage]]/1024,Table1[[#This Row],[Storage]]))</f>
        <v>8</v>
      </c>
      <c r="J2237" t="s">
        <v>11</v>
      </c>
      <c r="K2237" s="2">
        <v>4.0999999999999996</v>
      </c>
      <c r="L2237" s="3">
        <v>5490</v>
      </c>
      <c r="M2237" s="3">
        <v>9700</v>
      </c>
      <c r="N2237" t="s">
        <v>2433</v>
      </c>
      <c r="O2237" s="3">
        <f>Table1[[#This Row],[Original Price]]-Table1[[#This Row],[Selling Price]]</f>
        <v>4210</v>
      </c>
      <c r="P2237" s="4">
        <f>(Table1[[#This Row],[Discount]]/Table1[[#This Row],[Original Price]])</f>
        <v>0.43402061855670104</v>
      </c>
    </row>
    <row r="2238" spans="1:16" x14ac:dyDescent="0.3">
      <c r="A2238" s="1" t="s">
        <v>1561</v>
      </c>
      <c r="B2238" s="1" t="s">
        <v>287</v>
      </c>
      <c r="C2238" t="s">
        <v>43</v>
      </c>
      <c r="D2238">
        <v>3</v>
      </c>
      <c r="E2238" t="s">
        <v>1796</v>
      </c>
      <c r="F2238">
        <f>IF(Table1[[#This Row],[Unit]]="GB",Table1[[#This Row],[Memory]],Table1[[#This Row],[Memory]]/1024)</f>
        <v>3</v>
      </c>
      <c r="G2238">
        <v>32</v>
      </c>
      <c r="H2238" t="s">
        <v>1796</v>
      </c>
      <c r="I2238">
        <f xml:space="preserve"> IF(Table1[[#This Row],[Unit  Of Storage]]="TB",Table1[[#This Row],[Storage]]*1024,IF(Table1[[#This Row],[Unit  Of Storage]]="MB",Table1[[#This Row],[Storage]]/1024,Table1[[#This Row],[Storage]]))</f>
        <v>32</v>
      </c>
      <c r="J2238" t="s">
        <v>11</v>
      </c>
      <c r="K2238" s="2">
        <v>4</v>
      </c>
      <c r="L2238" s="3">
        <v>7990</v>
      </c>
      <c r="M2238" s="3">
        <v>7990</v>
      </c>
      <c r="N2238" t="s">
        <v>1951</v>
      </c>
      <c r="O2238" s="3">
        <f>Table1[[#This Row],[Original Price]]-Table1[[#This Row],[Selling Price]]</f>
        <v>0</v>
      </c>
      <c r="P2238" s="4">
        <f>(Table1[[#This Row],[Discount]]/Table1[[#This Row],[Original Price]])</f>
        <v>0</v>
      </c>
    </row>
    <row r="2239" spans="1:16" x14ac:dyDescent="0.3">
      <c r="A2239" s="1" t="s">
        <v>1556</v>
      </c>
      <c r="B2239" s="1" t="s">
        <v>846</v>
      </c>
      <c r="C2239" t="s">
        <v>1427</v>
      </c>
      <c r="D2239">
        <v>8</v>
      </c>
      <c r="E2239" t="s">
        <v>1796</v>
      </c>
      <c r="F2239">
        <f>IF(Table1[[#This Row],[Unit]]="GB",Table1[[#This Row],[Memory]],Table1[[#This Row],[Memory]]/1024)</f>
        <v>8</v>
      </c>
      <c r="G2239">
        <v>256</v>
      </c>
      <c r="H2239" t="s">
        <v>1796</v>
      </c>
      <c r="I2239">
        <f xml:space="preserve"> IF(Table1[[#This Row],[Unit  Of Storage]]="TB",Table1[[#This Row],[Storage]]*1024,IF(Table1[[#This Row],[Unit  Of Storage]]="MB",Table1[[#This Row],[Storage]]/1024,Table1[[#This Row],[Storage]]))</f>
        <v>256</v>
      </c>
      <c r="J2239" t="s">
        <v>11</v>
      </c>
      <c r="K2239" s="2">
        <v>4.3</v>
      </c>
      <c r="L2239" s="3">
        <v>77999</v>
      </c>
      <c r="M2239" s="3">
        <v>86000</v>
      </c>
      <c r="N2239" t="s">
        <v>2186</v>
      </c>
      <c r="O2239" s="3">
        <f>Table1[[#This Row],[Original Price]]-Table1[[#This Row],[Selling Price]]</f>
        <v>8001</v>
      </c>
      <c r="P2239" s="4">
        <f>(Table1[[#This Row],[Discount]]/Table1[[#This Row],[Original Price]])</f>
        <v>9.3034883720930231E-2</v>
      </c>
    </row>
    <row r="2240" spans="1:16" x14ac:dyDescent="0.3">
      <c r="A2240" s="1" t="s">
        <v>1560</v>
      </c>
      <c r="B2240" s="1" t="s">
        <v>1167</v>
      </c>
      <c r="C2240" t="s">
        <v>39</v>
      </c>
      <c r="D2240">
        <v>12</v>
      </c>
      <c r="E2240" t="s">
        <v>1796</v>
      </c>
      <c r="F2240">
        <f>IF(Table1[[#This Row],[Unit]]="GB",Table1[[#This Row],[Memory]],Table1[[#This Row],[Memory]]/1024)</f>
        <v>12</v>
      </c>
      <c r="G2240">
        <v>256</v>
      </c>
      <c r="H2240" t="s">
        <v>1796</v>
      </c>
      <c r="I2240">
        <f xml:space="preserve"> IF(Table1[[#This Row],[Unit  Of Storage]]="TB",Table1[[#This Row],[Storage]]*1024,IF(Table1[[#This Row],[Unit  Of Storage]]="MB",Table1[[#This Row],[Storage]]/1024,Table1[[#This Row],[Storage]]))</f>
        <v>256</v>
      </c>
      <c r="J2240" t="s">
        <v>11</v>
      </c>
      <c r="K2240" s="2">
        <v>4.0999999999999996</v>
      </c>
      <c r="L2240" s="3">
        <v>43990</v>
      </c>
      <c r="M2240" s="3">
        <v>45990</v>
      </c>
      <c r="N2240" t="s">
        <v>2329</v>
      </c>
      <c r="O2240" s="3">
        <f>Table1[[#This Row],[Original Price]]-Table1[[#This Row],[Selling Price]]</f>
        <v>2000</v>
      </c>
      <c r="P2240" s="4">
        <f>(Table1[[#This Row],[Discount]]/Table1[[#This Row],[Original Price]])</f>
        <v>4.3487714720591431E-2</v>
      </c>
    </row>
    <row r="2241" spans="1:16" x14ac:dyDescent="0.3">
      <c r="A2241" s="1" t="s">
        <v>50</v>
      </c>
      <c r="B2241" s="1" t="s">
        <v>1428</v>
      </c>
      <c r="C2241" t="s">
        <v>22</v>
      </c>
      <c r="D2241">
        <v>4</v>
      </c>
      <c r="E2241" t="s">
        <v>1796</v>
      </c>
      <c r="F2241">
        <f>IF(Table1[[#This Row],[Unit]]="GB",Table1[[#This Row],[Memory]],Table1[[#This Row],[Memory]]/1024)</f>
        <v>4</v>
      </c>
      <c r="G2241">
        <v>64</v>
      </c>
      <c r="H2241" t="s">
        <v>1796</v>
      </c>
      <c r="I2241">
        <f xml:space="preserve"> IF(Table1[[#This Row],[Unit  Of Storage]]="TB",Table1[[#This Row],[Storage]]*1024,IF(Table1[[#This Row],[Unit  Of Storage]]="MB",Table1[[#This Row],[Storage]]/1024,Table1[[#This Row],[Storage]]))</f>
        <v>64</v>
      </c>
      <c r="J2241" t="s">
        <v>11</v>
      </c>
      <c r="K2241" s="2">
        <v>4.0999999999999996</v>
      </c>
      <c r="L2241" s="3">
        <v>14999</v>
      </c>
      <c r="M2241" s="3">
        <v>14999</v>
      </c>
      <c r="N2241" t="s">
        <v>1429</v>
      </c>
      <c r="O2241" s="3">
        <f>Table1[[#This Row],[Original Price]]-Table1[[#This Row],[Selling Price]]</f>
        <v>0</v>
      </c>
      <c r="P2241" s="4">
        <f>(Table1[[#This Row],[Discount]]/Table1[[#This Row],[Original Price]])</f>
        <v>0</v>
      </c>
    </row>
    <row r="2242" spans="1:16" x14ac:dyDescent="0.3">
      <c r="A2242" s="1" t="s">
        <v>28</v>
      </c>
      <c r="B2242" s="1" t="s">
        <v>165</v>
      </c>
      <c r="C2242" t="s">
        <v>120</v>
      </c>
      <c r="D2242">
        <v>8</v>
      </c>
      <c r="E2242" t="s">
        <v>1796</v>
      </c>
      <c r="F2242">
        <f>IF(Table1[[#This Row],[Unit]]="GB",Table1[[#This Row],[Memory]],Table1[[#This Row],[Memory]]/1024)</f>
        <v>8</v>
      </c>
      <c r="G2242">
        <v>128</v>
      </c>
      <c r="H2242" t="s">
        <v>1796</v>
      </c>
      <c r="I2242">
        <f xml:space="preserve"> IF(Table1[[#This Row],[Unit  Of Storage]]="TB",Table1[[#This Row],[Storage]]*1024,IF(Table1[[#This Row],[Unit  Of Storage]]="MB",Table1[[#This Row],[Storage]]/1024,Table1[[#This Row],[Storage]]))</f>
        <v>128</v>
      </c>
      <c r="J2242" t="s">
        <v>11</v>
      </c>
      <c r="K2242" s="2">
        <v>4.4000000000000004</v>
      </c>
      <c r="L2242" s="3">
        <v>26824</v>
      </c>
      <c r="M2242" s="3">
        <v>26824</v>
      </c>
      <c r="N2242" t="s">
        <v>167</v>
      </c>
      <c r="O2242" s="3">
        <f>Table1[[#This Row],[Original Price]]-Table1[[#This Row],[Selling Price]]</f>
        <v>0</v>
      </c>
      <c r="P2242" s="4">
        <f>(Table1[[#This Row],[Discount]]/Table1[[#This Row],[Original Price]])</f>
        <v>0</v>
      </c>
    </row>
    <row r="2243" spans="1:16" x14ac:dyDescent="0.3">
      <c r="A2243" s="1" t="s">
        <v>1556</v>
      </c>
      <c r="B2243" s="1" t="s">
        <v>341</v>
      </c>
      <c r="C2243" t="s">
        <v>1430</v>
      </c>
      <c r="D2243">
        <v>2</v>
      </c>
      <c r="E2243" t="s">
        <v>1796</v>
      </c>
      <c r="F2243">
        <f>IF(Table1[[#This Row],[Unit]]="GB",Table1[[#This Row],[Memory]],Table1[[#This Row],[Memory]]/1024)</f>
        <v>2</v>
      </c>
      <c r="G2243">
        <v>16</v>
      </c>
      <c r="H2243" t="s">
        <v>1796</v>
      </c>
      <c r="I2243">
        <f xml:space="preserve"> IF(Table1[[#This Row],[Unit  Of Storage]]="TB",Table1[[#This Row],[Storage]]*1024,IF(Table1[[#This Row],[Unit  Of Storage]]="MB",Table1[[#This Row],[Storage]]/1024,Table1[[#This Row],[Storage]]))</f>
        <v>16</v>
      </c>
      <c r="J2243" t="s">
        <v>11</v>
      </c>
      <c r="K2243" s="2">
        <v>3.9</v>
      </c>
      <c r="L2243" s="3">
        <v>21999</v>
      </c>
      <c r="M2243" s="3">
        <v>21999</v>
      </c>
      <c r="N2243" t="s">
        <v>1978</v>
      </c>
      <c r="O2243" s="3">
        <f>Table1[[#This Row],[Original Price]]-Table1[[#This Row],[Selling Price]]</f>
        <v>0</v>
      </c>
      <c r="P2243" s="4">
        <f>(Table1[[#This Row],[Discount]]/Table1[[#This Row],[Original Price]])</f>
        <v>0</v>
      </c>
    </row>
    <row r="2244" spans="1:16" x14ac:dyDescent="0.3">
      <c r="A2244" s="1" t="s">
        <v>12</v>
      </c>
      <c r="B2244" s="1" t="s">
        <v>1157</v>
      </c>
      <c r="C2244" t="s">
        <v>22</v>
      </c>
      <c r="D2244">
        <v>128</v>
      </c>
      <c r="E2244" t="s">
        <v>1797</v>
      </c>
      <c r="F2244">
        <f>IF(Table1[[#This Row],[Unit]]="GB",Table1[[#This Row],[Memory]],Table1[[#This Row],[Memory]]/1024)</f>
        <v>0.125</v>
      </c>
      <c r="G2244">
        <v>48</v>
      </c>
      <c r="H2244" t="s">
        <v>1797</v>
      </c>
      <c r="I2244">
        <f xml:space="preserve"> IF(Table1[[#This Row],[Unit  Of Storage]]="TB",Table1[[#This Row],[Storage]]*1024,IF(Table1[[#This Row],[Unit  Of Storage]]="MB",Table1[[#This Row],[Storage]]/1024,Table1[[#This Row],[Storage]]))</f>
        <v>4.6875E-2</v>
      </c>
      <c r="J2244" t="s">
        <v>11</v>
      </c>
      <c r="K2244" s="2">
        <v>4.2</v>
      </c>
      <c r="L2244" s="3">
        <v>2999</v>
      </c>
      <c r="M2244" s="3">
        <v>2999</v>
      </c>
      <c r="N2244" t="s">
        <v>1158</v>
      </c>
      <c r="O2244" s="3">
        <f>Table1[[#This Row],[Original Price]]-Table1[[#This Row],[Selling Price]]</f>
        <v>0</v>
      </c>
      <c r="P2244" s="4">
        <f>(Table1[[#This Row],[Discount]]/Table1[[#This Row],[Original Price]])</f>
        <v>0</v>
      </c>
    </row>
    <row r="2245" spans="1:16" x14ac:dyDescent="0.3">
      <c r="A2245" s="1" t="s">
        <v>1556</v>
      </c>
      <c r="B2245" s="1" t="s">
        <v>808</v>
      </c>
      <c r="C2245" t="s">
        <v>22</v>
      </c>
      <c r="D2245">
        <v>1.5</v>
      </c>
      <c r="E2245" t="s">
        <v>1796</v>
      </c>
      <c r="F2245">
        <f>IF(Table1[[#This Row],[Unit]]="GB",Table1[[#This Row],[Memory]],Table1[[#This Row],[Memory]]/1024)</f>
        <v>1.5</v>
      </c>
      <c r="G2245">
        <v>8</v>
      </c>
      <c r="H2245" t="s">
        <v>1796</v>
      </c>
      <c r="I2245">
        <f xml:space="preserve"> IF(Table1[[#This Row],[Unit  Of Storage]]="TB",Table1[[#This Row],[Storage]]*1024,IF(Table1[[#This Row],[Unit  Of Storage]]="MB",Table1[[#This Row],[Storage]]/1024,Table1[[#This Row],[Storage]]))</f>
        <v>8</v>
      </c>
      <c r="J2245" t="s">
        <v>11</v>
      </c>
      <c r="K2245" s="2">
        <v>4.2</v>
      </c>
      <c r="L2245" s="3">
        <v>8490</v>
      </c>
      <c r="M2245" s="3">
        <v>8490</v>
      </c>
      <c r="N2245" t="s">
        <v>2171</v>
      </c>
      <c r="O2245" s="3">
        <f>Table1[[#This Row],[Original Price]]-Table1[[#This Row],[Selling Price]]</f>
        <v>0</v>
      </c>
      <c r="P2245" s="4">
        <f>(Table1[[#This Row],[Discount]]/Table1[[#This Row],[Original Price]])</f>
        <v>0</v>
      </c>
    </row>
    <row r="2246" spans="1:16" x14ac:dyDescent="0.3">
      <c r="A2246" s="1" t="s">
        <v>12</v>
      </c>
      <c r="B2246" s="1" t="s">
        <v>1689</v>
      </c>
      <c r="C2246" t="s">
        <v>22</v>
      </c>
      <c r="D2246">
        <v>3</v>
      </c>
      <c r="E2246" t="s">
        <v>1796</v>
      </c>
      <c r="F2246">
        <f>IF(Table1[[#This Row],[Unit]]="GB",Table1[[#This Row],[Memory]],Table1[[#This Row],[Memory]]/1024)</f>
        <v>3</v>
      </c>
      <c r="G2246">
        <v>32</v>
      </c>
      <c r="H2246" t="s">
        <v>1796</v>
      </c>
      <c r="I2246">
        <f xml:space="preserve"> IF(Table1[[#This Row],[Unit  Of Storage]]="TB",Table1[[#This Row],[Storage]]*1024,IF(Table1[[#This Row],[Unit  Of Storage]]="MB",Table1[[#This Row],[Storage]]/1024,Table1[[#This Row],[Storage]]))</f>
        <v>32</v>
      </c>
      <c r="J2246" t="s">
        <v>11</v>
      </c>
      <c r="K2246" s="2">
        <v>4</v>
      </c>
      <c r="L2246" s="3">
        <v>9599</v>
      </c>
      <c r="M2246" s="3">
        <v>9599</v>
      </c>
      <c r="N2246" t="s">
        <v>763</v>
      </c>
      <c r="O2246" s="3">
        <f>Table1[[#This Row],[Original Price]]-Table1[[#This Row],[Selling Price]]</f>
        <v>0</v>
      </c>
      <c r="P2246" s="4">
        <f>(Table1[[#This Row],[Discount]]/Table1[[#This Row],[Original Price]])</f>
        <v>0</v>
      </c>
    </row>
    <row r="2247" spans="1:16" x14ac:dyDescent="0.3">
      <c r="A2247" s="1" t="s">
        <v>12</v>
      </c>
      <c r="B2247" s="1" t="s">
        <v>1776</v>
      </c>
      <c r="C2247" t="s">
        <v>101</v>
      </c>
      <c r="D2247">
        <v>512</v>
      </c>
      <c r="E2247" t="s">
        <v>1797</v>
      </c>
      <c r="F2247">
        <f>IF(Table1[[#This Row],[Unit]]="GB",Table1[[#This Row],[Memory]],Table1[[#This Row],[Memory]]/1024)</f>
        <v>0.5</v>
      </c>
      <c r="G2247">
        <v>4</v>
      </c>
      <c r="H2247" t="s">
        <v>1796</v>
      </c>
      <c r="I2247">
        <f xml:space="preserve"> IF(Table1[[#This Row],[Unit  Of Storage]]="TB",Table1[[#This Row],[Storage]]*1024,IF(Table1[[#This Row],[Unit  Of Storage]]="MB",Table1[[#This Row],[Storage]]/1024,Table1[[#This Row],[Storage]]))</f>
        <v>4</v>
      </c>
      <c r="J2247" t="s">
        <v>11</v>
      </c>
      <c r="K2247" s="2">
        <v>3.7</v>
      </c>
      <c r="L2247" s="3">
        <v>3400</v>
      </c>
      <c r="M2247" s="3">
        <v>8400</v>
      </c>
      <c r="N2247" t="s">
        <v>1431</v>
      </c>
      <c r="O2247" s="3">
        <f>Table1[[#This Row],[Original Price]]-Table1[[#This Row],[Selling Price]]</f>
        <v>5000</v>
      </c>
      <c r="P2247" s="4">
        <f>(Table1[[#This Row],[Discount]]/Table1[[#This Row],[Original Price]])</f>
        <v>0.59523809523809523</v>
      </c>
    </row>
    <row r="2248" spans="1:16" x14ac:dyDescent="0.3">
      <c r="A2248" s="1" t="s">
        <v>1558</v>
      </c>
      <c r="B2248" s="1" t="s">
        <v>886</v>
      </c>
      <c r="C2248" t="s">
        <v>22</v>
      </c>
      <c r="D2248">
        <v>2</v>
      </c>
      <c r="E2248" t="s">
        <v>1796</v>
      </c>
      <c r="F2248">
        <f>IF(Table1[[#This Row],[Unit]]="GB",Table1[[#This Row],[Memory]],Table1[[#This Row],[Memory]]/1024)</f>
        <v>2</v>
      </c>
      <c r="G2248">
        <v>16</v>
      </c>
      <c r="H2248" t="s">
        <v>1796</v>
      </c>
      <c r="I2248">
        <f xml:space="preserve"> IF(Table1[[#This Row],[Unit  Of Storage]]="TB",Table1[[#This Row],[Storage]]*1024,IF(Table1[[#This Row],[Unit  Of Storage]]="MB",Table1[[#This Row],[Storage]]/1024,Table1[[#This Row],[Storage]]))</f>
        <v>16</v>
      </c>
      <c r="J2248" t="s">
        <v>11</v>
      </c>
      <c r="K2248" s="2">
        <v>4</v>
      </c>
      <c r="L2248" s="3">
        <v>4599</v>
      </c>
      <c r="M2248" s="3">
        <v>4599</v>
      </c>
      <c r="N2248" t="s">
        <v>2205</v>
      </c>
      <c r="O2248" s="3">
        <f>Table1[[#This Row],[Original Price]]-Table1[[#This Row],[Selling Price]]</f>
        <v>0</v>
      </c>
      <c r="P2248" s="4">
        <f>(Table1[[#This Row],[Discount]]/Table1[[#This Row],[Original Price]])</f>
        <v>0</v>
      </c>
    </row>
    <row r="2249" spans="1:16" x14ac:dyDescent="0.3">
      <c r="A2249" s="1" t="s">
        <v>21</v>
      </c>
      <c r="B2249" s="1" t="s">
        <v>1744</v>
      </c>
      <c r="C2249" t="s">
        <v>98</v>
      </c>
      <c r="D2249">
        <v>1</v>
      </c>
      <c r="E2249" t="s">
        <v>1796</v>
      </c>
      <c r="F2249">
        <f>IF(Table1[[#This Row],[Unit]]="GB",Table1[[#This Row],[Memory]],Table1[[#This Row],[Memory]]/1024)</f>
        <v>1</v>
      </c>
      <c r="G2249">
        <v>128</v>
      </c>
      <c r="H2249" t="s">
        <v>1796</v>
      </c>
      <c r="I2249">
        <f xml:space="preserve"> IF(Table1[[#This Row],[Unit  Of Storage]]="TB",Table1[[#This Row],[Storage]]*1024,IF(Table1[[#This Row],[Unit  Of Storage]]="MB",Table1[[#This Row],[Storage]]/1024,Table1[[#This Row],[Storage]]))</f>
        <v>128</v>
      </c>
      <c r="J2249" t="s">
        <v>11</v>
      </c>
      <c r="K2249" s="2">
        <v>4.5</v>
      </c>
      <c r="L2249" s="3">
        <v>48999</v>
      </c>
      <c r="M2249" s="3">
        <v>48999</v>
      </c>
      <c r="N2249" t="s">
        <v>2327</v>
      </c>
      <c r="O2249" s="3">
        <f>Table1[[#This Row],[Original Price]]-Table1[[#This Row],[Selling Price]]</f>
        <v>0</v>
      </c>
      <c r="P2249" s="4">
        <f>(Table1[[#This Row],[Discount]]/Table1[[#This Row],[Original Price]])</f>
        <v>0</v>
      </c>
    </row>
    <row r="2250" spans="1:16" x14ac:dyDescent="0.3">
      <c r="A2250" s="1" t="s">
        <v>50</v>
      </c>
      <c r="B2250" s="1" t="s">
        <v>1777</v>
      </c>
      <c r="C2250" t="s">
        <v>22</v>
      </c>
      <c r="D2250">
        <v>1</v>
      </c>
      <c r="E2250" t="s">
        <v>1796</v>
      </c>
      <c r="F2250">
        <f>IF(Table1[[#This Row],[Unit]]="GB",Table1[[#This Row],[Memory]],Table1[[#This Row],[Memory]]/1024)</f>
        <v>1</v>
      </c>
      <c r="G2250">
        <v>16</v>
      </c>
      <c r="H2250" t="s">
        <v>1796</v>
      </c>
      <c r="I2250">
        <f xml:space="preserve"> IF(Table1[[#This Row],[Unit  Of Storage]]="TB",Table1[[#This Row],[Storage]]*1024,IF(Table1[[#This Row],[Unit  Of Storage]]="MB",Table1[[#This Row],[Storage]]/1024,Table1[[#This Row],[Storage]]))</f>
        <v>16</v>
      </c>
      <c r="J2250" t="s">
        <v>11</v>
      </c>
      <c r="K2250" s="2">
        <v>4.2</v>
      </c>
      <c r="L2250" s="3">
        <v>8999</v>
      </c>
      <c r="M2250" s="3">
        <v>8999</v>
      </c>
      <c r="N2250" t="s">
        <v>2434</v>
      </c>
      <c r="O2250" s="3">
        <f>Table1[[#This Row],[Original Price]]-Table1[[#This Row],[Selling Price]]</f>
        <v>0</v>
      </c>
      <c r="P2250" s="4">
        <f>(Table1[[#This Row],[Discount]]/Table1[[#This Row],[Original Price]])</f>
        <v>0</v>
      </c>
    </row>
    <row r="2251" spans="1:16" x14ac:dyDescent="0.3">
      <c r="A2251" s="1" t="s">
        <v>1563</v>
      </c>
      <c r="B2251" s="1" t="s">
        <v>122</v>
      </c>
      <c r="C2251" t="s">
        <v>115</v>
      </c>
      <c r="D2251">
        <v>4</v>
      </c>
      <c r="E2251" t="s">
        <v>1796</v>
      </c>
      <c r="F2251">
        <f>IF(Table1[[#This Row],[Unit]]="GB",Table1[[#This Row],[Memory]],Table1[[#This Row],[Memory]]/1024)</f>
        <v>4</v>
      </c>
      <c r="G2251">
        <v>32</v>
      </c>
      <c r="H2251" t="s">
        <v>1796</v>
      </c>
      <c r="I2251">
        <f xml:space="preserve"> IF(Table1[[#This Row],[Unit  Of Storage]]="TB",Table1[[#This Row],[Storage]]*1024,IF(Table1[[#This Row],[Unit  Of Storage]]="MB",Table1[[#This Row],[Storage]]/1024,Table1[[#This Row],[Storage]]))</f>
        <v>32</v>
      </c>
      <c r="J2251" t="s">
        <v>11</v>
      </c>
      <c r="K2251" s="2">
        <v>4</v>
      </c>
      <c r="L2251" s="3">
        <v>22999</v>
      </c>
      <c r="M2251" s="3">
        <v>22999</v>
      </c>
      <c r="N2251" t="s">
        <v>1845</v>
      </c>
      <c r="O2251" s="3">
        <f>Table1[[#This Row],[Original Price]]-Table1[[#This Row],[Selling Price]]</f>
        <v>0</v>
      </c>
      <c r="P2251" s="4">
        <f>(Table1[[#This Row],[Discount]]/Table1[[#This Row],[Original Price]])</f>
        <v>0</v>
      </c>
    </row>
    <row r="2252" spans="1:16" x14ac:dyDescent="0.3">
      <c r="A2252" s="1" t="s">
        <v>1556</v>
      </c>
      <c r="B2252" s="1" t="s">
        <v>684</v>
      </c>
      <c r="C2252" t="s">
        <v>69</v>
      </c>
      <c r="D2252">
        <v>512</v>
      </c>
      <c r="E2252" t="s">
        <v>1797</v>
      </c>
      <c r="F2252">
        <f>IF(Table1[[#This Row],[Unit]]="GB",Table1[[#This Row],[Memory]],Table1[[#This Row],[Memory]]/1024)</f>
        <v>0.5</v>
      </c>
      <c r="G2252">
        <v>4</v>
      </c>
      <c r="H2252" t="s">
        <v>1796</v>
      </c>
      <c r="I2252">
        <f xml:space="preserve"> IF(Table1[[#This Row],[Unit  Of Storage]]="TB",Table1[[#This Row],[Storage]]*1024,IF(Table1[[#This Row],[Unit  Of Storage]]="MB",Table1[[#This Row],[Storage]]/1024,Table1[[#This Row],[Storage]]))</f>
        <v>4</v>
      </c>
      <c r="J2252" t="s">
        <v>11</v>
      </c>
      <c r="K2252" s="2">
        <v>3.6</v>
      </c>
      <c r="L2252" s="3">
        <v>4999</v>
      </c>
      <c r="M2252" s="3">
        <v>4999</v>
      </c>
      <c r="N2252" t="s">
        <v>2114</v>
      </c>
      <c r="O2252" s="3">
        <f>Table1[[#This Row],[Original Price]]-Table1[[#This Row],[Selling Price]]</f>
        <v>0</v>
      </c>
      <c r="P2252" s="4">
        <f>(Table1[[#This Row],[Discount]]/Table1[[#This Row],[Original Price]])</f>
        <v>0</v>
      </c>
    </row>
    <row r="2253" spans="1:16" x14ac:dyDescent="0.3">
      <c r="A2253" s="1" t="s">
        <v>1559</v>
      </c>
      <c r="B2253" s="1" t="s">
        <v>641</v>
      </c>
      <c r="C2253" t="s">
        <v>1094</v>
      </c>
      <c r="D2253">
        <v>8</v>
      </c>
      <c r="E2253" t="s">
        <v>1796</v>
      </c>
      <c r="F2253">
        <f>IF(Table1[[#This Row],[Unit]]="GB",Table1[[#This Row],[Memory]],Table1[[#This Row],[Memory]]/1024)</f>
        <v>8</v>
      </c>
      <c r="G2253">
        <v>128</v>
      </c>
      <c r="H2253" t="s">
        <v>1796</v>
      </c>
      <c r="I2253">
        <f xml:space="preserve"> IF(Table1[[#This Row],[Unit  Of Storage]]="TB",Table1[[#This Row],[Storage]]*1024,IF(Table1[[#This Row],[Unit  Of Storage]]="MB",Table1[[#This Row],[Storage]]/1024,Table1[[#This Row],[Storage]]))</f>
        <v>128</v>
      </c>
      <c r="J2253" t="s">
        <v>11</v>
      </c>
      <c r="K2253" s="2">
        <v>4.3</v>
      </c>
      <c r="L2253" s="3">
        <v>19990</v>
      </c>
      <c r="M2253" s="3">
        <v>25990</v>
      </c>
      <c r="N2253" t="s">
        <v>1957</v>
      </c>
      <c r="O2253" s="3">
        <f>Table1[[#This Row],[Original Price]]-Table1[[#This Row],[Selling Price]]</f>
        <v>6000</v>
      </c>
      <c r="P2253" s="4">
        <f>(Table1[[#This Row],[Discount]]/Table1[[#This Row],[Original Price]])</f>
        <v>0.2308580223162755</v>
      </c>
    </row>
    <row r="2254" spans="1:16" x14ac:dyDescent="0.3">
      <c r="A2254" s="1" t="s">
        <v>1561</v>
      </c>
      <c r="B2254" s="1" t="s">
        <v>210</v>
      </c>
      <c r="C2254" t="s">
        <v>52</v>
      </c>
      <c r="D2254">
        <v>2</v>
      </c>
      <c r="E2254" t="s">
        <v>1796</v>
      </c>
      <c r="F2254">
        <f>IF(Table1[[#This Row],[Unit]]="GB",Table1[[#This Row],[Memory]],Table1[[#This Row],[Memory]]/1024)</f>
        <v>2</v>
      </c>
      <c r="G2254">
        <v>32</v>
      </c>
      <c r="H2254" t="s">
        <v>1796</v>
      </c>
      <c r="I2254">
        <f xml:space="preserve"> IF(Table1[[#This Row],[Unit  Of Storage]]="TB",Table1[[#This Row],[Storage]]*1024,IF(Table1[[#This Row],[Unit  Of Storage]]="MB",Table1[[#This Row],[Storage]]/1024,Table1[[#This Row],[Storage]]))</f>
        <v>32</v>
      </c>
      <c r="J2254" t="s">
        <v>11</v>
      </c>
      <c r="K2254" s="2">
        <v>3.8</v>
      </c>
      <c r="L2254" s="3">
        <v>6999</v>
      </c>
      <c r="M2254" s="3">
        <v>6999</v>
      </c>
      <c r="N2254" t="s">
        <v>1904</v>
      </c>
      <c r="O2254" s="3">
        <f>Table1[[#This Row],[Original Price]]-Table1[[#This Row],[Selling Price]]</f>
        <v>0</v>
      </c>
      <c r="P2254" s="4">
        <f>(Table1[[#This Row],[Discount]]/Table1[[#This Row],[Original Price]])</f>
        <v>0</v>
      </c>
    </row>
    <row r="2255" spans="1:16" x14ac:dyDescent="0.3">
      <c r="A2255" s="1" t="s">
        <v>1557</v>
      </c>
      <c r="B2255" s="1" t="s">
        <v>457</v>
      </c>
      <c r="C2255" t="s">
        <v>458</v>
      </c>
      <c r="D2255">
        <v>6</v>
      </c>
      <c r="E2255" t="s">
        <v>1796</v>
      </c>
      <c r="F2255">
        <f>IF(Table1[[#This Row],[Unit]]="GB",Table1[[#This Row],[Memory]],Table1[[#This Row],[Memory]]/1024)</f>
        <v>6</v>
      </c>
      <c r="G2255">
        <v>64</v>
      </c>
      <c r="H2255" t="s">
        <v>1796</v>
      </c>
      <c r="I2255">
        <f xml:space="preserve"> IF(Table1[[#This Row],[Unit  Of Storage]]="TB",Table1[[#This Row],[Storage]]*1024,IF(Table1[[#This Row],[Unit  Of Storage]]="MB",Table1[[#This Row],[Storage]]/1024,Table1[[#This Row],[Storage]]))</f>
        <v>64</v>
      </c>
      <c r="J2255" t="s">
        <v>11</v>
      </c>
      <c r="K2255" s="2">
        <v>4.3</v>
      </c>
      <c r="L2255" s="3">
        <v>14499</v>
      </c>
      <c r="M2255" s="3">
        <v>15999</v>
      </c>
      <c r="N2255" t="s">
        <v>2020</v>
      </c>
      <c r="O2255" s="3">
        <f>Table1[[#This Row],[Original Price]]-Table1[[#This Row],[Selling Price]]</f>
        <v>1500</v>
      </c>
      <c r="P2255" s="4">
        <f>(Table1[[#This Row],[Discount]]/Table1[[#This Row],[Original Price]])</f>
        <v>9.3755859741233821E-2</v>
      </c>
    </row>
    <row r="2256" spans="1:16" x14ac:dyDescent="0.3">
      <c r="A2256" s="1" t="s">
        <v>1557</v>
      </c>
      <c r="B2256" s="1" t="s">
        <v>1627</v>
      </c>
      <c r="C2256" t="s">
        <v>220</v>
      </c>
      <c r="D2256">
        <v>4</v>
      </c>
      <c r="E2256" t="s">
        <v>1796</v>
      </c>
      <c r="F2256">
        <f>IF(Table1[[#This Row],[Unit]]="GB",Table1[[#This Row],[Memory]],Table1[[#This Row],[Memory]]/1024)</f>
        <v>4</v>
      </c>
      <c r="G2256">
        <v>64</v>
      </c>
      <c r="H2256" t="s">
        <v>1796</v>
      </c>
      <c r="I2256">
        <f xml:space="preserve"> IF(Table1[[#This Row],[Unit  Of Storage]]="TB",Table1[[#This Row],[Storage]]*1024,IF(Table1[[#This Row],[Unit  Of Storage]]="MB",Table1[[#This Row],[Storage]]/1024,Table1[[#This Row],[Storage]]))</f>
        <v>64</v>
      </c>
      <c r="J2256" t="s">
        <v>11</v>
      </c>
      <c r="K2256" s="2">
        <v>4.4000000000000004</v>
      </c>
      <c r="L2256" s="3">
        <v>11990</v>
      </c>
      <c r="M2256" s="3">
        <v>11990</v>
      </c>
      <c r="N2256" t="s">
        <v>1984</v>
      </c>
      <c r="O2256" s="3">
        <f>Table1[[#This Row],[Original Price]]-Table1[[#This Row],[Selling Price]]</f>
        <v>0</v>
      </c>
      <c r="P2256" s="4">
        <f>(Table1[[#This Row],[Discount]]/Table1[[#This Row],[Original Price]])</f>
        <v>0</v>
      </c>
    </row>
    <row r="2257" spans="1:16" x14ac:dyDescent="0.3">
      <c r="A2257" s="1" t="s">
        <v>1559</v>
      </c>
      <c r="B2257" s="1" t="s">
        <v>1203</v>
      </c>
      <c r="C2257" t="s">
        <v>1112</v>
      </c>
      <c r="D2257">
        <v>4</v>
      </c>
      <c r="E2257" t="s">
        <v>1796</v>
      </c>
      <c r="F2257">
        <f>IF(Table1[[#This Row],[Unit]]="GB",Table1[[#This Row],[Memory]],Table1[[#This Row],[Memory]]/1024)</f>
        <v>4</v>
      </c>
      <c r="G2257">
        <v>64</v>
      </c>
      <c r="H2257" t="s">
        <v>1796</v>
      </c>
      <c r="I2257">
        <f xml:space="preserve"> IF(Table1[[#This Row],[Unit  Of Storage]]="TB",Table1[[#This Row],[Storage]]*1024,IF(Table1[[#This Row],[Unit  Of Storage]]="MB",Table1[[#This Row],[Storage]]/1024,Table1[[#This Row],[Storage]]))</f>
        <v>64</v>
      </c>
      <c r="J2257" t="s">
        <v>11</v>
      </c>
      <c r="K2257" s="2">
        <v>4.3</v>
      </c>
      <c r="L2257" s="3">
        <v>12990</v>
      </c>
      <c r="M2257" s="3">
        <v>13990</v>
      </c>
      <c r="N2257" t="s">
        <v>2312</v>
      </c>
      <c r="O2257" s="3">
        <f>Table1[[#This Row],[Original Price]]-Table1[[#This Row],[Selling Price]]</f>
        <v>1000</v>
      </c>
      <c r="P2257" s="4">
        <f>(Table1[[#This Row],[Discount]]/Table1[[#This Row],[Original Price]])</f>
        <v>7.147962830593281E-2</v>
      </c>
    </row>
    <row r="2258" spans="1:16" x14ac:dyDescent="0.3">
      <c r="A2258" s="1" t="s">
        <v>1557</v>
      </c>
      <c r="B2258" s="1" t="s">
        <v>1575</v>
      </c>
      <c r="C2258" t="s">
        <v>263</v>
      </c>
      <c r="D2258">
        <v>3</v>
      </c>
      <c r="E2258" t="s">
        <v>1796</v>
      </c>
      <c r="F2258">
        <f>IF(Table1[[#This Row],[Unit]]="GB",Table1[[#This Row],[Memory]],Table1[[#This Row],[Memory]]/1024)</f>
        <v>3</v>
      </c>
      <c r="G2258">
        <v>32</v>
      </c>
      <c r="H2258" t="s">
        <v>1796</v>
      </c>
      <c r="I2258">
        <f xml:space="preserve"> IF(Table1[[#This Row],[Unit  Of Storage]]="TB",Table1[[#This Row],[Storage]]*1024,IF(Table1[[#This Row],[Unit  Of Storage]]="MB",Table1[[#This Row],[Storage]]/1024,Table1[[#This Row],[Storage]]))</f>
        <v>32</v>
      </c>
      <c r="J2258" t="s">
        <v>11</v>
      </c>
      <c r="K2258" s="2">
        <v>4.5</v>
      </c>
      <c r="L2258" s="3">
        <v>8499</v>
      </c>
      <c r="M2258" s="3">
        <v>10999</v>
      </c>
      <c r="N2258" t="s">
        <v>2137</v>
      </c>
      <c r="O2258" s="3">
        <f>Table1[[#This Row],[Original Price]]-Table1[[#This Row],[Selling Price]]</f>
        <v>2500</v>
      </c>
      <c r="P2258" s="4">
        <f>(Table1[[#This Row],[Discount]]/Table1[[#This Row],[Original Price]])</f>
        <v>0.22729339030820983</v>
      </c>
    </row>
    <row r="2259" spans="1:16" x14ac:dyDescent="0.3">
      <c r="A2259" s="1" t="s">
        <v>1563</v>
      </c>
      <c r="B2259" s="1" t="s">
        <v>1432</v>
      </c>
      <c r="C2259" t="s">
        <v>1433</v>
      </c>
      <c r="D2259">
        <v>1</v>
      </c>
      <c r="E2259" t="s">
        <v>1796</v>
      </c>
      <c r="F2259">
        <f>IF(Table1[[#This Row],[Unit]]="GB",Table1[[#This Row],[Memory]],Table1[[#This Row],[Memory]]/1024)</f>
        <v>1</v>
      </c>
      <c r="G2259">
        <v>8</v>
      </c>
      <c r="H2259" t="s">
        <v>1796</v>
      </c>
      <c r="I2259">
        <f xml:space="preserve"> IF(Table1[[#This Row],[Unit  Of Storage]]="TB",Table1[[#This Row],[Storage]]*1024,IF(Table1[[#This Row],[Unit  Of Storage]]="MB",Table1[[#This Row],[Storage]]/1024,Table1[[#This Row],[Storage]]))</f>
        <v>8</v>
      </c>
      <c r="J2259" t="s">
        <v>11</v>
      </c>
      <c r="K2259" s="2">
        <v>3.4</v>
      </c>
      <c r="L2259" s="3">
        <v>5000</v>
      </c>
      <c r="M2259" s="3">
        <v>11500</v>
      </c>
      <c r="N2259" t="s">
        <v>2435</v>
      </c>
      <c r="O2259" s="3">
        <f>Table1[[#This Row],[Original Price]]-Table1[[#This Row],[Selling Price]]</f>
        <v>6500</v>
      </c>
      <c r="P2259" s="4">
        <f>(Table1[[#This Row],[Discount]]/Table1[[#This Row],[Original Price]])</f>
        <v>0.56521739130434778</v>
      </c>
    </row>
    <row r="2260" spans="1:16" x14ac:dyDescent="0.3">
      <c r="A2260" s="1" t="s">
        <v>1564</v>
      </c>
      <c r="B2260" s="1" t="s">
        <v>817</v>
      </c>
      <c r="C2260" t="s">
        <v>803</v>
      </c>
      <c r="D2260">
        <v>6</v>
      </c>
      <c r="E2260" t="s">
        <v>1796</v>
      </c>
      <c r="F2260">
        <f>IF(Table1[[#This Row],[Unit]]="GB",Table1[[#This Row],[Memory]],Table1[[#This Row],[Memory]]/1024)</f>
        <v>6</v>
      </c>
      <c r="G2260">
        <v>128</v>
      </c>
      <c r="H2260" t="s">
        <v>1796</v>
      </c>
      <c r="I2260">
        <f xml:space="preserve"> IF(Table1[[#This Row],[Unit  Of Storage]]="TB",Table1[[#This Row],[Storage]]*1024,IF(Table1[[#This Row],[Unit  Of Storage]]="MB",Table1[[#This Row],[Storage]]/1024,Table1[[#This Row],[Storage]]))</f>
        <v>128</v>
      </c>
      <c r="J2260" t="s">
        <v>11</v>
      </c>
      <c r="K2260" s="2">
        <v>4.2</v>
      </c>
      <c r="L2260" s="3">
        <v>16499</v>
      </c>
      <c r="M2260" s="3">
        <v>17999</v>
      </c>
      <c r="N2260" t="s">
        <v>2175</v>
      </c>
      <c r="O2260" s="3">
        <f>Table1[[#This Row],[Original Price]]-Table1[[#This Row],[Selling Price]]</f>
        <v>1500</v>
      </c>
      <c r="P2260" s="4">
        <f>(Table1[[#This Row],[Discount]]/Table1[[#This Row],[Original Price]])</f>
        <v>8.3337963220178904E-2</v>
      </c>
    </row>
    <row r="2261" spans="1:16" x14ac:dyDescent="0.3">
      <c r="A2261" s="1" t="s">
        <v>1564</v>
      </c>
      <c r="B2261" s="1" t="s">
        <v>126</v>
      </c>
      <c r="C2261" t="s">
        <v>683</v>
      </c>
      <c r="D2261">
        <v>6</v>
      </c>
      <c r="E2261" t="s">
        <v>1796</v>
      </c>
      <c r="F2261">
        <f>IF(Table1[[#This Row],[Unit]]="GB",Table1[[#This Row],[Memory]],Table1[[#This Row],[Memory]]/1024)</f>
        <v>6</v>
      </c>
      <c r="G2261">
        <v>64</v>
      </c>
      <c r="H2261" t="s">
        <v>1796</v>
      </c>
      <c r="I2261">
        <f xml:space="preserve"> IF(Table1[[#This Row],[Unit  Of Storage]]="TB",Table1[[#This Row],[Storage]]*1024,IF(Table1[[#This Row],[Unit  Of Storage]]="MB",Table1[[#This Row],[Storage]]/1024,Table1[[#This Row],[Storage]]))</f>
        <v>64</v>
      </c>
      <c r="J2261" t="s">
        <v>11</v>
      </c>
      <c r="K2261" s="2">
        <v>4.5</v>
      </c>
      <c r="L2261" s="3">
        <v>21999</v>
      </c>
      <c r="M2261" s="3">
        <v>21999</v>
      </c>
      <c r="N2261" t="s">
        <v>2047</v>
      </c>
      <c r="O2261" s="3">
        <f>Table1[[#This Row],[Original Price]]-Table1[[#This Row],[Selling Price]]</f>
        <v>0</v>
      </c>
      <c r="P2261" s="4">
        <f>(Table1[[#This Row],[Discount]]/Table1[[#This Row],[Original Price]])</f>
        <v>0</v>
      </c>
    </row>
    <row r="2262" spans="1:16" x14ac:dyDescent="0.3">
      <c r="A2262" s="1" t="s">
        <v>1557</v>
      </c>
      <c r="B2262" s="1" t="s">
        <v>927</v>
      </c>
      <c r="C2262" t="s">
        <v>935</v>
      </c>
      <c r="D2262">
        <v>3</v>
      </c>
      <c r="E2262" t="s">
        <v>1796</v>
      </c>
      <c r="F2262">
        <f>IF(Table1[[#This Row],[Unit]]="GB",Table1[[#This Row],[Memory]],Table1[[#This Row],[Memory]]/1024)</f>
        <v>3</v>
      </c>
      <c r="G2262">
        <v>32</v>
      </c>
      <c r="H2262" t="s">
        <v>1796</v>
      </c>
      <c r="I2262">
        <f xml:space="preserve"> IF(Table1[[#This Row],[Unit  Of Storage]]="TB",Table1[[#This Row],[Storage]]*1024,IF(Table1[[#This Row],[Unit  Of Storage]]="MB",Table1[[#This Row],[Storage]]/1024,Table1[[#This Row],[Storage]]))</f>
        <v>32</v>
      </c>
      <c r="J2262" t="s">
        <v>11</v>
      </c>
      <c r="K2262" s="2">
        <v>4.3</v>
      </c>
      <c r="L2262" s="3">
        <v>11999</v>
      </c>
      <c r="M2262" s="3">
        <v>11999</v>
      </c>
      <c r="N2262" t="s">
        <v>2218</v>
      </c>
      <c r="O2262" s="3">
        <f>Table1[[#This Row],[Original Price]]-Table1[[#This Row],[Selling Price]]</f>
        <v>0</v>
      </c>
      <c r="P2262" s="4">
        <f>(Table1[[#This Row],[Discount]]/Table1[[#This Row],[Original Price]])</f>
        <v>0</v>
      </c>
    </row>
    <row r="2263" spans="1:16" x14ac:dyDescent="0.3">
      <c r="A2263" s="1" t="s">
        <v>1556</v>
      </c>
      <c r="B2263" s="1" t="s">
        <v>892</v>
      </c>
      <c r="C2263" t="s">
        <v>43</v>
      </c>
      <c r="D2263">
        <v>4</v>
      </c>
      <c r="E2263" t="s">
        <v>1796</v>
      </c>
      <c r="F2263">
        <f>IF(Table1[[#This Row],[Unit]]="GB",Table1[[#This Row],[Memory]],Table1[[#This Row],[Memory]]/1024)</f>
        <v>4</v>
      </c>
      <c r="G2263">
        <v>64</v>
      </c>
      <c r="H2263" t="s">
        <v>1796</v>
      </c>
      <c r="I2263">
        <f xml:space="preserve"> IF(Table1[[#This Row],[Unit  Of Storage]]="TB",Table1[[#This Row],[Storage]]*1024,IF(Table1[[#This Row],[Unit  Of Storage]]="MB",Table1[[#This Row],[Storage]]/1024,Table1[[#This Row],[Storage]]))</f>
        <v>64</v>
      </c>
      <c r="J2263" t="s">
        <v>11</v>
      </c>
      <c r="K2263" s="2">
        <v>4.4000000000000004</v>
      </c>
      <c r="L2263" s="3">
        <v>22300</v>
      </c>
      <c r="M2263" s="3">
        <v>22300</v>
      </c>
      <c r="N2263" t="s">
        <v>2209</v>
      </c>
      <c r="O2263" s="3">
        <f>Table1[[#This Row],[Original Price]]-Table1[[#This Row],[Selling Price]]</f>
        <v>0</v>
      </c>
      <c r="P2263" s="4">
        <f>(Table1[[#This Row],[Discount]]/Table1[[#This Row],[Original Price]])</f>
        <v>0</v>
      </c>
    </row>
    <row r="2264" spans="1:16" x14ac:dyDescent="0.3">
      <c r="A2264" s="1" t="s">
        <v>12</v>
      </c>
      <c r="B2264" s="1" t="s">
        <v>1707</v>
      </c>
      <c r="C2264" t="s">
        <v>55</v>
      </c>
      <c r="D2264">
        <v>3</v>
      </c>
      <c r="E2264" t="s">
        <v>1796</v>
      </c>
      <c r="F2264">
        <f>IF(Table1[[#This Row],[Unit]]="GB",Table1[[#This Row],[Memory]],Table1[[#This Row],[Memory]]/1024)</f>
        <v>3</v>
      </c>
      <c r="G2264">
        <v>32</v>
      </c>
      <c r="H2264" t="s">
        <v>1796</v>
      </c>
      <c r="I2264">
        <f xml:space="preserve"> IF(Table1[[#This Row],[Unit  Of Storage]]="TB",Table1[[#This Row],[Storage]]*1024,IF(Table1[[#This Row],[Unit  Of Storage]]="MB",Table1[[#This Row],[Storage]]/1024,Table1[[#This Row],[Storage]]))</f>
        <v>32</v>
      </c>
      <c r="J2264" t="s">
        <v>11</v>
      </c>
      <c r="K2264" s="2">
        <v>4</v>
      </c>
      <c r="L2264" s="3">
        <v>7490</v>
      </c>
      <c r="M2264" s="3">
        <v>13824</v>
      </c>
      <c r="N2264" t="s">
        <v>945</v>
      </c>
      <c r="O2264" s="3">
        <f>Table1[[#This Row],[Original Price]]-Table1[[#This Row],[Selling Price]]</f>
        <v>6334</v>
      </c>
      <c r="P2264" s="4">
        <f>(Table1[[#This Row],[Discount]]/Table1[[#This Row],[Original Price]])</f>
        <v>0.45818865740740738</v>
      </c>
    </row>
    <row r="2265" spans="1:16" x14ac:dyDescent="0.3">
      <c r="A2265" s="1" t="s">
        <v>1563</v>
      </c>
      <c r="B2265" s="1" t="s">
        <v>1778</v>
      </c>
      <c r="C2265" t="s">
        <v>115</v>
      </c>
      <c r="D2265">
        <v>4</v>
      </c>
      <c r="E2265" t="s">
        <v>1796</v>
      </c>
      <c r="F2265">
        <f>IF(Table1[[#This Row],[Unit]]="GB",Table1[[#This Row],[Memory]],Table1[[#This Row],[Memory]]/1024)</f>
        <v>4</v>
      </c>
      <c r="G2265">
        <v>64</v>
      </c>
      <c r="H2265" t="s">
        <v>1796</v>
      </c>
      <c r="I2265">
        <f xml:space="preserve"> IF(Table1[[#This Row],[Unit  Of Storage]]="TB",Table1[[#This Row],[Storage]]*1024,IF(Table1[[#This Row],[Unit  Of Storage]]="MB",Table1[[#This Row],[Storage]]/1024,Table1[[#This Row],[Storage]]))</f>
        <v>64</v>
      </c>
      <c r="J2265" t="s">
        <v>11</v>
      </c>
      <c r="K2265" s="2">
        <v>4.0999999999999996</v>
      </c>
      <c r="L2265" s="3">
        <v>30990</v>
      </c>
      <c r="M2265" s="3">
        <v>30990</v>
      </c>
      <c r="N2265" t="s">
        <v>2436</v>
      </c>
      <c r="O2265" s="3">
        <f>Table1[[#This Row],[Original Price]]-Table1[[#This Row],[Selling Price]]</f>
        <v>0</v>
      </c>
      <c r="P2265" s="4">
        <f>(Table1[[#This Row],[Discount]]/Table1[[#This Row],[Original Price]])</f>
        <v>0</v>
      </c>
    </row>
    <row r="2266" spans="1:16" x14ac:dyDescent="0.3">
      <c r="A2266" s="1" t="s">
        <v>1559</v>
      </c>
      <c r="B2266" s="1" t="s">
        <v>1779</v>
      </c>
      <c r="C2266" t="s">
        <v>1139</v>
      </c>
      <c r="D2266">
        <v>6</v>
      </c>
      <c r="E2266" t="s">
        <v>1796</v>
      </c>
      <c r="F2266">
        <f>IF(Table1[[#This Row],[Unit]]="GB",Table1[[#This Row],[Memory]],Table1[[#This Row],[Memory]]/1024)</f>
        <v>6</v>
      </c>
      <c r="G2266">
        <v>128</v>
      </c>
      <c r="H2266" t="s">
        <v>1796</v>
      </c>
      <c r="I2266">
        <f xml:space="preserve"> IF(Table1[[#This Row],[Unit  Of Storage]]="TB",Table1[[#This Row],[Storage]]*1024,IF(Table1[[#This Row],[Unit  Of Storage]]="MB",Table1[[#This Row],[Storage]]/1024,Table1[[#This Row],[Storage]]))</f>
        <v>128</v>
      </c>
      <c r="J2266" t="s">
        <v>11</v>
      </c>
      <c r="K2266" s="2">
        <v>4.3</v>
      </c>
      <c r="L2266" s="3">
        <v>18380</v>
      </c>
      <c r="M2266" s="3">
        <v>18380</v>
      </c>
      <c r="N2266" t="s">
        <v>2437</v>
      </c>
      <c r="O2266" s="3">
        <f>Table1[[#This Row],[Original Price]]-Table1[[#This Row],[Selling Price]]</f>
        <v>0</v>
      </c>
      <c r="P2266" s="4">
        <f>(Table1[[#This Row],[Discount]]/Table1[[#This Row],[Original Price]])</f>
        <v>0</v>
      </c>
    </row>
    <row r="2267" spans="1:16" x14ac:dyDescent="0.3">
      <c r="A2267" s="1" t="s">
        <v>1559</v>
      </c>
      <c r="B2267" s="1" t="s">
        <v>870</v>
      </c>
      <c r="C2267" t="s">
        <v>1434</v>
      </c>
      <c r="D2267">
        <v>4</v>
      </c>
      <c r="E2267" t="s">
        <v>1796</v>
      </c>
      <c r="F2267">
        <f>IF(Table1[[#This Row],[Unit]]="GB",Table1[[#This Row],[Memory]],Table1[[#This Row],[Memory]]/1024)</f>
        <v>4</v>
      </c>
      <c r="G2267">
        <v>64</v>
      </c>
      <c r="H2267" t="s">
        <v>1796</v>
      </c>
      <c r="I2267">
        <f xml:space="preserve"> IF(Table1[[#This Row],[Unit  Of Storage]]="TB",Table1[[#This Row],[Storage]]*1024,IF(Table1[[#This Row],[Unit  Of Storage]]="MB",Table1[[#This Row],[Storage]]/1024,Table1[[#This Row],[Storage]]))</f>
        <v>64</v>
      </c>
      <c r="J2267" t="s">
        <v>11</v>
      </c>
      <c r="K2267" s="2">
        <v>4.5</v>
      </c>
      <c r="L2267" s="3">
        <v>19000</v>
      </c>
      <c r="M2267" s="3">
        <v>19000</v>
      </c>
      <c r="N2267" t="s">
        <v>2196</v>
      </c>
      <c r="O2267" s="3">
        <f>Table1[[#This Row],[Original Price]]-Table1[[#This Row],[Selling Price]]</f>
        <v>0</v>
      </c>
      <c r="P2267" s="4">
        <f>(Table1[[#This Row],[Discount]]/Table1[[#This Row],[Original Price]])</f>
        <v>0</v>
      </c>
    </row>
    <row r="2268" spans="1:16" x14ac:dyDescent="0.3">
      <c r="A2268" s="1" t="s">
        <v>44</v>
      </c>
      <c r="B2268" s="1" t="s">
        <v>1435</v>
      </c>
      <c r="C2268" t="s">
        <v>49</v>
      </c>
      <c r="D2268">
        <v>2</v>
      </c>
      <c r="E2268" t="s">
        <v>1796</v>
      </c>
      <c r="F2268">
        <f>IF(Table1[[#This Row],[Unit]]="GB",Table1[[#This Row],[Memory]],Table1[[#This Row],[Memory]]/1024)</f>
        <v>2</v>
      </c>
      <c r="G2268">
        <v>16</v>
      </c>
      <c r="H2268" t="s">
        <v>1796</v>
      </c>
      <c r="I2268">
        <f xml:space="preserve"> IF(Table1[[#This Row],[Unit  Of Storage]]="TB",Table1[[#This Row],[Storage]]*1024,IF(Table1[[#This Row],[Unit  Of Storage]]="MB",Table1[[#This Row],[Storage]]/1024,Table1[[#This Row],[Storage]]))</f>
        <v>16</v>
      </c>
      <c r="J2268" t="s">
        <v>11</v>
      </c>
      <c r="K2268" s="2">
        <v>3.5</v>
      </c>
      <c r="L2268" s="3">
        <v>6989</v>
      </c>
      <c r="M2268" s="3">
        <v>6989</v>
      </c>
      <c r="N2268" t="s">
        <v>1436</v>
      </c>
      <c r="O2268" s="3">
        <f>Table1[[#This Row],[Original Price]]-Table1[[#This Row],[Selling Price]]</f>
        <v>0</v>
      </c>
      <c r="P2268" s="4">
        <f>(Table1[[#This Row],[Discount]]/Table1[[#This Row],[Original Price]])</f>
        <v>0</v>
      </c>
    </row>
    <row r="2269" spans="1:16" x14ac:dyDescent="0.3">
      <c r="A2269" s="1" t="s">
        <v>44</v>
      </c>
      <c r="B2269" s="1" t="s">
        <v>539</v>
      </c>
      <c r="C2269" t="s">
        <v>43</v>
      </c>
      <c r="D2269">
        <v>3</v>
      </c>
      <c r="E2269" t="s">
        <v>1796</v>
      </c>
      <c r="F2269">
        <f>IF(Table1[[#This Row],[Unit]]="GB",Table1[[#This Row],[Memory]],Table1[[#This Row],[Memory]]/1024)</f>
        <v>3</v>
      </c>
      <c r="G2269">
        <v>32</v>
      </c>
      <c r="H2269" t="s">
        <v>1796</v>
      </c>
      <c r="I2269">
        <f xml:space="preserve"> IF(Table1[[#This Row],[Unit  Of Storage]]="TB",Table1[[#This Row],[Storage]]*1024,IF(Table1[[#This Row],[Unit  Of Storage]]="MB",Table1[[#This Row],[Storage]]/1024,Table1[[#This Row],[Storage]]))</f>
        <v>32</v>
      </c>
      <c r="J2269" t="s">
        <v>11</v>
      </c>
      <c r="K2269" s="2">
        <v>4.3</v>
      </c>
      <c r="L2269" s="3">
        <v>16999</v>
      </c>
      <c r="M2269" s="3">
        <v>16999</v>
      </c>
      <c r="N2269" t="s">
        <v>540</v>
      </c>
      <c r="O2269" s="3">
        <f>Table1[[#This Row],[Original Price]]-Table1[[#This Row],[Selling Price]]</f>
        <v>0</v>
      </c>
      <c r="P2269" s="4">
        <f>(Table1[[#This Row],[Discount]]/Table1[[#This Row],[Original Price]])</f>
        <v>0</v>
      </c>
    </row>
    <row r="2270" spans="1:16" x14ac:dyDescent="0.3">
      <c r="A2270" s="1" t="s">
        <v>21</v>
      </c>
      <c r="B2270" s="1" t="s">
        <v>1688</v>
      </c>
      <c r="C2270" t="s">
        <v>22</v>
      </c>
      <c r="D2270">
        <v>4</v>
      </c>
      <c r="E2270" t="s">
        <v>1796</v>
      </c>
      <c r="F2270">
        <f>IF(Table1[[#This Row],[Unit]]="GB",Table1[[#This Row],[Memory]],Table1[[#This Row],[Memory]]/1024)</f>
        <v>4</v>
      </c>
      <c r="G2270">
        <v>64</v>
      </c>
      <c r="H2270" t="s">
        <v>1796</v>
      </c>
      <c r="I2270">
        <f xml:space="preserve"> IF(Table1[[#This Row],[Unit  Of Storage]]="TB",Table1[[#This Row],[Storage]]*1024,IF(Table1[[#This Row],[Unit  Of Storage]]="MB",Table1[[#This Row],[Storage]]/1024,Table1[[#This Row],[Storage]]))</f>
        <v>64</v>
      </c>
      <c r="J2270" t="s">
        <v>11</v>
      </c>
      <c r="K2270" s="2">
        <v>4.5</v>
      </c>
      <c r="L2270" s="3">
        <v>56999</v>
      </c>
      <c r="M2270" s="3">
        <v>59900</v>
      </c>
      <c r="N2270" t="s">
        <v>2146</v>
      </c>
      <c r="O2270" s="3">
        <f>Table1[[#This Row],[Original Price]]-Table1[[#This Row],[Selling Price]]</f>
        <v>2901</v>
      </c>
      <c r="P2270" s="4">
        <f>(Table1[[#This Row],[Discount]]/Table1[[#This Row],[Original Price]])</f>
        <v>4.8430717863105176E-2</v>
      </c>
    </row>
    <row r="2271" spans="1:16" x14ac:dyDescent="0.3">
      <c r="A2271" s="1" t="s">
        <v>1560</v>
      </c>
      <c r="B2271" s="1" t="s">
        <v>1761</v>
      </c>
      <c r="C2271" t="s">
        <v>1437</v>
      </c>
      <c r="D2271">
        <v>8</v>
      </c>
      <c r="E2271" t="s">
        <v>1796</v>
      </c>
      <c r="F2271">
        <f>IF(Table1[[#This Row],[Unit]]="GB",Table1[[#This Row],[Memory]],Table1[[#This Row],[Memory]]/1024)</f>
        <v>8</v>
      </c>
      <c r="G2271">
        <v>128</v>
      </c>
      <c r="H2271" t="s">
        <v>1796</v>
      </c>
      <c r="I2271">
        <f xml:space="preserve"> IF(Table1[[#This Row],[Unit  Of Storage]]="TB",Table1[[#This Row],[Storage]]*1024,IF(Table1[[#This Row],[Unit  Of Storage]]="MB",Table1[[#This Row],[Storage]]/1024,Table1[[#This Row],[Storage]]))</f>
        <v>128</v>
      </c>
      <c r="J2271" t="s">
        <v>11</v>
      </c>
      <c r="K2271" s="2">
        <v>4.3</v>
      </c>
      <c r="L2271" s="3">
        <v>12900</v>
      </c>
      <c r="M2271" s="3">
        <v>12900</v>
      </c>
      <c r="N2271" t="s">
        <v>2393</v>
      </c>
      <c r="O2271" s="3">
        <f>Table1[[#This Row],[Original Price]]-Table1[[#This Row],[Selling Price]]</f>
        <v>0</v>
      </c>
      <c r="P2271" s="4">
        <f>(Table1[[#This Row],[Discount]]/Table1[[#This Row],[Original Price]])</f>
        <v>0</v>
      </c>
    </row>
    <row r="2272" spans="1:16" x14ac:dyDescent="0.3">
      <c r="A2272" s="1" t="s">
        <v>44</v>
      </c>
      <c r="B2272" s="1" t="s">
        <v>1735</v>
      </c>
      <c r="C2272" t="s">
        <v>55</v>
      </c>
      <c r="D2272">
        <v>2</v>
      </c>
      <c r="E2272" t="s">
        <v>1796</v>
      </c>
      <c r="F2272">
        <f>IF(Table1[[#This Row],[Unit]]="GB",Table1[[#This Row],[Memory]],Table1[[#This Row],[Memory]]/1024)</f>
        <v>2</v>
      </c>
      <c r="G2272">
        <v>32</v>
      </c>
      <c r="H2272" t="s">
        <v>1796</v>
      </c>
      <c r="I2272">
        <f xml:space="preserve"> IF(Table1[[#This Row],[Unit  Of Storage]]="TB",Table1[[#This Row],[Storage]]*1024,IF(Table1[[#This Row],[Unit  Of Storage]]="MB",Table1[[#This Row],[Storage]]/1024,Table1[[#This Row],[Storage]]))</f>
        <v>32</v>
      </c>
      <c r="J2272" t="s">
        <v>11</v>
      </c>
      <c r="K2272" s="2">
        <v>3.7</v>
      </c>
      <c r="L2272" s="3">
        <v>9999</v>
      </c>
      <c r="M2272" s="3">
        <v>9999</v>
      </c>
      <c r="N2272" t="s">
        <v>2287</v>
      </c>
      <c r="O2272" s="3">
        <f>Table1[[#This Row],[Original Price]]-Table1[[#This Row],[Selling Price]]</f>
        <v>0</v>
      </c>
      <c r="P2272" s="4">
        <f>(Table1[[#This Row],[Discount]]/Table1[[#This Row],[Original Price]])</f>
        <v>0</v>
      </c>
    </row>
    <row r="2273" spans="1:16" x14ac:dyDescent="0.3">
      <c r="A2273" s="1" t="s">
        <v>1556</v>
      </c>
      <c r="B2273" s="1" t="s">
        <v>1317</v>
      </c>
      <c r="C2273" t="s">
        <v>55</v>
      </c>
      <c r="D2273">
        <v>4</v>
      </c>
      <c r="E2273" t="s">
        <v>1796</v>
      </c>
      <c r="F2273">
        <f>IF(Table1[[#This Row],[Unit]]="GB",Table1[[#This Row],[Memory]],Table1[[#This Row],[Memory]]/1024)</f>
        <v>4</v>
      </c>
      <c r="G2273">
        <v>64</v>
      </c>
      <c r="H2273" t="s">
        <v>1796</v>
      </c>
      <c r="I2273">
        <f xml:space="preserve"> IF(Table1[[#This Row],[Unit  Of Storage]]="TB",Table1[[#This Row],[Storage]]*1024,IF(Table1[[#This Row],[Unit  Of Storage]]="MB",Table1[[#This Row],[Storage]]/1024,Table1[[#This Row],[Storage]]))</f>
        <v>64</v>
      </c>
      <c r="J2273" t="s">
        <v>11</v>
      </c>
      <c r="K2273" s="2">
        <v>4.4000000000000004</v>
      </c>
      <c r="L2273" s="3">
        <v>18000</v>
      </c>
      <c r="M2273" s="3">
        <v>18000</v>
      </c>
      <c r="N2273" t="s">
        <v>2388</v>
      </c>
      <c r="O2273" s="3">
        <f>Table1[[#This Row],[Original Price]]-Table1[[#This Row],[Selling Price]]</f>
        <v>0</v>
      </c>
      <c r="P2273" s="4">
        <f>(Table1[[#This Row],[Discount]]/Table1[[#This Row],[Original Price]])</f>
        <v>0</v>
      </c>
    </row>
    <row r="2274" spans="1:16" x14ac:dyDescent="0.3">
      <c r="A2274" s="1" t="s">
        <v>1556</v>
      </c>
      <c r="B2274" s="1" t="s">
        <v>857</v>
      </c>
      <c r="C2274" t="s">
        <v>109</v>
      </c>
      <c r="D2274">
        <v>6</v>
      </c>
      <c r="E2274" t="s">
        <v>1796</v>
      </c>
      <c r="F2274">
        <f>IF(Table1[[#This Row],[Unit]]="GB",Table1[[#This Row],[Memory]],Table1[[#This Row],[Memory]]/1024)</f>
        <v>6</v>
      </c>
      <c r="G2274">
        <v>128</v>
      </c>
      <c r="H2274" t="s">
        <v>1796</v>
      </c>
      <c r="I2274">
        <f xml:space="preserve"> IF(Table1[[#This Row],[Unit  Of Storage]]="TB",Table1[[#This Row],[Storage]]*1024,IF(Table1[[#This Row],[Unit  Of Storage]]="MB",Table1[[#This Row],[Storage]]/1024,Table1[[#This Row],[Storage]]))</f>
        <v>128</v>
      </c>
      <c r="J2274" t="s">
        <v>11</v>
      </c>
      <c r="K2274" s="2">
        <v>4.3</v>
      </c>
      <c r="L2274" s="3">
        <v>14499</v>
      </c>
      <c r="M2274" s="3">
        <v>20999</v>
      </c>
      <c r="N2274" t="s">
        <v>2189</v>
      </c>
      <c r="O2274" s="3">
        <f>Table1[[#This Row],[Original Price]]-Table1[[#This Row],[Selling Price]]</f>
        <v>6500</v>
      </c>
      <c r="P2274" s="4">
        <f>(Table1[[#This Row],[Discount]]/Table1[[#This Row],[Original Price]])</f>
        <v>0.30953854945473597</v>
      </c>
    </row>
    <row r="2275" spans="1:16" x14ac:dyDescent="0.3">
      <c r="A2275" s="1" t="s">
        <v>12</v>
      </c>
      <c r="B2275" s="1" t="s">
        <v>1619</v>
      </c>
      <c r="C2275" t="s">
        <v>394</v>
      </c>
      <c r="D2275">
        <v>4</v>
      </c>
      <c r="E2275" t="s">
        <v>1796</v>
      </c>
      <c r="F2275">
        <f>IF(Table1[[#This Row],[Unit]]="GB",Table1[[#This Row],[Memory]],Table1[[#This Row],[Memory]]/1024)</f>
        <v>4</v>
      </c>
      <c r="G2275">
        <v>64</v>
      </c>
      <c r="H2275" t="s">
        <v>1796</v>
      </c>
      <c r="I2275">
        <f xml:space="preserve"> IF(Table1[[#This Row],[Unit  Of Storage]]="TB",Table1[[#This Row],[Storage]]*1024,IF(Table1[[#This Row],[Unit  Of Storage]]="MB",Table1[[#This Row],[Storage]]/1024,Table1[[#This Row],[Storage]]))</f>
        <v>64</v>
      </c>
      <c r="J2275" t="s">
        <v>11</v>
      </c>
      <c r="K2275" s="2">
        <v>4</v>
      </c>
      <c r="L2275" s="3">
        <v>36999</v>
      </c>
      <c r="M2275" s="3">
        <v>36999</v>
      </c>
      <c r="N2275" t="s">
        <v>347</v>
      </c>
      <c r="O2275" s="3">
        <f>Table1[[#This Row],[Original Price]]-Table1[[#This Row],[Selling Price]]</f>
        <v>0</v>
      </c>
      <c r="P2275" s="4">
        <f>(Table1[[#This Row],[Discount]]/Table1[[#This Row],[Original Price]])</f>
        <v>0</v>
      </c>
    </row>
    <row r="2276" spans="1:16" x14ac:dyDescent="0.3">
      <c r="A2276" s="1" t="s">
        <v>1556</v>
      </c>
      <c r="B2276" s="1" t="s">
        <v>1780</v>
      </c>
      <c r="C2276" t="s">
        <v>22</v>
      </c>
      <c r="D2276">
        <v>2</v>
      </c>
      <c r="E2276" t="s">
        <v>1796</v>
      </c>
      <c r="F2276">
        <f>IF(Table1[[#This Row],[Unit]]="GB",Table1[[#This Row],[Memory]],Table1[[#This Row],[Memory]]/1024)</f>
        <v>2</v>
      </c>
      <c r="G2276">
        <v>16</v>
      </c>
      <c r="H2276" t="s">
        <v>1796</v>
      </c>
      <c r="I2276">
        <f xml:space="preserve"> IF(Table1[[#This Row],[Unit  Of Storage]]="TB",Table1[[#This Row],[Storage]]*1024,IF(Table1[[#This Row],[Unit  Of Storage]]="MB",Table1[[#This Row],[Storage]]/1024,Table1[[#This Row],[Storage]]))</f>
        <v>16</v>
      </c>
      <c r="J2276" t="s">
        <v>11</v>
      </c>
      <c r="K2276" s="2">
        <v>4.0999999999999996</v>
      </c>
      <c r="L2276" s="3">
        <v>2340</v>
      </c>
      <c r="M2276" s="3">
        <v>2340</v>
      </c>
      <c r="N2276" t="s">
        <v>2438</v>
      </c>
      <c r="O2276" s="3">
        <f>Table1[[#This Row],[Original Price]]-Table1[[#This Row],[Selling Price]]</f>
        <v>0</v>
      </c>
      <c r="P2276" s="4">
        <f>(Table1[[#This Row],[Discount]]/Table1[[#This Row],[Original Price]])</f>
        <v>0</v>
      </c>
    </row>
    <row r="2277" spans="1:16" x14ac:dyDescent="0.3">
      <c r="A2277" s="1" t="s">
        <v>1557</v>
      </c>
      <c r="B2277" s="1" t="s">
        <v>712</v>
      </c>
      <c r="C2277" t="s">
        <v>505</v>
      </c>
      <c r="D2277">
        <v>6</v>
      </c>
      <c r="E2277" t="s">
        <v>1796</v>
      </c>
      <c r="F2277">
        <f>IF(Table1[[#This Row],[Unit]]="GB",Table1[[#This Row],[Memory]],Table1[[#This Row],[Memory]]/1024)</f>
        <v>6</v>
      </c>
      <c r="G2277">
        <v>128</v>
      </c>
      <c r="H2277" t="s">
        <v>1796</v>
      </c>
      <c r="I2277">
        <f xml:space="preserve"> IF(Table1[[#This Row],[Unit  Of Storage]]="TB",Table1[[#This Row],[Storage]]*1024,IF(Table1[[#This Row],[Unit  Of Storage]]="MB",Table1[[#This Row],[Storage]]/1024,Table1[[#This Row],[Storage]]))</f>
        <v>128</v>
      </c>
      <c r="J2277" t="s">
        <v>11</v>
      </c>
      <c r="K2277" s="2">
        <v>4.3</v>
      </c>
      <c r="L2277" s="3">
        <v>16999</v>
      </c>
      <c r="M2277" s="3">
        <v>17999</v>
      </c>
      <c r="N2277" t="s">
        <v>2125</v>
      </c>
      <c r="O2277" s="3">
        <f>Table1[[#This Row],[Original Price]]-Table1[[#This Row],[Selling Price]]</f>
        <v>1000</v>
      </c>
      <c r="P2277" s="4">
        <f>(Table1[[#This Row],[Discount]]/Table1[[#This Row],[Original Price]])</f>
        <v>5.5558642146785936E-2</v>
      </c>
    </row>
    <row r="2278" spans="1:16" x14ac:dyDescent="0.3">
      <c r="A2278" s="1" t="s">
        <v>44</v>
      </c>
      <c r="B2278" s="1" t="s">
        <v>615</v>
      </c>
      <c r="C2278" t="s">
        <v>52</v>
      </c>
      <c r="D2278">
        <v>3</v>
      </c>
      <c r="E2278" t="s">
        <v>1796</v>
      </c>
      <c r="F2278">
        <f>IF(Table1[[#This Row],[Unit]]="GB",Table1[[#This Row],[Memory]],Table1[[#This Row],[Memory]]/1024)</f>
        <v>3</v>
      </c>
      <c r="G2278">
        <v>32</v>
      </c>
      <c r="H2278" t="s">
        <v>1796</v>
      </c>
      <c r="I2278">
        <f xml:space="preserve"> IF(Table1[[#This Row],[Unit  Of Storage]]="TB",Table1[[#This Row],[Storage]]*1024,IF(Table1[[#This Row],[Unit  Of Storage]]="MB",Table1[[#This Row],[Storage]]/1024,Table1[[#This Row],[Storage]]))</f>
        <v>32</v>
      </c>
      <c r="J2278" t="s">
        <v>11</v>
      </c>
      <c r="K2278" s="2">
        <v>4.0999999999999996</v>
      </c>
      <c r="L2278" s="3">
        <v>6999</v>
      </c>
      <c r="M2278" s="3">
        <v>6999</v>
      </c>
      <c r="N2278" t="s">
        <v>616</v>
      </c>
      <c r="O2278" s="3">
        <f>Table1[[#This Row],[Original Price]]-Table1[[#This Row],[Selling Price]]</f>
        <v>0</v>
      </c>
      <c r="P2278" s="4">
        <f>(Table1[[#This Row],[Discount]]/Table1[[#This Row],[Original Price]])</f>
        <v>0</v>
      </c>
    </row>
    <row r="2279" spans="1:16" x14ac:dyDescent="0.3">
      <c r="A2279" s="1" t="s">
        <v>21</v>
      </c>
      <c r="B2279" s="1" t="s">
        <v>1578</v>
      </c>
      <c r="C2279" t="s">
        <v>43</v>
      </c>
      <c r="D2279">
        <v>3</v>
      </c>
      <c r="E2279" t="s">
        <v>1796</v>
      </c>
      <c r="F2279">
        <f>IF(Table1[[#This Row],[Unit]]="GB",Table1[[#This Row],[Memory]],Table1[[#This Row],[Memory]]/1024)</f>
        <v>3</v>
      </c>
      <c r="G2279">
        <v>256</v>
      </c>
      <c r="H2279" t="s">
        <v>1796</v>
      </c>
      <c r="I2279">
        <f xml:space="preserve"> IF(Table1[[#This Row],[Unit  Of Storage]]="TB",Table1[[#This Row],[Storage]]*1024,IF(Table1[[#This Row],[Unit  Of Storage]]="MB",Table1[[#This Row],[Storage]]/1024,Table1[[#This Row],[Storage]]))</f>
        <v>256</v>
      </c>
      <c r="J2279" t="s">
        <v>11</v>
      </c>
      <c r="K2279" s="2">
        <v>4.5</v>
      </c>
      <c r="L2279" s="3">
        <v>85400</v>
      </c>
      <c r="M2279" s="3">
        <v>85400</v>
      </c>
      <c r="N2279" t="s">
        <v>1836</v>
      </c>
      <c r="O2279" s="3">
        <f>Table1[[#This Row],[Original Price]]-Table1[[#This Row],[Selling Price]]</f>
        <v>0</v>
      </c>
      <c r="P2279" s="4">
        <f>(Table1[[#This Row],[Discount]]/Table1[[#This Row],[Original Price]])</f>
        <v>0</v>
      </c>
    </row>
    <row r="2280" spans="1:16" x14ac:dyDescent="0.3">
      <c r="A2280" s="1" t="s">
        <v>1564</v>
      </c>
      <c r="B2280" s="1" t="s">
        <v>1755</v>
      </c>
      <c r="C2280" t="s">
        <v>1398</v>
      </c>
      <c r="D2280">
        <v>8</v>
      </c>
      <c r="E2280" t="s">
        <v>1796</v>
      </c>
      <c r="F2280">
        <f>IF(Table1[[#This Row],[Unit]]="GB",Table1[[#This Row],[Memory]],Table1[[#This Row],[Memory]]/1024)</f>
        <v>8</v>
      </c>
      <c r="G2280">
        <v>128</v>
      </c>
      <c r="H2280" t="s">
        <v>1796</v>
      </c>
      <c r="I2280">
        <f xml:space="preserve"> IF(Table1[[#This Row],[Unit  Of Storage]]="TB",Table1[[#This Row],[Storage]]*1024,IF(Table1[[#This Row],[Unit  Of Storage]]="MB",Table1[[#This Row],[Storage]]/1024,Table1[[#This Row],[Storage]]))</f>
        <v>128</v>
      </c>
      <c r="J2280" t="s">
        <v>11</v>
      </c>
      <c r="K2280" s="2">
        <v>4.3</v>
      </c>
      <c r="L2280" s="3">
        <v>28999</v>
      </c>
      <c r="M2280" s="3">
        <v>34999</v>
      </c>
      <c r="N2280" t="s">
        <v>2366</v>
      </c>
      <c r="O2280" s="3">
        <f>Table1[[#This Row],[Original Price]]-Table1[[#This Row],[Selling Price]]</f>
        <v>6000</v>
      </c>
      <c r="P2280" s="4">
        <f>(Table1[[#This Row],[Discount]]/Table1[[#This Row],[Original Price]])</f>
        <v>0.1714334695277008</v>
      </c>
    </row>
    <row r="2281" spans="1:16" x14ac:dyDescent="0.3">
      <c r="A2281" s="1" t="s">
        <v>1557</v>
      </c>
      <c r="B2281" s="1" t="s">
        <v>459</v>
      </c>
      <c r="C2281" t="s">
        <v>460</v>
      </c>
      <c r="D2281">
        <v>3</v>
      </c>
      <c r="E2281" t="s">
        <v>1796</v>
      </c>
      <c r="F2281">
        <f>IF(Table1[[#This Row],[Unit]]="GB",Table1[[#This Row],[Memory]],Table1[[#This Row],[Memory]]/1024)</f>
        <v>3</v>
      </c>
      <c r="G2281">
        <v>16</v>
      </c>
      <c r="H2281" t="s">
        <v>1796</v>
      </c>
      <c r="I2281">
        <f xml:space="preserve"> IF(Table1[[#This Row],[Unit  Of Storage]]="TB",Table1[[#This Row],[Storage]]*1024,IF(Table1[[#This Row],[Unit  Of Storage]]="MB",Table1[[#This Row],[Storage]]/1024,Table1[[#This Row],[Storage]]))</f>
        <v>16</v>
      </c>
      <c r="J2281" t="s">
        <v>11</v>
      </c>
      <c r="K2281" s="2">
        <v>4.3</v>
      </c>
      <c r="L2281" s="3">
        <v>9999</v>
      </c>
      <c r="M2281" s="3">
        <v>11999</v>
      </c>
      <c r="N2281" t="s">
        <v>2021</v>
      </c>
      <c r="O2281" s="3">
        <f>Table1[[#This Row],[Original Price]]-Table1[[#This Row],[Selling Price]]</f>
        <v>2000</v>
      </c>
      <c r="P2281" s="4">
        <f>(Table1[[#This Row],[Discount]]/Table1[[#This Row],[Original Price]])</f>
        <v>0.16668055671305942</v>
      </c>
    </row>
    <row r="2282" spans="1:16" x14ac:dyDescent="0.3">
      <c r="A2282" s="1" t="s">
        <v>1556</v>
      </c>
      <c r="B2282" s="1" t="s">
        <v>144</v>
      </c>
      <c r="C2282" t="s">
        <v>742</v>
      </c>
      <c r="D2282">
        <v>4</v>
      </c>
      <c r="E2282" t="s">
        <v>1796</v>
      </c>
      <c r="F2282">
        <f>IF(Table1[[#This Row],[Unit]]="GB",Table1[[#This Row],[Memory]],Table1[[#This Row],[Memory]]/1024)</f>
        <v>4</v>
      </c>
      <c r="G2282">
        <v>64</v>
      </c>
      <c r="H2282" t="s">
        <v>1796</v>
      </c>
      <c r="I2282">
        <f xml:space="preserve"> IF(Table1[[#This Row],[Unit  Of Storage]]="TB",Table1[[#This Row],[Storage]]*1024,IF(Table1[[#This Row],[Unit  Of Storage]]="MB",Table1[[#This Row],[Storage]]/1024,Table1[[#This Row],[Storage]]))</f>
        <v>64</v>
      </c>
      <c r="J2282" t="s">
        <v>11</v>
      </c>
      <c r="K2282" s="2">
        <v>4.2</v>
      </c>
      <c r="L2282" s="3">
        <v>11499</v>
      </c>
      <c r="M2282" s="3">
        <v>12999</v>
      </c>
      <c r="N2282" t="s">
        <v>1861</v>
      </c>
      <c r="O2282" s="3">
        <f>Table1[[#This Row],[Original Price]]-Table1[[#This Row],[Selling Price]]</f>
        <v>1500</v>
      </c>
      <c r="P2282" s="4">
        <f>(Table1[[#This Row],[Discount]]/Table1[[#This Row],[Original Price]])</f>
        <v>0.11539349180706208</v>
      </c>
    </row>
    <row r="2283" spans="1:16" x14ac:dyDescent="0.3">
      <c r="A2283" s="1" t="s">
        <v>1560</v>
      </c>
      <c r="B2283" s="1" t="s">
        <v>711</v>
      </c>
      <c r="C2283" t="s">
        <v>452</v>
      </c>
      <c r="D2283">
        <v>3</v>
      </c>
      <c r="E2283" t="s">
        <v>1796</v>
      </c>
      <c r="F2283">
        <f>IF(Table1[[#This Row],[Unit]]="GB",Table1[[#This Row],[Memory]],Table1[[#This Row],[Memory]]/1024)</f>
        <v>3</v>
      </c>
      <c r="G2283">
        <v>64</v>
      </c>
      <c r="H2283" t="s">
        <v>1796</v>
      </c>
      <c r="I2283">
        <f xml:space="preserve"> IF(Table1[[#This Row],[Unit  Of Storage]]="TB",Table1[[#This Row],[Storage]]*1024,IF(Table1[[#This Row],[Unit  Of Storage]]="MB",Table1[[#This Row],[Storage]]/1024,Table1[[#This Row],[Storage]]))</f>
        <v>64</v>
      </c>
      <c r="J2283" t="s">
        <v>11</v>
      </c>
      <c r="K2283" s="2">
        <v>4.4000000000000004</v>
      </c>
      <c r="L2283" s="3">
        <v>27990</v>
      </c>
      <c r="M2283" s="3">
        <v>27990</v>
      </c>
      <c r="N2283" t="s">
        <v>2124</v>
      </c>
      <c r="O2283" s="3">
        <f>Table1[[#This Row],[Original Price]]-Table1[[#This Row],[Selling Price]]</f>
        <v>0</v>
      </c>
      <c r="P2283" s="4">
        <f>(Table1[[#This Row],[Discount]]/Table1[[#This Row],[Original Price]])</f>
        <v>0</v>
      </c>
    </row>
    <row r="2284" spans="1:16" x14ac:dyDescent="0.3">
      <c r="A2284" s="1" t="s">
        <v>1559</v>
      </c>
      <c r="B2284" s="1" t="s">
        <v>818</v>
      </c>
      <c r="C2284" t="s">
        <v>1139</v>
      </c>
      <c r="D2284">
        <v>8</v>
      </c>
      <c r="E2284" t="s">
        <v>1796</v>
      </c>
      <c r="F2284">
        <f>IF(Table1[[#This Row],[Unit]]="GB",Table1[[#This Row],[Memory]],Table1[[#This Row],[Memory]]/1024)</f>
        <v>8</v>
      </c>
      <c r="G2284">
        <v>128</v>
      </c>
      <c r="H2284" t="s">
        <v>1796</v>
      </c>
      <c r="I2284">
        <f xml:space="preserve"> IF(Table1[[#This Row],[Unit  Of Storage]]="TB",Table1[[#This Row],[Storage]]*1024,IF(Table1[[#This Row],[Unit  Of Storage]]="MB",Table1[[#This Row],[Storage]]/1024,Table1[[#This Row],[Storage]]))</f>
        <v>128</v>
      </c>
      <c r="J2284" t="s">
        <v>11</v>
      </c>
      <c r="K2284" s="2">
        <v>4.3</v>
      </c>
      <c r="L2284" s="3">
        <v>25990</v>
      </c>
      <c r="M2284" s="3">
        <v>29990</v>
      </c>
      <c r="N2284" t="s">
        <v>2176</v>
      </c>
      <c r="O2284" s="3">
        <f>Table1[[#This Row],[Original Price]]-Table1[[#This Row],[Selling Price]]</f>
        <v>4000</v>
      </c>
      <c r="P2284" s="4">
        <f>(Table1[[#This Row],[Discount]]/Table1[[#This Row],[Original Price]])</f>
        <v>0.13337779259753252</v>
      </c>
    </row>
    <row r="2285" spans="1:16" x14ac:dyDescent="0.3">
      <c r="A2285" s="1" t="s">
        <v>28</v>
      </c>
      <c r="B2285" s="1" t="s">
        <v>1639</v>
      </c>
      <c r="C2285" t="s">
        <v>450</v>
      </c>
      <c r="D2285">
        <v>6</v>
      </c>
      <c r="E2285" t="s">
        <v>1796</v>
      </c>
      <c r="F2285">
        <f>IF(Table1[[#This Row],[Unit]]="GB",Table1[[#This Row],[Memory]],Table1[[#This Row],[Memory]]/1024)</f>
        <v>6</v>
      </c>
      <c r="G2285">
        <v>128</v>
      </c>
      <c r="H2285" t="s">
        <v>1796</v>
      </c>
      <c r="I2285">
        <f xml:space="preserve"> IF(Table1[[#This Row],[Unit  Of Storage]]="TB",Table1[[#This Row],[Storage]]*1024,IF(Table1[[#This Row],[Unit  Of Storage]]="MB",Table1[[#This Row],[Storage]]/1024,Table1[[#This Row],[Storage]]))</f>
        <v>128</v>
      </c>
      <c r="J2285" t="s">
        <v>11</v>
      </c>
      <c r="K2285" s="2">
        <v>4.4000000000000004</v>
      </c>
      <c r="L2285" s="3">
        <v>28999</v>
      </c>
      <c r="M2285" s="3">
        <v>28999</v>
      </c>
      <c r="N2285" t="s">
        <v>2017</v>
      </c>
      <c r="O2285" s="3">
        <f>Table1[[#This Row],[Original Price]]-Table1[[#This Row],[Selling Price]]</f>
        <v>0</v>
      </c>
      <c r="P2285" s="4">
        <f>(Table1[[#This Row],[Discount]]/Table1[[#This Row],[Original Price]])</f>
        <v>0</v>
      </c>
    </row>
    <row r="2286" spans="1:16" x14ac:dyDescent="0.3">
      <c r="A2286" s="1" t="s">
        <v>1557</v>
      </c>
      <c r="B2286" s="1" t="s">
        <v>382</v>
      </c>
      <c r="C2286" t="s">
        <v>493</v>
      </c>
      <c r="D2286">
        <v>4</v>
      </c>
      <c r="E2286" t="s">
        <v>1796</v>
      </c>
      <c r="F2286">
        <f>IF(Table1[[#This Row],[Unit]]="GB",Table1[[#This Row],[Memory]],Table1[[#This Row],[Memory]]/1024)</f>
        <v>4</v>
      </c>
      <c r="G2286">
        <v>64</v>
      </c>
      <c r="H2286" t="s">
        <v>1796</v>
      </c>
      <c r="I2286">
        <f xml:space="preserve"> IF(Table1[[#This Row],[Unit  Of Storage]]="TB",Table1[[#This Row],[Storage]]*1024,IF(Table1[[#This Row],[Unit  Of Storage]]="MB",Table1[[#This Row],[Storage]]/1024,Table1[[#This Row],[Storage]]))</f>
        <v>64</v>
      </c>
      <c r="J2286" t="s">
        <v>11</v>
      </c>
      <c r="K2286" s="2">
        <v>4.4000000000000004</v>
      </c>
      <c r="L2286" s="3">
        <v>9999</v>
      </c>
      <c r="M2286" s="3">
        <v>10999</v>
      </c>
      <c r="N2286" t="s">
        <v>1997</v>
      </c>
      <c r="O2286" s="3">
        <f>Table1[[#This Row],[Original Price]]-Table1[[#This Row],[Selling Price]]</f>
        <v>1000</v>
      </c>
      <c r="P2286" s="4">
        <f>(Table1[[#This Row],[Discount]]/Table1[[#This Row],[Original Price]])</f>
        <v>9.0917356123283929E-2</v>
      </c>
    </row>
    <row r="2287" spans="1:16" x14ac:dyDescent="0.3">
      <c r="A2287" s="1" t="s">
        <v>1559</v>
      </c>
      <c r="B2287" s="1" t="s">
        <v>385</v>
      </c>
      <c r="C2287" t="s">
        <v>597</v>
      </c>
      <c r="D2287">
        <v>6</v>
      </c>
      <c r="E2287" t="s">
        <v>1796</v>
      </c>
      <c r="F2287">
        <f>IF(Table1[[#This Row],[Unit]]="GB",Table1[[#This Row],[Memory]],Table1[[#This Row],[Memory]]/1024)</f>
        <v>6</v>
      </c>
      <c r="G2287">
        <v>128</v>
      </c>
      <c r="H2287" t="s">
        <v>1796</v>
      </c>
      <c r="I2287">
        <f xml:space="preserve"> IF(Table1[[#This Row],[Unit  Of Storage]]="TB",Table1[[#This Row],[Storage]]*1024,IF(Table1[[#This Row],[Unit  Of Storage]]="MB",Table1[[#This Row],[Storage]]/1024,Table1[[#This Row],[Storage]]))</f>
        <v>128</v>
      </c>
      <c r="J2287" t="s">
        <v>11</v>
      </c>
      <c r="K2287" s="2">
        <v>4.2</v>
      </c>
      <c r="L2287" s="3">
        <v>19990</v>
      </c>
      <c r="M2287" s="3">
        <v>20990</v>
      </c>
      <c r="N2287" t="s">
        <v>1999</v>
      </c>
      <c r="O2287" s="3">
        <f>Table1[[#This Row],[Original Price]]-Table1[[#This Row],[Selling Price]]</f>
        <v>1000</v>
      </c>
      <c r="P2287" s="4">
        <f>(Table1[[#This Row],[Discount]]/Table1[[#This Row],[Original Price]])</f>
        <v>4.7641734159123393E-2</v>
      </c>
    </row>
    <row r="2288" spans="1:16" x14ac:dyDescent="0.3">
      <c r="A2288" s="1" t="s">
        <v>1557</v>
      </c>
      <c r="B2288" s="1" t="s">
        <v>1619</v>
      </c>
      <c r="C2288" t="s">
        <v>318</v>
      </c>
      <c r="D2288">
        <v>4</v>
      </c>
      <c r="E2288" t="s">
        <v>1796</v>
      </c>
      <c r="F2288">
        <f>IF(Table1[[#This Row],[Unit]]="GB",Table1[[#This Row],[Memory]],Table1[[#This Row],[Memory]]/1024)</f>
        <v>4</v>
      </c>
      <c r="G2288">
        <v>128</v>
      </c>
      <c r="H2288" t="s">
        <v>1796</v>
      </c>
      <c r="I2288">
        <f xml:space="preserve"> IF(Table1[[#This Row],[Unit  Of Storage]]="TB",Table1[[#This Row],[Storage]]*1024,IF(Table1[[#This Row],[Unit  Of Storage]]="MB",Table1[[#This Row],[Storage]]/1024,Table1[[#This Row],[Storage]]))</f>
        <v>128</v>
      </c>
      <c r="J2288" t="s">
        <v>11</v>
      </c>
      <c r="K2288" s="2">
        <v>4.3</v>
      </c>
      <c r="L2288" s="3">
        <v>15999</v>
      </c>
      <c r="M2288" s="3">
        <v>16999</v>
      </c>
      <c r="N2288" t="s">
        <v>1968</v>
      </c>
      <c r="O2288" s="3">
        <f>Table1[[#This Row],[Original Price]]-Table1[[#This Row],[Selling Price]]</f>
        <v>1000</v>
      </c>
      <c r="P2288" s="4">
        <f>(Table1[[#This Row],[Discount]]/Table1[[#This Row],[Original Price]])</f>
        <v>5.8826989822930761E-2</v>
      </c>
    </row>
    <row r="2289" spans="1:16" x14ac:dyDescent="0.3">
      <c r="A2289" s="1" t="s">
        <v>1556</v>
      </c>
      <c r="B2289" s="1" t="s">
        <v>845</v>
      </c>
      <c r="C2289" t="s">
        <v>762</v>
      </c>
      <c r="D2289">
        <v>4</v>
      </c>
      <c r="E2289" t="s">
        <v>1796</v>
      </c>
      <c r="F2289">
        <f>IF(Table1[[#This Row],[Unit]]="GB",Table1[[#This Row],[Memory]],Table1[[#This Row],[Memory]]/1024)</f>
        <v>4</v>
      </c>
      <c r="G2289">
        <v>128</v>
      </c>
      <c r="H2289" t="s">
        <v>1796</v>
      </c>
      <c r="I2289">
        <f xml:space="preserve"> IF(Table1[[#This Row],[Unit  Of Storage]]="TB",Table1[[#This Row],[Storage]]*1024,IF(Table1[[#This Row],[Unit  Of Storage]]="MB",Table1[[#This Row],[Storage]]/1024,Table1[[#This Row],[Storage]]))</f>
        <v>128</v>
      </c>
      <c r="J2289" t="s">
        <v>11</v>
      </c>
      <c r="K2289" s="2">
        <v>4.4000000000000004</v>
      </c>
      <c r="L2289" s="3">
        <v>61900</v>
      </c>
      <c r="M2289" s="3">
        <v>61900</v>
      </c>
      <c r="N2289" t="s">
        <v>2185</v>
      </c>
      <c r="O2289" s="3">
        <f>Table1[[#This Row],[Original Price]]-Table1[[#This Row],[Selling Price]]</f>
        <v>0</v>
      </c>
      <c r="P2289" s="4">
        <f>(Table1[[#This Row],[Discount]]/Table1[[#This Row],[Original Price]])</f>
        <v>0</v>
      </c>
    </row>
    <row r="2290" spans="1:16" x14ac:dyDescent="0.3">
      <c r="A2290" s="1" t="s">
        <v>1563</v>
      </c>
      <c r="B2290" s="1" t="s">
        <v>1438</v>
      </c>
      <c r="C2290" t="s">
        <v>49</v>
      </c>
      <c r="D2290">
        <v>3</v>
      </c>
      <c r="E2290" t="s">
        <v>1796</v>
      </c>
      <c r="F2290">
        <f>IF(Table1[[#This Row],[Unit]]="GB",Table1[[#This Row],[Memory]],Table1[[#This Row],[Memory]]/1024)</f>
        <v>3</v>
      </c>
      <c r="G2290">
        <v>64</v>
      </c>
      <c r="H2290" t="s">
        <v>1796</v>
      </c>
      <c r="I2290">
        <f xml:space="preserve"> IF(Table1[[#This Row],[Unit  Of Storage]]="TB",Table1[[#This Row],[Storage]]*1024,IF(Table1[[#This Row],[Unit  Of Storage]]="MB",Table1[[#This Row],[Storage]]/1024,Table1[[#This Row],[Storage]]))</f>
        <v>64</v>
      </c>
      <c r="J2290" t="s">
        <v>11</v>
      </c>
      <c r="K2290" s="2">
        <v>4</v>
      </c>
      <c r="L2290" s="3">
        <v>9990</v>
      </c>
      <c r="M2290" s="3">
        <v>9990</v>
      </c>
      <c r="N2290" t="s">
        <v>2439</v>
      </c>
      <c r="O2290" s="3">
        <f>Table1[[#This Row],[Original Price]]-Table1[[#This Row],[Selling Price]]</f>
        <v>0</v>
      </c>
      <c r="P2290" s="4">
        <f>(Table1[[#This Row],[Discount]]/Table1[[#This Row],[Original Price]])</f>
        <v>0</v>
      </c>
    </row>
    <row r="2291" spans="1:16" x14ac:dyDescent="0.3">
      <c r="A2291" s="1" t="s">
        <v>1556</v>
      </c>
      <c r="B2291" s="1" t="s">
        <v>775</v>
      </c>
      <c r="C2291" t="s">
        <v>33</v>
      </c>
      <c r="D2291">
        <v>3</v>
      </c>
      <c r="E2291" t="s">
        <v>1796</v>
      </c>
      <c r="F2291">
        <f>IF(Table1[[#This Row],[Unit]]="GB",Table1[[#This Row],[Memory]],Table1[[#This Row],[Memory]]/1024)</f>
        <v>3</v>
      </c>
      <c r="G2291">
        <v>32</v>
      </c>
      <c r="H2291" t="s">
        <v>1796</v>
      </c>
      <c r="I2291">
        <f xml:space="preserve"> IF(Table1[[#This Row],[Unit  Of Storage]]="TB",Table1[[#This Row],[Storage]]*1024,IF(Table1[[#This Row],[Unit  Of Storage]]="MB",Table1[[#This Row],[Storage]]/1024,Table1[[#This Row],[Storage]]))</f>
        <v>32</v>
      </c>
      <c r="J2291" t="s">
        <v>11</v>
      </c>
      <c r="K2291" s="2">
        <v>4</v>
      </c>
      <c r="L2291" s="3">
        <v>8083</v>
      </c>
      <c r="M2291" s="3">
        <v>8188</v>
      </c>
      <c r="N2291" t="s">
        <v>2156</v>
      </c>
      <c r="O2291" s="3">
        <f>Table1[[#This Row],[Original Price]]-Table1[[#This Row],[Selling Price]]</f>
        <v>105</v>
      </c>
      <c r="P2291" s="4">
        <f>(Table1[[#This Row],[Discount]]/Table1[[#This Row],[Original Price]])</f>
        <v>1.2823644357596482E-2</v>
      </c>
    </row>
    <row r="2292" spans="1:16" x14ac:dyDescent="0.3">
      <c r="A2292" s="1" t="s">
        <v>1563</v>
      </c>
      <c r="B2292" s="1" t="s">
        <v>1439</v>
      </c>
      <c r="C2292" t="s">
        <v>1440</v>
      </c>
      <c r="D2292">
        <v>2</v>
      </c>
      <c r="E2292" t="s">
        <v>1796</v>
      </c>
      <c r="F2292">
        <f>IF(Table1[[#This Row],[Unit]]="GB",Table1[[#This Row],[Memory]],Table1[[#This Row],[Memory]]/1024)</f>
        <v>2</v>
      </c>
      <c r="G2292">
        <v>16</v>
      </c>
      <c r="H2292" t="s">
        <v>1796</v>
      </c>
      <c r="I2292">
        <f xml:space="preserve"> IF(Table1[[#This Row],[Unit  Of Storage]]="TB",Table1[[#This Row],[Storage]]*1024,IF(Table1[[#This Row],[Unit  Of Storage]]="MB",Table1[[#This Row],[Storage]]/1024,Table1[[#This Row],[Storage]]))</f>
        <v>16</v>
      </c>
      <c r="J2292" t="s">
        <v>11</v>
      </c>
      <c r="K2292" s="2">
        <v>3.5</v>
      </c>
      <c r="L2292" s="3">
        <v>9999</v>
      </c>
      <c r="M2292" s="3">
        <v>9999</v>
      </c>
      <c r="N2292" t="s">
        <v>2440</v>
      </c>
      <c r="O2292" s="3">
        <f>Table1[[#This Row],[Original Price]]-Table1[[#This Row],[Selling Price]]</f>
        <v>0</v>
      </c>
      <c r="P2292" s="4">
        <f>(Table1[[#This Row],[Discount]]/Table1[[#This Row],[Original Price]])</f>
        <v>0</v>
      </c>
    </row>
    <row r="2293" spans="1:16" x14ac:dyDescent="0.3">
      <c r="A2293" s="1" t="s">
        <v>1558</v>
      </c>
      <c r="B2293" s="1" t="s">
        <v>1124</v>
      </c>
      <c r="C2293" t="s">
        <v>55</v>
      </c>
      <c r="D2293">
        <v>1</v>
      </c>
      <c r="E2293" t="s">
        <v>1796</v>
      </c>
      <c r="F2293">
        <f>IF(Table1[[#This Row],[Unit]]="GB",Table1[[#This Row],[Memory]],Table1[[#This Row],[Memory]]/1024)</f>
        <v>1</v>
      </c>
      <c r="G2293">
        <v>16</v>
      </c>
      <c r="H2293" t="s">
        <v>1796</v>
      </c>
      <c r="I2293">
        <f xml:space="preserve"> IF(Table1[[#This Row],[Unit  Of Storage]]="TB",Table1[[#This Row],[Storage]]*1024,IF(Table1[[#This Row],[Unit  Of Storage]]="MB",Table1[[#This Row],[Storage]]/1024,Table1[[#This Row],[Storage]]))</f>
        <v>16</v>
      </c>
      <c r="J2293" t="s">
        <v>11</v>
      </c>
      <c r="K2293" s="2">
        <v>4.3</v>
      </c>
      <c r="L2293" s="3">
        <v>4200</v>
      </c>
      <c r="M2293" s="3">
        <v>4200</v>
      </c>
      <c r="N2293" t="s">
        <v>2308</v>
      </c>
      <c r="O2293" s="3">
        <f>Table1[[#This Row],[Original Price]]-Table1[[#This Row],[Selling Price]]</f>
        <v>0</v>
      </c>
      <c r="P2293" s="4">
        <f>(Table1[[#This Row],[Discount]]/Table1[[#This Row],[Original Price]])</f>
        <v>0</v>
      </c>
    </row>
    <row r="2294" spans="1:16" x14ac:dyDescent="0.3">
      <c r="A2294" s="1" t="s">
        <v>1556</v>
      </c>
      <c r="B2294" s="1" t="s">
        <v>682</v>
      </c>
      <c r="C2294" t="s">
        <v>1368</v>
      </c>
      <c r="D2294">
        <v>8</v>
      </c>
      <c r="E2294" t="s">
        <v>1796</v>
      </c>
      <c r="F2294">
        <f>IF(Table1[[#This Row],[Unit]]="GB",Table1[[#This Row],[Memory]],Table1[[#This Row],[Memory]]/1024)</f>
        <v>8</v>
      </c>
      <c r="G2294">
        <v>128</v>
      </c>
      <c r="H2294" t="s">
        <v>1796</v>
      </c>
      <c r="I2294">
        <f xml:space="preserve"> IF(Table1[[#This Row],[Unit  Of Storage]]="TB",Table1[[#This Row],[Storage]]*1024,IF(Table1[[#This Row],[Unit  Of Storage]]="MB",Table1[[#This Row],[Storage]]/1024,Table1[[#This Row],[Storage]]))</f>
        <v>128</v>
      </c>
      <c r="J2294" t="s">
        <v>11</v>
      </c>
      <c r="K2294" s="2">
        <v>4.3</v>
      </c>
      <c r="L2294" s="3">
        <v>39999</v>
      </c>
      <c r="M2294" s="3">
        <v>45000</v>
      </c>
      <c r="N2294" t="s">
        <v>2113</v>
      </c>
      <c r="O2294" s="3">
        <f>Table1[[#This Row],[Original Price]]-Table1[[#This Row],[Selling Price]]</f>
        <v>5001</v>
      </c>
      <c r="P2294" s="4">
        <f>(Table1[[#This Row],[Discount]]/Table1[[#This Row],[Original Price]])</f>
        <v>0.11113333333333333</v>
      </c>
    </row>
    <row r="2295" spans="1:16" x14ac:dyDescent="0.3">
      <c r="A2295" s="1" t="s">
        <v>1556</v>
      </c>
      <c r="B2295" s="1" t="s">
        <v>868</v>
      </c>
      <c r="C2295" t="s">
        <v>784</v>
      </c>
      <c r="D2295">
        <v>8</v>
      </c>
      <c r="E2295" t="s">
        <v>1796</v>
      </c>
      <c r="F2295">
        <f>IF(Table1[[#This Row],[Unit]]="GB",Table1[[#This Row],[Memory]],Table1[[#This Row],[Memory]]/1024)</f>
        <v>8</v>
      </c>
      <c r="G2295">
        <v>256</v>
      </c>
      <c r="H2295" t="s">
        <v>1796</v>
      </c>
      <c r="I2295">
        <f xml:space="preserve"> IF(Table1[[#This Row],[Unit  Of Storage]]="TB",Table1[[#This Row],[Storage]]*1024,IF(Table1[[#This Row],[Unit  Of Storage]]="MB",Table1[[#This Row],[Storage]]/1024,Table1[[#This Row],[Storage]]))</f>
        <v>256</v>
      </c>
      <c r="J2295" t="s">
        <v>11</v>
      </c>
      <c r="K2295" s="2">
        <v>4.4000000000000004</v>
      </c>
      <c r="L2295" s="3">
        <v>75999</v>
      </c>
      <c r="M2295" s="3">
        <v>104999</v>
      </c>
      <c r="N2295" t="s">
        <v>2194</v>
      </c>
      <c r="O2295" s="3">
        <f>Table1[[#This Row],[Original Price]]-Table1[[#This Row],[Selling Price]]</f>
        <v>29000</v>
      </c>
      <c r="P2295" s="4">
        <f>(Table1[[#This Row],[Discount]]/Table1[[#This Row],[Original Price]])</f>
        <v>0.27619310660101526</v>
      </c>
    </row>
    <row r="2296" spans="1:16" x14ac:dyDescent="0.3">
      <c r="A2296" s="1" t="s">
        <v>1557</v>
      </c>
      <c r="B2296" s="1" t="s">
        <v>936</v>
      </c>
      <c r="C2296" t="s">
        <v>937</v>
      </c>
      <c r="D2296">
        <v>4</v>
      </c>
      <c r="E2296" t="s">
        <v>1796</v>
      </c>
      <c r="F2296">
        <f>IF(Table1[[#This Row],[Unit]]="GB",Table1[[#This Row],[Memory]],Table1[[#This Row],[Memory]]/1024)</f>
        <v>4</v>
      </c>
      <c r="G2296">
        <v>64</v>
      </c>
      <c r="H2296" t="s">
        <v>1796</v>
      </c>
      <c r="I2296">
        <f xml:space="preserve"> IF(Table1[[#This Row],[Unit  Of Storage]]="TB",Table1[[#This Row],[Storage]]*1024,IF(Table1[[#This Row],[Unit  Of Storage]]="MB",Table1[[#This Row],[Storage]]/1024,Table1[[#This Row],[Storage]]))</f>
        <v>64</v>
      </c>
      <c r="J2296" t="s">
        <v>11</v>
      </c>
      <c r="K2296" s="2">
        <v>4.5</v>
      </c>
      <c r="L2296" s="3">
        <v>9999</v>
      </c>
      <c r="M2296" s="3">
        <v>10999</v>
      </c>
      <c r="N2296" t="s">
        <v>2221</v>
      </c>
      <c r="O2296" s="3">
        <f>Table1[[#This Row],[Original Price]]-Table1[[#This Row],[Selling Price]]</f>
        <v>1000</v>
      </c>
      <c r="P2296" s="4">
        <f>(Table1[[#This Row],[Discount]]/Table1[[#This Row],[Original Price]])</f>
        <v>9.0917356123283929E-2</v>
      </c>
    </row>
    <row r="2297" spans="1:16" x14ac:dyDescent="0.3">
      <c r="A2297" s="1" t="s">
        <v>1556</v>
      </c>
      <c r="B2297" s="1" t="s">
        <v>1128</v>
      </c>
      <c r="C2297" t="s">
        <v>69</v>
      </c>
      <c r="D2297">
        <v>512</v>
      </c>
      <c r="E2297" t="s">
        <v>1797</v>
      </c>
      <c r="F2297">
        <f>IF(Table1[[#This Row],[Unit]]="GB",Table1[[#This Row],[Memory]],Table1[[#This Row],[Memory]]/1024)</f>
        <v>0.5</v>
      </c>
      <c r="G2297">
        <v>4</v>
      </c>
      <c r="H2297" t="s">
        <v>1796</v>
      </c>
      <c r="I2297">
        <f xml:space="preserve"> IF(Table1[[#This Row],[Unit  Of Storage]]="TB",Table1[[#This Row],[Storage]]*1024,IF(Table1[[#This Row],[Unit  Of Storage]]="MB",Table1[[#This Row],[Storage]]/1024,Table1[[#This Row],[Storage]]))</f>
        <v>4</v>
      </c>
      <c r="J2297" t="s">
        <v>11</v>
      </c>
      <c r="K2297" s="2">
        <v>3.8</v>
      </c>
      <c r="L2297" s="3">
        <v>4299</v>
      </c>
      <c r="M2297" s="3">
        <v>4299</v>
      </c>
      <c r="N2297" t="s">
        <v>2311</v>
      </c>
      <c r="O2297" s="3">
        <f>Table1[[#This Row],[Original Price]]-Table1[[#This Row],[Selling Price]]</f>
        <v>0</v>
      </c>
      <c r="P2297" s="4">
        <f>(Table1[[#This Row],[Discount]]/Table1[[#This Row],[Original Price]])</f>
        <v>0</v>
      </c>
    </row>
    <row r="2298" spans="1:16" x14ac:dyDescent="0.3">
      <c r="A2298" s="1" t="s">
        <v>1564</v>
      </c>
      <c r="B2298" s="1" t="s">
        <v>417</v>
      </c>
      <c r="C2298" t="s">
        <v>1441</v>
      </c>
      <c r="D2298">
        <v>6</v>
      </c>
      <c r="E2298" t="s">
        <v>1796</v>
      </c>
      <c r="F2298">
        <f>IF(Table1[[#This Row],[Unit]]="GB",Table1[[#This Row],[Memory]],Table1[[#This Row],[Memory]]/1024)</f>
        <v>6</v>
      </c>
      <c r="G2298">
        <v>128</v>
      </c>
      <c r="H2298" t="s">
        <v>1796</v>
      </c>
      <c r="I2298">
        <f xml:space="preserve"> IF(Table1[[#This Row],[Unit  Of Storage]]="TB",Table1[[#This Row],[Storage]]*1024,IF(Table1[[#This Row],[Unit  Of Storage]]="MB",Table1[[#This Row],[Storage]]/1024,Table1[[#This Row],[Storage]]))</f>
        <v>128</v>
      </c>
      <c r="J2298" t="s">
        <v>11</v>
      </c>
      <c r="K2298" s="2">
        <v>4.4000000000000004</v>
      </c>
      <c r="L2298" s="3">
        <v>11499</v>
      </c>
      <c r="M2298" s="3">
        <v>14999</v>
      </c>
      <c r="N2298" t="s">
        <v>2007</v>
      </c>
      <c r="O2298" s="3">
        <f>Table1[[#This Row],[Original Price]]-Table1[[#This Row],[Selling Price]]</f>
        <v>3500</v>
      </c>
      <c r="P2298" s="4">
        <f>(Table1[[#This Row],[Discount]]/Table1[[#This Row],[Original Price]])</f>
        <v>0.23334888992599506</v>
      </c>
    </row>
    <row r="2299" spans="1:16" x14ac:dyDescent="0.3">
      <c r="A2299" s="1" t="s">
        <v>1559</v>
      </c>
      <c r="B2299" s="1" t="s">
        <v>181</v>
      </c>
      <c r="C2299" t="s">
        <v>737</v>
      </c>
      <c r="D2299">
        <v>3</v>
      </c>
      <c r="E2299" t="s">
        <v>1796</v>
      </c>
      <c r="F2299">
        <f>IF(Table1[[#This Row],[Unit]]="GB",Table1[[#This Row],[Memory]],Table1[[#This Row],[Memory]]/1024)</f>
        <v>3</v>
      </c>
      <c r="G2299">
        <v>32</v>
      </c>
      <c r="H2299" t="s">
        <v>1796</v>
      </c>
      <c r="I2299">
        <f xml:space="preserve"> IF(Table1[[#This Row],[Unit  Of Storage]]="TB",Table1[[#This Row],[Storage]]*1024,IF(Table1[[#This Row],[Unit  Of Storage]]="MB",Table1[[#This Row],[Storage]]/1024,Table1[[#This Row],[Storage]]))</f>
        <v>32</v>
      </c>
      <c r="J2299" t="s">
        <v>11</v>
      </c>
      <c r="K2299" s="2">
        <v>4.3</v>
      </c>
      <c r="L2299" s="3">
        <v>10990</v>
      </c>
      <c r="M2299" s="3">
        <v>12990</v>
      </c>
      <c r="N2299" t="s">
        <v>1884</v>
      </c>
      <c r="O2299" s="3">
        <f>Table1[[#This Row],[Original Price]]-Table1[[#This Row],[Selling Price]]</f>
        <v>2000</v>
      </c>
      <c r="P2299" s="4">
        <f>(Table1[[#This Row],[Discount]]/Table1[[#This Row],[Original Price]])</f>
        <v>0.15396458814472672</v>
      </c>
    </row>
    <row r="2300" spans="1:16" x14ac:dyDescent="0.3">
      <c r="A2300" s="1" t="s">
        <v>1556</v>
      </c>
      <c r="B2300" s="1" t="s">
        <v>1781</v>
      </c>
      <c r="C2300" t="s">
        <v>52</v>
      </c>
      <c r="D2300">
        <v>1</v>
      </c>
      <c r="E2300" t="s">
        <v>1796</v>
      </c>
      <c r="F2300">
        <f>IF(Table1[[#This Row],[Unit]]="GB",Table1[[#This Row],[Memory]],Table1[[#This Row],[Memory]]/1024)</f>
        <v>1</v>
      </c>
      <c r="G2300">
        <v>8</v>
      </c>
      <c r="H2300" t="s">
        <v>1796</v>
      </c>
      <c r="I2300">
        <f xml:space="preserve"> IF(Table1[[#This Row],[Unit  Of Storage]]="TB",Table1[[#This Row],[Storage]]*1024,IF(Table1[[#This Row],[Unit  Of Storage]]="MB",Table1[[#This Row],[Storage]]/1024,Table1[[#This Row],[Storage]]))</f>
        <v>8</v>
      </c>
      <c r="J2300" t="s">
        <v>11</v>
      </c>
      <c r="K2300" s="2">
        <v>3.9</v>
      </c>
      <c r="L2300" s="3">
        <v>8250</v>
      </c>
      <c r="M2300" s="3">
        <v>8250</v>
      </c>
      <c r="N2300" t="s">
        <v>2441</v>
      </c>
      <c r="O2300" s="3">
        <f>Table1[[#This Row],[Original Price]]-Table1[[#This Row],[Selling Price]]</f>
        <v>0</v>
      </c>
      <c r="P2300" s="4">
        <f>(Table1[[#This Row],[Discount]]/Table1[[#This Row],[Original Price]])</f>
        <v>0</v>
      </c>
    </row>
    <row r="2301" spans="1:16" x14ac:dyDescent="0.3">
      <c r="A2301" s="1" t="s">
        <v>1559</v>
      </c>
      <c r="B2301" s="1" t="s">
        <v>462</v>
      </c>
      <c r="C2301" t="s">
        <v>397</v>
      </c>
      <c r="D2301">
        <v>8</v>
      </c>
      <c r="E2301" t="s">
        <v>1796</v>
      </c>
      <c r="F2301">
        <f>IF(Table1[[#This Row],[Unit]]="GB",Table1[[#This Row],[Memory]],Table1[[#This Row],[Memory]]/1024)</f>
        <v>8</v>
      </c>
      <c r="G2301">
        <v>128</v>
      </c>
      <c r="H2301" t="s">
        <v>1796</v>
      </c>
      <c r="I2301">
        <f xml:space="preserve"> IF(Table1[[#This Row],[Unit  Of Storage]]="TB",Table1[[#This Row],[Storage]]*1024,IF(Table1[[#This Row],[Unit  Of Storage]]="MB",Table1[[#This Row],[Storage]]/1024,Table1[[#This Row],[Storage]]))</f>
        <v>128</v>
      </c>
      <c r="J2301" t="s">
        <v>11</v>
      </c>
      <c r="K2301" s="2">
        <v>4.2</v>
      </c>
      <c r="L2301" s="3">
        <v>29999</v>
      </c>
      <c r="M2301" s="3">
        <v>29999</v>
      </c>
      <c r="N2301" t="s">
        <v>2025</v>
      </c>
      <c r="O2301" s="3">
        <f>Table1[[#This Row],[Original Price]]-Table1[[#This Row],[Selling Price]]</f>
        <v>0</v>
      </c>
      <c r="P2301" s="4">
        <f>(Table1[[#This Row],[Discount]]/Table1[[#This Row],[Original Price]])</f>
        <v>0</v>
      </c>
    </row>
    <row r="2302" spans="1:16" x14ac:dyDescent="0.3">
      <c r="A2302" s="1" t="s">
        <v>21</v>
      </c>
      <c r="B2302" s="1" t="s">
        <v>1587</v>
      </c>
      <c r="C2302" t="s">
        <v>98</v>
      </c>
      <c r="D2302">
        <v>2</v>
      </c>
      <c r="E2302" t="s">
        <v>1796</v>
      </c>
      <c r="F2302">
        <f>IF(Table1[[#This Row],[Unit]]="GB",Table1[[#This Row],[Memory]],Table1[[#This Row],[Memory]]/1024)</f>
        <v>2</v>
      </c>
      <c r="G2302">
        <v>256</v>
      </c>
      <c r="H2302" t="s">
        <v>1796</v>
      </c>
      <c r="I2302">
        <f xml:space="preserve"> IF(Table1[[#This Row],[Unit  Of Storage]]="TB",Table1[[#This Row],[Storage]]*1024,IF(Table1[[#This Row],[Unit  Of Storage]]="MB",Table1[[#This Row],[Storage]]/1024,Table1[[#This Row],[Storage]]))</f>
        <v>256</v>
      </c>
      <c r="J2302" t="s">
        <v>11</v>
      </c>
      <c r="K2302" s="2">
        <v>4.5999999999999996</v>
      </c>
      <c r="L2302" s="3">
        <v>129900</v>
      </c>
      <c r="M2302" s="3">
        <v>129900</v>
      </c>
      <c r="N2302" t="s">
        <v>1867</v>
      </c>
      <c r="O2302" s="3">
        <f>Table1[[#This Row],[Original Price]]-Table1[[#This Row],[Selling Price]]</f>
        <v>0</v>
      </c>
      <c r="P2302" s="4">
        <f>(Table1[[#This Row],[Discount]]/Table1[[#This Row],[Original Price]])</f>
        <v>0</v>
      </c>
    </row>
    <row r="2303" spans="1:16" x14ac:dyDescent="0.3">
      <c r="A2303" s="1" t="s">
        <v>1556</v>
      </c>
      <c r="B2303" s="1" t="s">
        <v>150</v>
      </c>
      <c r="C2303" t="s">
        <v>113</v>
      </c>
      <c r="D2303">
        <v>3</v>
      </c>
      <c r="E2303" t="s">
        <v>1796</v>
      </c>
      <c r="F2303">
        <f>IF(Table1[[#This Row],[Unit]]="GB",Table1[[#This Row],[Memory]],Table1[[#This Row],[Memory]]/1024)</f>
        <v>3</v>
      </c>
      <c r="G2303">
        <v>32</v>
      </c>
      <c r="H2303" t="s">
        <v>1796</v>
      </c>
      <c r="I2303">
        <f xml:space="preserve"> IF(Table1[[#This Row],[Unit  Of Storage]]="TB",Table1[[#This Row],[Storage]]*1024,IF(Table1[[#This Row],[Unit  Of Storage]]="MB",Table1[[#This Row],[Storage]]/1024,Table1[[#This Row],[Storage]]))</f>
        <v>32</v>
      </c>
      <c r="J2303" t="s">
        <v>11</v>
      </c>
      <c r="K2303" s="2">
        <v>4</v>
      </c>
      <c r="L2303" s="3">
        <v>29999</v>
      </c>
      <c r="M2303" s="3">
        <v>29999</v>
      </c>
      <c r="N2303" t="s">
        <v>1863</v>
      </c>
      <c r="O2303" s="3">
        <f>Table1[[#This Row],[Original Price]]-Table1[[#This Row],[Selling Price]]</f>
        <v>0</v>
      </c>
      <c r="P2303" s="4">
        <f>(Table1[[#This Row],[Discount]]/Table1[[#This Row],[Original Price]])</f>
        <v>0</v>
      </c>
    </row>
    <row r="2304" spans="1:16" x14ac:dyDescent="0.3">
      <c r="A2304" s="1" t="s">
        <v>1559</v>
      </c>
      <c r="B2304" s="1" t="s">
        <v>181</v>
      </c>
      <c r="C2304" t="s">
        <v>182</v>
      </c>
      <c r="D2304">
        <v>2</v>
      </c>
      <c r="E2304" t="s">
        <v>1796</v>
      </c>
      <c r="F2304">
        <f>IF(Table1[[#This Row],[Unit]]="GB",Table1[[#This Row],[Memory]],Table1[[#This Row],[Memory]]/1024)</f>
        <v>2</v>
      </c>
      <c r="G2304">
        <v>32</v>
      </c>
      <c r="H2304" t="s">
        <v>1796</v>
      </c>
      <c r="I2304">
        <f xml:space="preserve"> IF(Table1[[#This Row],[Unit  Of Storage]]="TB",Table1[[#This Row],[Storage]]*1024,IF(Table1[[#This Row],[Unit  Of Storage]]="MB",Table1[[#This Row],[Storage]]/1024,Table1[[#This Row],[Storage]]))</f>
        <v>32</v>
      </c>
      <c r="J2304" t="s">
        <v>11</v>
      </c>
      <c r="K2304" s="2">
        <v>4</v>
      </c>
      <c r="L2304" s="3">
        <v>9989</v>
      </c>
      <c r="M2304" s="3">
        <v>9989</v>
      </c>
      <c r="N2304" t="s">
        <v>1884</v>
      </c>
      <c r="O2304" s="3">
        <f>Table1[[#This Row],[Original Price]]-Table1[[#This Row],[Selling Price]]</f>
        <v>0</v>
      </c>
      <c r="P2304" s="4">
        <f>(Table1[[#This Row],[Discount]]/Table1[[#This Row],[Original Price]])</f>
        <v>0</v>
      </c>
    </row>
    <row r="2305" spans="1:16" x14ac:dyDescent="0.3">
      <c r="A2305" s="1" t="s">
        <v>1556</v>
      </c>
      <c r="B2305" s="1" t="s">
        <v>1442</v>
      </c>
      <c r="C2305" t="s">
        <v>218</v>
      </c>
      <c r="D2305">
        <v>4</v>
      </c>
      <c r="E2305" t="s">
        <v>1796</v>
      </c>
      <c r="F2305">
        <f>IF(Table1[[#This Row],[Unit]]="GB",Table1[[#This Row],[Memory]],Table1[[#This Row],[Memory]]/1024)</f>
        <v>4</v>
      </c>
      <c r="G2305">
        <v>64</v>
      </c>
      <c r="H2305" t="s">
        <v>1796</v>
      </c>
      <c r="I2305">
        <f xml:space="preserve"> IF(Table1[[#This Row],[Unit  Of Storage]]="TB",Table1[[#This Row],[Storage]]*1024,IF(Table1[[#This Row],[Unit  Of Storage]]="MB",Table1[[#This Row],[Storage]]/1024,Table1[[#This Row],[Storage]]))</f>
        <v>64</v>
      </c>
      <c r="J2305" t="s">
        <v>11</v>
      </c>
      <c r="K2305" s="2">
        <v>4.5999999999999996</v>
      </c>
      <c r="L2305" s="3">
        <v>49990</v>
      </c>
      <c r="M2305" s="3">
        <v>49990</v>
      </c>
      <c r="N2305" t="s">
        <v>2442</v>
      </c>
      <c r="O2305" s="3">
        <f>Table1[[#This Row],[Original Price]]-Table1[[#This Row],[Selling Price]]</f>
        <v>0</v>
      </c>
      <c r="P2305" s="4">
        <f>(Table1[[#This Row],[Discount]]/Table1[[#This Row],[Original Price]])</f>
        <v>0</v>
      </c>
    </row>
    <row r="2306" spans="1:16" x14ac:dyDescent="0.3">
      <c r="A2306" s="1" t="s">
        <v>1560</v>
      </c>
      <c r="B2306" s="1" t="s">
        <v>1635</v>
      </c>
      <c r="C2306" t="s">
        <v>1443</v>
      </c>
      <c r="D2306">
        <v>8</v>
      </c>
      <c r="E2306" t="s">
        <v>1796</v>
      </c>
      <c r="F2306">
        <f>IF(Table1[[#This Row],[Unit]]="GB",Table1[[#This Row],[Memory]],Table1[[#This Row],[Memory]]/1024)</f>
        <v>8</v>
      </c>
      <c r="G2306">
        <v>128</v>
      </c>
      <c r="H2306" t="s">
        <v>1796</v>
      </c>
      <c r="I2306">
        <f xml:space="preserve"> IF(Table1[[#This Row],[Unit  Of Storage]]="TB",Table1[[#This Row],[Storage]]*1024,IF(Table1[[#This Row],[Unit  Of Storage]]="MB",Table1[[#This Row],[Storage]]/1024,Table1[[#This Row],[Storage]]))</f>
        <v>128</v>
      </c>
      <c r="J2306" t="s">
        <v>11</v>
      </c>
      <c r="K2306" s="2">
        <v>4.3</v>
      </c>
      <c r="L2306" s="3">
        <v>14500</v>
      </c>
      <c r="M2306" s="3">
        <v>14500</v>
      </c>
      <c r="N2306" t="s">
        <v>2001</v>
      </c>
      <c r="O2306" s="3">
        <f>Table1[[#This Row],[Original Price]]-Table1[[#This Row],[Selling Price]]</f>
        <v>0</v>
      </c>
      <c r="P2306" s="4">
        <f>(Table1[[#This Row],[Discount]]/Table1[[#This Row],[Original Price]])</f>
        <v>0</v>
      </c>
    </row>
    <row r="2307" spans="1:16" x14ac:dyDescent="0.3">
      <c r="A2307" s="1" t="s">
        <v>44</v>
      </c>
      <c r="B2307" s="1" t="s">
        <v>1073</v>
      </c>
      <c r="C2307" t="s">
        <v>1444</v>
      </c>
      <c r="D2307">
        <v>3</v>
      </c>
      <c r="E2307" t="s">
        <v>1796</v>
      </c>
      <c r="F2307">
        <f>IF(Table1[[#This Row],[Unit]]="GB",Table1[[#This Row],[Memory]],Table1[[#This Row],[Memory]]/1024)</f>
        <v>3</v>
      </c>
      <c r="G2307">
        <v>32</v>
      </c>
      <c r="H2307" t="s">
        <v>1796</v>
      </c>
      <c r="I2307">
        <f xml:space="preserve"> IF(Table1[[#This Row],[Unit  Of Storage]]="TB",Table1[[#This Row],[Storage]]*1024,IF(Table1[[#This Row],[Unit  Of Storage]]="MB",Table1[[#This Row],[Storage]]/1024,Table1[[#This Row],[Storage]]))</f>
        <v>32</v>
      </c>
      <c r="J2307" t="s">
        <v>11</v>
      </c>
      <c r="K2307" s="2">
        <v>4.0999999999999996</v>
      </c>
      <c r="L2307" s="3">
        <v>7499</v>
      </c>
      <c r="M2307" s="3">
        <v>7499</v>
      </c>
      <c r="N2307" t="s">
        <v>1074</v>
      </c>
      <c r="O2307" s="3">
        <f>Table1[[#This Row],[Original Price]]-Table1[[#This Row],[Selling Price]]</f>
        <v>0</v>
      </c>
      <c r="P2307" s="4">
        <f>(Table1[[#This Row],[Discount]]/Table1[[#This Row],[Original Price]])</f>
        <v>0</v>
      </c>
    </row>
    <row r="2308" spans="1:16" x14ac:dyDescent="0.3">
      <c r="A2308" s="1" t="s">
        <v>1559</v>
      </c>
      <c r="B2308" s="1" t="s">
        <v>1584</v>
      </c>
      <c r="C2308" t="s">
        <v>33</v>
      </c>
      <c r="D2308">
        <v>2</v>
      </c>
      <c r="E2308" t="s">
        <v>1796</v>
      </c>
      <c r="F2308">
        <f>IF(Table1[[#This Row],[Unit]]="GB",Table1[[#This Row],[Memory]],Table1[[#This Row],[Memory]]/1024)</f>
        <v>2</v>
      </c>
      <c r="G2308">
        <v>16</v>
      </c>
      <c r="H2308" t="s">
        <v>1796</v>
      </c>
      <c r="I2308">
        <f xml:space="preserve"> IF(Table1[[#This Row],[Unit  Of Storage]]="TB",Table1[[#This Row],[Storage]]*1024,IF(Table1[[#This Row],[Unit  Of Storage]]="MB",Table1[[#This Row],[Storage]]/1024,Table1[[#This Row],[Storage]]))</f>
        <v>16</v>
      </c>
      <c r="J2308" t="s">
        <v>11</v>
      </c>
      <c r="K2308" s="2">
        <v>4.4000000000000004</v>
      </c>
      <c r="L2308" s="3">
        <v>9500</v>
      </c>
      <c r="M2308" s="3">
        <v>9500</v>
      </c>
      <c r="N2308" t="s">
        <v>1853</v>
      </c>
      <c r="O2308" s="3">
        <f>Table1[[#This Row],[Original Price]]-Table1[[#This Row],[Selling Price]]</f>
        <v>0</v>
      </c>
      <c r="P2308" s="4">
        <f>(Table1[[#This Row],[Discount]]/Table1[[#This Row],[Original Price]])</f>
        <v>0</v>
      </c>
    </row>
    <row r="2309" spans="1:16" x14ac:dyDescent="0.3">
      <c r="A2309" s="1" t="s">
        <v>1558</v>
      </c>
      <c r="B2309" s="1" t="s">
        <v>1445</v>
      </c>
      <c r="C2309" t="s">
        <v>1446</v>
      </c>
      <c r="D2309">
        <v>3</v>
      </c>
      <c r="E2309" t="s">
        <v>1796</v>
      </c>
      <c r="F2309">
        <f>IF(Table1[[#This Row],[Unit]]="GB",Table1[[#This Row],[Memory]],Table1[[#This Row],[Memory]]/1024)</f>
        <v>3</v>
      </c>
      <c r="G2309">
        <v>32</v>
      </c>
      <c r="H2309" t="s">
        <v>1796</v>
      </c>
      <c r="I2309">
        <f xml:space="preserve"> IF(Table1[[#This Row],[Unit  Of Storage]]="TB",Table1[[#This Row],[Storage]]*1024,IF(Table1[[#This Row],[Unit  Of Storage]]="MB",Table1[[#This Row],[Storage]]/1024,Table1[[#This Row],[Storage]]))</f>
        <v>32</v>
      </c>
      <c r="J2309" t="s">
        <v>11</v>
      </c>
      <c r="K2309" s="2">
        <v>4.2</v>
      </c>
      <c r="L2309" s="3">
        <v>8590</v>
      </c>
      <c r="M2309" s="3">
        <v>8590</v>
      </c>
      <c r="N2309" t="s">
        <v>2443</v>
      </c>
      <c r="O2309" s="3">
        <f>Table1[[#This Row],[Original Price]]-Table1[[#This Row],[Selling Price]]</f>
        <v>0</v>
      </c>
      <c r="P2309" s="4">
        <f>(Table1[[#This Row],[Discount]]/Table1[[#This Row],[Original Price]])</f>
        <v>0</v>
      </c>
    </row>
    <row r="2310" spans="1:16" x14ac:dyDescent="0.3">
      <c r="A2310" s="1" t="s">
        <v>44</v>
      </c>
      <c r="B2310" s="1" t="s">
        <v>995</v>
      </c>
      <c r="C2310" t="s">
        <v>81</v>
      </c>
      <c r="D2310">
        <v>3</v>
      </c>
      <c r="E2310" t="s">
        <v>1796</v>
      </c>
      <c r="F2310">
        <f>IF(Table1[[#This Row],[Unit]]="GB",Table1[[#This Row],[Memory]],Table1[[#This Row],[Memory]]/1024)</f>
        <v>3</v>
      </c>
      <c r="G2310">
        <v>32</v>
      </c>
      <c r="H2310" t="s">
        <v>1796</v>
      </c>
      <c r="I2310">
        <f xml:space="preserve"> IF(Table1[[#This Row],[Unit  Of Storage]]="TB",Table1[[#This Row],[Storage]]*1024,IF(Table1[[#This Row],[Unit  Of Storage]]="MB",Table1[[#This Row],[Storage]]/1024,Table1[[#This Row],[Storage]]))</f>
        <v>32</v>
      </c>
      <c r="J2310" t="s">
        <v>11</v>
      </c>
      <c r="K2310" s="2">
        <v>4.2</v>
      </c>
      <c r="L2310" s="3">
        <v>10999</v>
      </c>
      <c r="M2310" s="3">
        <v>10999</v>
      </c>
      <c r="N2310" t="s">
        <v>996</v>
      </c>
      <c r="O2310" s="3">
        <f>Table1[[#This Row],[Original Price]]-Table1[[#This Row],[Selling Price]]</f>
        <v>0</v>
      </c>
      <c r="P2310" s="4">
        <f>(Table1[[#This Row],[Discount]]/Table1[[#This Row],[Original Price]])</f>
        <v>0</v>
      </c>
    </row>
    <row r="2311" spans="1:16" x14ac:dyDescent="0.3">
      <c r="A2311" s="1" t="s">
        <v>1556</v>
      </c>
      <c r="B2311" s="1" t="s">
        <v>1659</v>
      </c>
      <c r="C2311" t="s">
        <v>22</v>
      </c>
      <c r="D2311">
        <v>4</v>
      </c>
      <c r="E2311" t="s">
        <v>1797</v>
      </c>
      <c r="F2311">
        <f>IF(Table1[[#This Row],[Unit]]="GB",Table1[[#This Row],[Memory]],Table1[[#This Row],[Memory]]/1024)</f>
        <v>3.90625E-3</v>
      </c>
      <c r="G2311">
        <v>4</v>
      </c>
      <c r="H2311" t="s">
        <v>1797</v>
      </c>
      <c r="I2311">
        <f xml:space="preserve"> IF(Table1[[#This Row],[Unit  Of Storage]]="TB",Table1[[#This Row],[Storage]]*1024,IF(Table1[[#This Row],[Unit  Of Storage]]="MB",Table1[[#This Row],[Storage]]/1024,Table1[[#This Row],[Storage]]))</f>
        <v>3.90625E-3</v>
      </c>
      <c r="J2311" t="s">
        <v>11</v>
      </c>
      <c r="K2311" s="2">
        <v>4.2</v>
      </c>
      <c r="L2311" s="3">
        <v>4500</v>
      </c>
      <c r="M2311" s="3">
        <v>4500</v>
      </c>
      <c r="N2311" t="s">
        <v>2062</v>
      </c>
      <c r="O2311" s="3">
        <f>Table1[[#This Row],[Original Price]]-Table1[[#This Row],[Selling Price]]</f>
        <v>0</v>
      </c>
      <c r="P2311" s="4">
        <f>(Table1[[#This Row],[Discount]]/Table1[[#This Row],[Original Price]])</f>
        <v>0</v>
      </c>
    </row>
    <row r="2312" spans="1:16" x14ac:dyDescent="0.3">
      <c r="A2312" s="1" t="s">
        <v>1557</v>
      </c>
      <c r="B2312" s="1" t="s">
        <v>1575</v>
      </c>
      <c r="C2312" t="s">
        <v>882</v>
      </c>
      <c r="D2312">
        <v>4</v>
      </c>
      <c r="E2312" t="s">
        <v>1796</v>
      </c>
      <c r="F2312">
        <f>IF(Table1[[#This Row],[Unit]]="GB",Table1[[#This Row],[Memory]],Table1[[#This Row],[Memory]]/1024)</f>
        <v>4</v>
      </c>
      <c r="G2312">
        <v>64</v>
      </c>
      <c r="H2312" t="s">
        <v>1796</v>
      </c>
      <c r="I2312">
        <f xml:space="preserve"> IF(Table1[[#This Row],[Unit  Of Storage]]="TB",Table1[[#This Row],[Storage]]*1024,IF(Table1[[#This Row],[Unit  Of Storage]]="MB",Table1[[#This Row],[Storage]]/1024,Table1[[#This Row],[Storage]]))</f>
        <v>64</v>
      </c>
      <c r="J2312" t="s">
        <v>11</v>
      </c>
      <c r="K2312" s="2">
        <v>4.4000000000000004</v>
      </c>
      <c r="L2312" s="3">
        <v>10499</v>
      </c>
      <c r="M2312" s="3">
        <v>12999</v>
      </c>
      <c r="N2312" t="s">
        <v>2137</v>
      </c>
      <c r="O2312" s="3">
        <f>Table1[[#This Row],[Original Price]]-Table1[[#This Row],[Selling Price]]</f>
        <v>2500</v>
      </c>
      <c r="P2312" s="4">
        <f>(Table1[[#This Row],[Discount]]/Table1[[#This Row],[Original Price]])</f>
        <v>0.19232248634510346</v>
      </c>
    </row>
    <row r="2313" spans="1:16" x14ac:dyDescent="0.3">
      <c r="A2313" s="1" t="s">
        <v>1557</v>
      </c>
      <c r="B2313" s="1" t="s">
        <v>60</v>
      </c>
      <c r="C2313" t="s">
        <v>348</v>
      </c>
      <c r="D2313">
        <v>8</v>
      </c>
      <c r="E2313" t="s">
        <v>1796</v>
      </c>
      <c r="F2313">
        <f>IF(Table1[[#This Row],[Unit]]="GB",Table1[[#This Row],[Memory]],Table1[[#This Row],[Memory]]/1024)</f>
        <v>8</v>
      </c>
      <c r="G2313">
        <v>128</v>
      </c>
      <c r="H2313" t="s">
        <v>1796</v>
      </c>
      <c r="I2313">
        <f xml:space="preserve"> IF(Table1[[#This Row],[Unit  Of Storage]]="TB",Table1[[#This Row],[Storage]]*1024,IF(Table1[[#This Row],[Unit  Of Storage]]="MB",Table1[[#This Row],[Storage]]/1024,Table1[[#This Row],[Storage]]))</f>
        <v>128</v>
      </c>
      <c r="J2313" t="s">
        <v>11</v>
      </c>
      <c r="K2313" s="2">
        <v>4.4000000000000004</v>
      </c>
      <c r="L2313" s="3">
        <v>19999</v>
      </c>
      <c r="M2313" s="3">
        <v>21999</v>
      </c>
      <c r="N2313" t="s">
        <v>1816</v>
      </c>
      <c r="O2313" s="3">
        <f>Table1[[#This Row],[Original Price]]-Table1[[#This Row],[Selling Price]]</f>
        <v>2000</v>
      </c>
      <c r="P2313" s="4">
        <f>(Table1[[#This Row],[Discount]]/Table1[[#This Row],[Original Price]])</f>
        <v>9.0913223328333112E-2</v>
      </c>
    </row>
    <row r="2314" spans="1:16" x14ac:dyDescent="0.3">
      <c r="A2314" s="1" t="s">
        <v>12</v>
      </c>
      <c r="B2314" s="1" t="s">
        <v>1610</v>
      </c>
      <c r="C2314" t="s">
        <v>1283</v>
      </c>
      <c r="D2314">
        <v>3</v>
      </c>
      <c r="E2314" t="s">
        <v>1796</v>
      </c>
      <c r="F2314">
        <f>IF(Table1[[#This Row],[Unit]]="GB",Table1[[#This Row],[Memory]],Table1[[#This Row],[Memory]]/1024)</f>
        <v>3</v>
      </c>
      <c r="G2314">
        <v>16</v>
      </c>
      <c r="H2314" t="s">
        <v>1796</v>
      </c>
      <c r="I2314">
        <f xml:space="preserve"> IF(Table1[[#This Row],[Unit  Of Storage]]="TB",Table1[[#This Row],[Storage]]*1024,IF(Table1[[#This Row],[Unit  Of Storage]]="MB",Table1[[#This Row],[Storage]]/1024,Table1[[#This Row],[Storage]]))</f>
        <v>16</v>
      </c>
      <c r="J2314" t="s">
        <v>11</v>
      </c>
      <c r="K2314" s="2">
        <v>4.0999999999999996</v>
      </c>
      <c r="L2314" s="3">
        <v>15299</v>
      </c>
      <c r="M2314" s="3">
        <v>15299</v>
      </c>
      <c r="N2314" t="s">
        <v>273</v>
      </c>
      <c r="O2314" s="3">
        <f>Table1[[#This Row],[Original Price]]-Table1[[#This Row],[Selling Price]]</f>
        <v>0</v>
      </c>
      <c r="P2314" s="4">
        <f>(Table1[[#This Row],[Discount]]/Table1[[#This Row],[Original Price]])</f>
        <v>0</v>
      </c>
    </row>
    <row r="2315" spans="1:16" x14ac:dyDescent="0.3">
      <c r="A2315" s="1" t="s">
        <v>50</v>
      </c>
      <c r="B2315" s="1" t="s">
        <v>1711</v>
      </c>
      <c r="C2315" t="s">
        <v>1447</v>
      </c>
      <c r="D2315">
        <v>4</v>
      </c>
      <c r="E2315" t="s">
        <v>1796</v>
      </c>
      <c r="F2315">
        <f>IF(Table1[[#This Row],[Unit]]="GB",Table1[[#This Row],[Memory]],Table1[[#This Row],[Memory]]/1024)</f>
        <v>4</v>
      </c>
      <c r="G2315">
        <v>64</v>
      </c>
      <c r="H2315" t="s">
        <v>1796</v>
      </c>
      <c r="I2315">
        <f xml:space="preserve"> IF(Table1[[#This Row],[Unit  Of Storage]]="TB",Table1[[#This Row],[Storage]]*1024,IF(Table1[[#This Row],[Unit  Of Storage]]="MB",Table1[[#This Row],[Storage]]/1024,Table1[[#This Row],[Storage]]))</f>
        <v>64</v>
      </c>
      <c r="J2315" t="s">
        <v>11</v>
      </c>
      <c r="K2315" s="2">
        <v>4.0999999999999996</v>
      </c>
      <c r="L2315" s="3">
        <v>7999</v>
      </c>
      <c r="M2315" s="3">
        <v>9999</v>
      </c>
      <c r="N2315" t="s">
        <v>2230</v>
      </c>
      <c r="O2315" s="3">
        <f>Table1[[#This Row],[Original Price]]-Table1[[#This Row],[Selling Price]]</f>
        <v>2000</v>
      </c>
      <c r="P2315" s="4">
        <f>(Table1[[#This Row],[Discount]]/Table1[[#This Row],[Original Price]])</f>
        <v>0.20002000200020001</v>
      </c>
    </row>
    <row r="2316" spans="1:16" x14ac:dyDescent="0.3">
      <c r="A2316" s="1" t="s">
        <v>1559</v>
      </c>
      <c r="B2316" s="1" t="s">
        <v>179</v>
      </c>
      <c r="C2316" t="s">
        <v>686</v>
      </c>
      <c r="D2316">
        <v>4</v>
      </c>
      <c r="E2316" t="s">
        <v>1796</v>
      </c>
      <c r="F2316">
        <f>IF(Table1[[#This Row],[Unit]]="GB",Table1[[#This Row],[Memory]],Table1[[#This Row],[Memory]]/1024)</f>
        <v>4</v>
      </c>
      <c r="G2316">
        <v>64</v>
      </c>
      <c r="H2316" t="s">
        <v>1796</v>
      </c>
      <c r="I2316">
        <f xml:space="preserve"> IF(Table1[[#This Row],[Unit  Of Storage]]="TB",Table1[[#This Row],[Storage]]*1024,IF(Table1[[#This Row],[Unit  Of Storage]]="MB",Table1[[#This Row],[Storage]]/1024,Table1[[#This Row],[Storage]]))</f>
        <v>64</v>
      </c>
      <c r="J2316" t="s">
        <v>11</v>
      </c>
      <c r="K2316" s="2">
        <v>4.4000000000000004</v>
      </c>
      <c r="L2316" s="3">
        <v>10990</v>
      </c>
      <c r="M2316" s="3">
        <v>18990</v>
      </c>
      <c r="N2316" t="s">
        <v>1883</v>
      </c>
      <c r="O2316" s="3">
        <f>Table1[[#This Row],[Original Price]]-Table1[[#This Row],[Selling Price]]</f>
        <v>8000</v>
      </c>
      <c r="P2316" s="4">
        <f>(Table1[[#This Row],[Discount]]/Table1[[#This Row],[Original Price]])</f>
        <v>0.42127435492364401</v>
      </c>
    </row>
    <row r="2317" spans="1:16" x14ac:dyDescent="0.3">
      <c r="A2317" s="1" t="s">
        <v>1562</v>
      </c>
      <c r="B2317" s="1" t="s">
        <v>131</v>
      </c>
      <c r="C2317" t="s">
        <v>1448</v>
      </c>
      <c r="D2317">
        <v>3</v>
      </c>
      <c r="E2317" t="s">
        <v>1796</v>
      </c>
      <c r="F2317">
        <f>IF(Table1[[#This Row],[Unit]]="GB",Table1[[#This Row],[Memory]],Table1[[#This Row],[Memory]]/1024)</f>
        <v>3</v>
      </c>
      <c r="G2317">
        <v>32</v>
      </c>
      <c r="H2317" t="s">
        <v>1796</v>
      </c>
      <c r="I2317">
        <f xml:space="preserve"> IF(Table1[[#This Row],[Unit  Of Storage]]="TB",Table1[[#This Row],[Storage]]*1024,IF(Table1[[#This Row],[Unit  Of Storage]]="MB",Table1[[#This Row],[Storage]]/1024,Table1[[#This Row],[Storage]]))</f>
        <v>32</v>
      </c>
      <c r="J2317" t="s">
        <v>11</v>
      </c>
      <c r="K2317" s="2">
        <v>3.9</v>
      </c>
      <c r="L2317" s="3">
        <v>13999</v>
      </c>
      <c r="M2317" s="3">
        <v>13999</v>
      </c>
      <c r="N2317" t="s">
        <v>1854</v>
      </c>
      <c r="O2317" s="3">
        <f>Table1[[#This Row],[Original Price]]-Table1[[#This Row],[Selling Price]]</f>
        <v>0</v>
      </c>
      <c r="P2317" s="4">
        <f>(Table1[[#This Row],[Discount]]/Table1[[#This Row],[Original Price]])</f>
        <v>0</v>
      </c>
    </row>
    <row r="2318" spans="1:16" x14ac:dyDescent="0.3">
      <c r="A2318" s="1" t="s">
        <v>21</v>
      </c>
      <c r="B2318" s="1" t="s">
        <v>1588</v>
      </c>
      <c r="C2318" t="s">
        <v>98</v>
      </c>
      <c r="D2318">
        <v>4</v>
      </c>
      <c r="E2318" t="s">
        <v>1796</v>
      </c>
      <c r="F2318">
        <f>IF(Table1[[#This Row],[Unit]]="GB",Table1[[#This Row],[Memory]],Table1[[#This Row],[Memory]]/1024)</f>
        <v>4</v>
      </c>
      <c r="G2318">
        <v>64</v>
      </c>
      <c r="H2318" t="s">
        <v>1796</v>
      </c>
      <c r="I2318">
        <f xml:space="preserve"> IF(Table1[[#This Row],[Unit  Of Storage]]="TB",Table1[[#This Row],[Storage]]*1024,IF(Table1[[#This Row],[Unit  Of Storage]]="MB",Table1[[#This Row],[Storage]]/1024,Table1[[#This Row],[Storage]]))</f>
        <v>64</v>
      </c>
      <c r="J2318" t="s">
        <v>11</v>
      </c>
      <c r="K2318" s="2">
        <v>4.7</v>
      </c>
      <c r="L2318" s="3">
        <v>117100</v>
      </c>
      <c r="M2318" s="3">
        <v>117100</v>
      </c>
      <c r="N2318" t="s">
        <v>1874</v>
      </c>
      <c r="O2318" s="3">
        <f>Table1[[#This Row],[Original Price]]-Table1[[#This Row],[Selling Price]]</f>
        <v>0</v>
      </c>
      <c r="P2318" s="4">
        <f>(Table1[[#This Row],[Discount]]/Table1[[#This Row],[Original Price]])</f>
        <v>0</v>
      </c>
    </row>
    <row r="2319" spans="1:16" x14ac:dyDescent="0.3">
      <c r="A2319" s="1" t="s">
        <v>1556</v>
      </c>
      <c r="B2319" s="1" t="s">
        <v>518</v>
      </c>
      <c r="C2319" t="s">
        <v>43</v>
      </c>
      <c r="D2319">
        <v>4</v>
      </c>
      <c r="E2319" t="s">
        <v>1796</v>
      </c>
      <c r="F2319">
        <f>IF(Table1[[#This Row],[Unit]]="GB",Table1[[#This Row],[Memory]],Table1[[#This Row],[Memory]]/1024)</f>
        <v>4</v>
      </c>
      <c r="G2319">
        <v>32</v>
      </c>
      <c r="H2319" t="s">
        <v>1796</v>
      </c>
      <c r="I2319">
        <f xml:space="preserve"> IF(Table1[[#This Row],[Unit  Of Storage]]="TB",Table1[[#This Row],[Storage]]*1024,IF(Table1[[#This Row],[Unit  Of Storage]]="MB",Table1[[#This Row],[Storage]]/1024,Table1[[#This Row],[Storage]]))</f>
        <v>32</v>
      </c>
      <c r="J2319" t="s">
        <v>11</v>
      </c>
      <c r="K2319" s="2">
        <v>4.3</v>
      </c>
      <c r="L2319" s="3">
        <v>12499</v>
      </c>
      <c r="M2319" s="3">
        <v>22000</v>
      </c>
      <c r="N2319" t="s">
        <v>2053</v>
      </c>
      <c r="O2319" s="3">
        <f>Table1[[#This Row],[Original Price]]-Table1[[#This Row],[Selling Price]]</f>
        <v>9501</v>
      </c>
      <c r="P2319" s="4">
        <f>(Table1[[#This Row],[Discount]]/Table1[[#This Row],[Original Price]])</f>
        <v>0.43186363636363634</v>
      </c>
    </row>
    <row r="2320" spans="1:16" x14ac:dyDescent="0.3">
      <c r="A2320" s="1" t="s">
        <v>1561</v>
      </c>
      <c r="B2320" s="1" t="s">
        <v>1699</v>
      </c>
      <c r="C2320" t="s">
        <v>43</v>
      </c>
      <c r="D2320">
        <v>1</v>
      </c>
      <c r="E2320" t="s">
        <v>1796</v>
      </c>
      <c r="F2320">
        <f>IF(Table1[[#This Row],[Unit]]="GB",Table1[[#This Row],[Memory]],Table1[[#This Row],[Memory]]/1024)</f>
        <v>1</v>
      </c>
      <c r="G2320">
        <v>8</v>
      </c>
      <c r="H2320" t="s">
        <v>1796</v>
      </c>
      <c r="I2320">
        <f xml:space="preserve"> IF(Table1[[#This Row],[Unit  Of Storage]]="TB",Table1[[#This Row],[Storage]]*1024,IF(Table1[[#This Row],[Unit  Of Storage]]="MB",Table1[[#This Row],[Storage]]/1024,Table1[[#This Row],[Storage]]))</f>
        <v>8</v>
      </c>
      <c r="J2320" t="s">
        <v>11</v>
      </c>
      <c r="K2320" s="2">
        <v>3.6</v>
      </c>
      <c r="L2320" s="3">
        <v>4880</v>
      </c>
      <c r="M2320" s="3">
        <v>4880</v>
      </c>
      <c r="N2320" t="s">
        <v>2180</v>
      </c>
      <c r="O2320" s="3">
        <f>Table1[[#This Row],[Original Price]]-Table1[[#This Row],[Selling Price]]</f>
        <v>0</v>
      </c>
      <c r="P2320" s="4">
        <f>(Table1[[#This Row],[Discount]]/Table1[[#This Row],[Original Price]])</f>
        <v>0</v>
      </c>
    </row>
    <row r="2321" spans="1:16" x14ac:dyDescent="0.3">
      <c r="A2321" s="1" t="s">
        <v>21</v>
      </c>
      <c r="B2321" s="1" t="s">
        <v>1608</v>
      </c>
      <c r="C2321" t="s">
        <v>97</v>
      </c>
      <c r="D2321">
        <v>2</v>
      </c>
      <c r="E2321" t="s">
        <v>1796</v>
      </c>
      <c r="F2321">
        <f>IF(Table1[[#This Row],[Unit]]="GB",Table1[[#This Row],[Memory]],Table1[[#This Row],[Memory]]/1024)</f>
        <v>2</v>
      </c>
      <c r="G2321">
        <v>32</v>
      </c>
      <c r="H2321" t="s">
        <v>1796</v>
      </c>
      <c r="I2321">
        <f xml:space="preserve"> IF(Table1[[#This Row],[Unit  Of Storage]]="TB",Table1[[#This Row],[Storage]]*1024,IF(Table1[[#This Row],[Unit  Of Storage]]="MB",Table1[[#This Row],[Storage]]/1024,Table1[[#This Row],[Storage]]))</f>
        <v>32</v>
      </c>
      <c r="J2321" t="s">
        <v>11</v>
      </c>
      <c r="K2321" s="2">
        <v>4.5</v>
      </c>
      <c r="L2321" s="3">
        <v>24999</v>
      </c>
      <c r="M2321" s="3">
        <v>31500</v>
      </c>
      <c r="N2321" t="s">
        <v>1940</v>
      </c>
      <c r="O2321" s="3">
        <f>Table1[[#This Row],[Original Price]]-Table1[[#This Row],[Selling Price]]</f>
        <v>6501</v>
      </c>
      <c r="P2321" s="4">
        <f>(Table1[[#This Row],[Discount]]/Table1[[#This Row],[Original Price]])</f>
        <v>0.20638095238095239</v>
      </c>
    </row>
    <row r="2322" spans="1:16" x14ac:dyDescent="0.3">
      <c r="A2322" s="1" t="s">
        <v>1556</v>
      </c>
      <c r="B2322" s="1" t="s">
        <v>1659</v>
      </c>
      <c r="C2322" t="s">
        <v>22</v>
      </c>
      <c r="D2322">
        <v>4</v>
      </c>
      <c r="E2322" t="s">
        <v>1797</v>
      </c>
      <c r="F2322">
        <f>IF(Table1[[#This Row],[Unit]]="GB",Table1[[#This Row],[Memory]],Table1[[#This Row],[Memory]]/1024)</f>
        <v>3.90625E-3</v>
      </c>
      <c r="G2322">
        <v>256</v>
      </c>
      <c r="H2322" t="s">
        <v>1797</v>
      </c>
      <c r="I2322">
        <f xml:space="preserve"> IF(Table1[[#This Row],[Unit  Of Storage]]="TB",Table1[[#This Row],[Storage]]*1024,IF(Table1[[#This Row],[Unit  Of Storage]]="MB",Table1[[#This Row],[Storage]]/1024,Table1[[#This Row],[Storage]]))</f>
        <v>0.25</v>
      </c>
      <c r="J2322" t="s">
        <v>11</v>
      </c>
      <c r="K2322" s="2">
        <v>4.2</v>
      </c>
      <c r="L2322" s="3">
        <v>1662</v>
      </c>
      <c r="M2322" s="3">
        <v>1662</v>
      </c>
      <c r="N2322" t="s">
        <v>2062</v>
      </c>
      <c r="O2322" s="3">
        <f>Table1[[#This Row],[Original Price]]-Table1[[#This Row],[Selling Price]]</f>
        <v>0</v>
      </c>
      <c r="P2322" s="4">
        <f>(Table1[[#This Row],[Discount]]/Table1[[#This Row],[Original Price]])</f>
        <v>0</v>
      </c>
    </row>
    <row r="2323" spans="1:16" x14ac:dyDescent="0.3">
      <c r="A2323" s="1" t="s">
        <v>21</v>
      </c>
      <c r="B2323" s="1" t="s">
        <v>1568</v>
      </c>
      <c r="C2323" t="s">
        <v>94</v>
      </c>
      <c r="D2323">
        <v>4</v>
      </c>
      <c r="E2323" t="s">
        <v>1796</v>
      </c>
      <c r="F2323">
        <f>IF(Table1[[#This Row],[Unit]]="GB",Table1[[#This Row],[Memory]],Table1[[#This Row],[Memory]]/1024)</f>
        <v>4</v>
      </c>
      <c r="G2323">
        <v>64</v>
      </c>
      <c r="H2323" t="s">
        <v>1796</v>
      </c>
      <c r="I2323">
        <f xml:space="preserve"> IF(Table1[[#This Row],[Unit  Of Storage]]="TB",Table1[[#This Row],[Storage]]*1024,IF(Table1[[#This Row],[Unit  Of Storage]]="MB",Table1[[#This Row],[Storage]]/1024,Table1[[#This Row],[Storage]]))</f>
        <v>64</v>
      </c>
      <c r="J2323" t="s">
        <v>11</v>
      </c>
      <c r="K2323" s="2">
        <v>4.5999999999999996</v>
      </c>
      <c r="L2323" s="3">
        <v>49900</v>
      </c>
      <c r="M2323" s="3">
        <v>49900</v>
      </c>
      <c r="N2323" t="s">
        <v>1800</v>
      </c>
      <c r="O2323" s="3">
        <f>Table1[[#This Row],[Original Price]]-Table1[[#This Row],[Selling Price]]</f>
        <v>0</v>
      </c>
      <c r="P2323" s="4">
        <f>(Table1[[#This Row],[Discount]]/Table1[[#This Row],[Original Price]])</f>
        <v>0</v>
      </c>
    </row>
    <row r="2324" spans="1:16" x14ac:dyDescent="0.3">
      <c r="A2324" s="1" t="s">
        <v>1560</v>
      </c>
      <c r="B2324" s="1" t="s">
        <v>794</v>
      </c>
      <c r="C2324" t="s">
        <v>1102</v>
      </c>
      <c r="D2324">
        <v>8</v>
      </c>
      <c r="E2324" t="s">
        <v>1796</v>
      </c>
      <c r="F2324">
        <f>IF(Table1[[#This Row],[Unit]]="GB",Table1[[#This Row],[Memory]],Table1[[#This Row],[Memory]]/1024)</f>
        <v>8</v>
      </c>
      <c r="G2324">
        <v>128</v>
      </c>
      <c r="H2324" t="s">
        <v>1796</v>
      </c>
      <c r="I2324">
        <f xml:space="preserve"> IF(Table1[[#This Row],[Unit  Of Storage]]="TB",Table1[[#This Row],[Storage]]*1024,IF(Table1[[#This Row],[Unit  Of Storage]]="MB",Table1[[#This Row],[Storage]]/1024,Table1[[#This Row],[Storage]]))</f>
        <v>128</v>
      </c>
      <c r="J2324" t="s">
        <v>11</v>
      </c>
      <c r="K2324" s="2">
        <v>4.2</v>
      </c>
      <c r="L2324" s="3">
        <v>19990</v>
      </c>
      <c r="M2324" s="3">
        <v>23990</v>
      </c>
      <c r="N2324" t="s">
        <v>2162</v>
      </c>
      <c r="O2324" s="3">
        <f>Table1[[#This Row],[Original Price]]-Table1[[#This Row],[Selling Price]]</f>
        <v>4000</v>
      </c>
      <c r="P2324" s="4">
        <f>(Table1[[#This Row],[Discount]]/Table1[[#This Row],[Original Price]])</f>
        <v>0.16673614005835766</v>
      </c>
    </row>
    <row r="2325" spans="1:16" x14ac:dyDescent="0.3">
      <c r="A2325" s="1" t="s">
        <v>1556</v>
      </c>
      <c r="B2325" s="1" t="s">
        <v>1315</v>
      </c>
      <c r="C2325" t="s">
        <v>1449</v>
      </c>
      <c r="D2325">
        <v>1</v>
      </c>
      <c r="E2325" t="s">
        <v>1796</v>
      </c>
      <c r="F2325">
        <f>IF(Table1[[#This Row],[Unit]]="GB",Table1[[#This Row],[Memory]],Table1[[#This Row],[Memory]]/1024)</f>
        <v>1</v>
      </c>
      <c r="G2325">
        <v>8</v>
      </c>
      <c r="H2325" t="s">
        <v>1796</v>
      </c>
      <c r="I2325">
        <f xml:space="preserve"> IF(Table1[[#This Row],[Unit  Of Storage]]="TB",Table1[[#This Row],[Storage]]*1024,IF(Table1[[#This Row],[Unit  Of Storage]]="MB",Table1[[#This Row],[Storage]]/1024,Table1[[#This Row],[Storage]]))</f>
        <v>8</v>
      </c>
      <c r="J2325" t="s">
        <v>11</v>
      </c>
      <c r="K2325" s="2">
        <v>4</v>
      </c>
      <c r="L2325" s="3">
        <v>5999</v>
      </c>
      <c r="M2325" s="3">
        <v>5999</v>
      </c>
      <c r="N2325" t="s">
        <v>2386</v>
      </c>
      <c r="O2325" s="3">
        <f>Table1[[#This Row],[Original Price]]-Table1[[#This Row],[Selling Price]]</f>
        <v>0</v>
      </c>
      <c r="P2325" s="4">
        <f>(Table1[[#This Row],[Discount]]/Table1[[#This Row],[Original Price]])</f>
        <v>0</v>
      </c>
    </row>
    <row r="2326" spans="1:16" x14ac:dyDescent="0.3">
      <c r="A2326" s="1" t="s">
        <v>1561</v>
      </c>
      <c r="B2326" s="1" t="s">
        <v>1699</v>
      </c>
      <c r="C2326" t="s">
        <v>98</v>
      </c>
      <c r="D2326">
        <v>1</v>
      </c>
      <c r="E2326" t="s">
        <v>1796</v>
      </c>
      <c r="F2326">
        <f>IF(Table1[[#This Row],[Unit]]="GB",Table1[[#This Row],[Memory]],Table1[[#This Row],[Memory]]/1024)</f>
        <v>1</v>
      </c>
      <c r="G2326">
        <v>8</v>
      </c>
      <c r="H2326" t="s">
        <v>1796</v>
      </c>
      <c r="I2326">
        <f xml:space="preserve"> IF(Table1[[#This Row],[Unit  Of Storage]]="TB",Table1[[#This Row],[Storage]]*1024,IF(Table1[[#This Row],[Unit  Of Storage]]="MB",Table1[[#This Row],[Storage]]/1024,Table1[[#This Row],[Storage]]))</f>
        <v>8</v>
      </c>
      <c r="J2326" t="s">
        <v>11</v>
      </c>
      <c r="K2326" s="2">
        <v>3.6</v>
      </c>
      <c r="L2326" s="3">
        <v>4890</v>
      </c>
      <c r="M2326" s="3">
        <v>4890</v>
      </c>
      <c r="N2326" t="s">
        <v>2180</v>
      </c>
      <c r="O2326" s="3">
        <f>Table1[[#This Row],[Original Price]]-Table1[[#This Row],[Selling Price]]</f>
        <v>0</v>
      </c>
      <c r="P2326" s="4">
        <f>(Table1[[#This Row],[Discount]]/Table1[[#This Row],[Original Price]])</f>
        <v>0</v>
      </c>
    </row>
    <row r="2327" spans="1:16" x14ac:dyDescent="0.3">
      <c r="A2327" s="1" t="s">
        <v>1556</v>
      </c>
      <c r="B2327" s="1" t="s">
        <v>880</v>
      </c>
      <c r="C2327" t="s">
        <v>881</v>
      </c>
      <c r="D2327">
        <v>6</v>
      </c>
      <c r="E2327" t="s">
        <v>1796</v>
      </c>
      <c r="F2327">
        <f>IF(Table1[[#This Row],[Unit]]="GB",Table1[[#This Row],[Memory]],Table1[[#This Row],[Memory]]/1024)</f>
        <v>6</v>
      </c>
      <c r="G2327">
        <v>128</v>
      </c>
      <c r="H2327" t="s">
        <v>1796</v>
      </c>
      <c r="I2327">
        <f xml:space="preserve"> IF(Table1[[#This Row],[Unit  Of Storage]]="TB",Table1[[#This Row],[Storage]]*1024,IF(Table1[[#This Row],[Unit  Of Storage]]="MB",Table1[[#This Row],[Storage]]/1024,Table1[[#This Row],[Storage]]))</f>
        <v>128</v>
      </c>
      <c r="J2327" t="s">
        <v>11</v>
      </c>
      <c r="K2327" s="2">
        <v>4.3</v>
      </c>
      <c r="L2327" s="3">
        <v>15900</v>
      </c>
      <c r="M2327" s="3">
        <v>19590</v>
      </c>
      <c r="N2327" t="s">
        <v>2203</v>
      </c>
      <c r="O2327" s="3">
        <f>Table1[[#This Row],[Original Price]]-Table1[[#This Row],[Selling Price]]</f>
        <v>3690</v>
      </c>
      <c r="P2327" s="4">
        <f>(Table1[[#This Row],[Discount]]/Table1[[#This Row],[Original Price]])</f>
        <v>0.18836140888208269</v>
      </c>
    </row>
    <row r="2328" spans="1:16" x14ac:dyDescent="0.3">
      <c r="A2328" s="1" t="s">
        <v>1557</v>
      </c>
      <c r="B2328" s="1" t="s">
        <v>1571</v>
      </c>
      <c r="C2328" t="s">
        <v>780</v>
      </c>
      <c r="D2328">
        <v>3</v>
      </c>
      <c r="E2328" t="s">
        <v>1796</v>
      </c>
      <c r="F2328">
        <f>IF(Table1[[#This Row],[Unit]]="GB",Table1[[#This Row],[Memory]],Table1[[#This Row],[Memory]]/1024)</f>
        <v>3</v>
      </c>
      <c r="G2328">
        <v>16</v>
      </c>
      <c r="H2328" t="s">
        <v>1796</v>
      </c>
      <c r="I2328">
        <f xml:space="preserve"> IF(Table1[[#This Row],[Unit  Of Storage]]="TB",Table1[[#This Row],[Storage]]*1024,IF(Table1[[#This Row],[Unit  Of Storage]]="MB",Table1[[#This Row],[Storage]]/1024,Table1[[#This Row],[Storage]]))</f>
        <v>16</v>
      </c>
      <c r="J2328" t="s">
        <v>11</v>
      </c>
      <c r="K2328" s="2">
        <v>4.2</v>
      </c>
      <c r="L2328" s="3">
        <v>10999</v>
      </c>
      <c r="M2328" s="3">
        <v>12990</v>
      </c>
      <c r="N2328" t="s">
        <v>1812</v>
      </c>
      <c r="O2328" s="3">
        <f>Table1[[#This Row],[Original Price]]-Table1[[#This Row],[Selling Price]]</f>
        <v>1991</v>
      </c>
      <c r="P2328" s="4">
        <f>(Table1[[#This Row],[Discount]]/Table1[[#This Row],[Original Price]])</f>
        <v>0.15327174749807546</v>
      </c>
    </row>
    <row r="2329" spans="1:16" x14ac:dyDescent="0.3">
      <c r="A2329" s="1" t="s">
        <v>28</v>
      </c>
      <c r="B2329" s="1" t="s">
        <v>908</v>
      </c>
      <c r="C2329" t="s">
        <v>1450</v>
      </c>
      <c r="D2329">
        <v>8</v>
      </c>
      <c r="E2329" t="s">
        <v>1796</v>
      </c>
      <c r="F2329">
        <f>IF(Table1[[#This Row],[Unit]]="GB",Table1[[#This Row],[Memory]],Table1[[#This Row],[Memory]]/1024)</f>
        <v>8</v>
      </c>
      <c r="G2329">
        <v>256</v>
      </c>
      <c r="H2329" t="s">
        <v>1796</v>
      </c>
      <c r="I2329">
        <f xml:space="preserve"> IF(Table1[[#This Row],[Unit  Of Storage]]="TB",Table1[[#This Row],[Storage]]*1024,IF(Table1[[#This Row],[Unit  Of Storage]]="MB",Table1[[#This Row],[Storage]]/1024,Table1[[#This Row],[Storage]]))</f>
        <v>256</v>
      </c>
      <c r="J2329" t="s">
        <v>11</v>
      </c>
      <c r="K2329" s="2">
        <v>4.2</v>
      </c>
      <c r="L2329" s="3">
        <v>45871</v>
      </c>
      <c r="M2329" s="3">
        <v>45871</v>
      </c>
      <c r="N2329" t="s">
        <v>910</v>
      </c>
      <c r="O2329" s="3">
        <f>Table1[[#This Row],[Original Price]]-Table1[[#This Row],[Selling Price]]</f>
        <v>0</v>
      </c>
      <c r="P2329" s="4">
        <f>(Table1[[#This Row],[Discount]]/Table1[[#This Row],[Original Price]])</f>
        <v>0</v>
      </c>
    </row>
    <row r="2330" spans="1:16" x14ac:dyDescent="0.3">
      <c r="A2330" s="1" t="s">
        <v>28</v>
      </c>
      <c r="B2330" s="1" t="s">
        <v>1772</v>
      </c>
      <c r="C2330" t="s">
        <v>270</v>
      </c>
      <c r="D2330">
        <v>4</v>
      </c>
      <c r="E2330" t="s">
        <v>1796</v>
      </c>
      <c r="F2330">
        <f>IF(Table1[[#This Row],[Unit]]="GB",Table1[[#This Row],[Memory]],Table1[[#This Row],[Memory]]/1024)</f>
        <v>4</v>
      </c>
      <c r="G2330">
        <v>64</v>
      </c>
      <c r="H2330" t="s">
        <v>1796</v>
      </c>
      <c r="I2330">
        <f xml:space="preserve"> IF(Table1[[#This Row],[Unit  Of Storage]]="TB",Table1[[#This Row],[Storage]]*1024,IF(Table1[[#This Row],[Unit  Of Storage]]="MB",Table1[[#This Row],[Storage]]/1024,Table1[[#This Row],[Storage]]))</f>
        <v>64</v>
      </c>
      <c r="J2330" t="s">
        <v>11</v>
      </c>
      <c r="K2330" s="2">
        <v>4.3</v>
      </c>
      <c r="L2330" s="3">
        <v>15998</v>
      </c>
      <c r="M2330" s="3">
        <v>15998</v>
      </c>
      <c r="N2330" t="s">
        <v>2421</v>
      </c>
      <c r="O2330" s="3">
        <f>Table1[[#This Row],[Original Price]]-Table1[[#This Row],[Selling Price]]</f>
        <v>0</v>
      </c>
      <c r="P2330" s="4">
        <f>(Table1[[#This Row],[Discount]]/Table1[[#This Row],[Original Price]])</f>
        <v>0</v>
      </c>
    </row>
    <row r="2331" spans="1:16" x14ac:dyDescent="0.3">
      <c r="A2331" s="1" t="s">
        <v>1556</v>
      </c>
      <c r="B2331" s="1" t="s">
        <v>1637</v>
      </c>
      <c r="C2331" t="s">
        <v>408</v>
      </c>
      <c r="D2331">
        <v>6</v>
      </c>
      <c r="E2331" t="s">
        <v>1796</v>
      </c>
      <c r="F2331">
        <f>IF(Table1[[#This Row],[Unit]]="GB",Table1[[#This Row],[Memory]],Table1[[#This Row],[Memory]]/1024)</f>
        <v>6</v>
      </c>
      <c r="G2331">
        <v>128</v>
      </c>
      <c r="H2331" t="s">
        <v>1796</v>
      </c>
      <c r="I2331">
        <f xml:space="preserve"> IF(Table1[[#This Row],[Unit  Of Storage]]="TB",Table1[[#This Row],[Storage]]*1024,IF(Table1[[#This Row],[Unit  Of Storage]]="MB",Table1[[#This Row],[Storage]]/1024,Table1[[#This Row],[Storage]]))</f>
        <v>128</v>
      </c>
      <c r="J2331" t="s">
        <v>11</v>
      </c>
      <c r="K2331" s="2">
        <v>4.3</v>
      </c>
      <c r="L2331" s="3">
        <v>21099</v>
      </c>
      <c r="M2331" s="3">
        <v>26900</v>
      </c>
      <c r="N2331" t="s">
        <v>2013</v>
      </c>
      <c r="O2331" s="3">
        <f>Table1[[#This Row],[Original Price]]-Table1[[#This Row],[Selling Price]]</f>
        <v>5801</v>
      </c>
      <c r="P2331" s="4">
        <f>(Table1[[#This Row],[Discount]]/Table1[[#This Row],[Original Price]])</f>
        <v>0.21565055762081783</v>
      </c>
    </row>
    <row r="2332" spans="1:16" x14ac:dyDescent="0.3">
      <c r="A2332" s="1" t="s">
        <v>1561</v>
      </c>
      <c r="B2332" s="1" t="s">
        <v>1690</v>
      </c>
      <c r="C2332" t="s">
        <v>386</v>
      </c>
      <c r="D2332">
        <v>6</v>
      </c>
      <c r="E2332" t="s">
        <v>1796</v>
      </c>
      <c r="F2332">
        <f>IF(Table1[[#This Row],[Unit]]="GB",Table1[[#This Row],[Memory]],Table1[[#This Row],[Memory]]/1024)</f>
        <v>6</v>
      </c>
      <c r="G2332">
        <v>128</v>
      </c>
      <c r="H2332" t="s">
        <v>1796</v>
      </c>
      <c r="I2332">
        <f xml:space="preserve"> IF(Table1[[#This Row],[Unit  Of Storage]]="TB",Table1[[#This Row],[Storage]]*1024,IF(Table1[[#This Row],[Unit  Of Storage]]="MB",Table1[[#This Row],[Storage]]/1024,Table1[[#This Row],[Storage]]))</f>
        <v>128</v>
      </c>
      <c r="J2332" t="s">
        <v>11</v>
      </c>
      <c r="K2332" s="2">
        <v>4.5</v>
      </c>
      <c r="L2332" s="3">
        <v>36299</v>
      </c>
      <c r="M2332" s="3">
        <v>36299</v>
      </c>
      <c r="N2332" t="s">
        <v>2150</v>
      </c>
      <c r="O2332" s="3">
        <f>Table1[[#This Row],[Original Price]]-Table1[[#This Row],[Selling Price]]</f>
        <v>0</v>
      </c>
      <c r="P2332" s="4">
        <f>(Table1[[#This Row],[Discount]]/Table1[[#This Row],[Original Price]])</f>
        <v>0</v>
      </c>
    </row>
    <row r="2333" spans="1:16" x14ac:dyDescent="0.3">
      <c r="A2333" s="1" t="s">
        <v>1559</v>
      </c>
      <c r="B2333" s="1" t="s">
        <v>1048</v>
      </c>
      <c r="C2333" t="s">
        <v>230</v>
      </c>
      <c r="D2333">
        <v>4</v>
      </c>
      <c r="E2333" t="s">
        <v>1796</v>
      </c>
      <c r="F2333">
        <f>IF(Table1[[#This Row],[Unit]]="GB",Table1[[#This Row],[Memory]],Table1[[#This Row],[Memory]]/1024)</f>
        <v>4</v>
      </c>
      <c r="G2333">
        <v>64</v>
      </c>
      <c r="H2333" t="s">
        <v>1796</v>
      </c>
      <c r="I2333">
        <f xml:space="preserve"> IF(Table1[[#This Row],[Unit  Of Storage]]="TB",Table1[[#This Row],[Storage]]*1024,IF(Table1[[#This Row],[Unit  Of Storage]]="MB",Table1[[#This Row],[Storage]]/1024,Table1[[#This Row],[Storage]]))</f>
        <v>64</v>
      </c>
      <c r="J2333" t="s">
        <v>11</v>
      </c>
      <c r="K2333" s="2">
        <v>4.3</v>
      </c>
      <c r="L2333" s="3">
        <v>18990</v>
      </c>
      <c r="M2333" s="3">
        <v>18990</v>
      </c>
      <c r="N2333" t="s">
        <v>2274</v>
      </c>
      <c r="O2333" s="3">
        <f>Table1[[#This Row],[Original Price]]-Table1[[#This Row],[Selling Price]]</f>
        <v>0</v>
      </c>
      <c r="P2333" s="4">
        <f>(Table1[[#This Row],[Discount]]/Table1[[#This Row],[Original Price]])</f>
        <v>0</v>
      </c>
    </row>
    <row r="2334" spans="1:16" x14ac:dyDescent="0.3">
      <c r="A2334" s="1" t="s">
        <v>1564</v>
      </c>
      <c r="B2334" s="1" t="s">
        <v>1755</v>
      </c>
      <c r="C2334" t="s">
        <v>1257</v>
      </c>
      <c r="D2334">
        <v>6</v>
      </c>
      <c r="E2334" t="s">
        <v>1796</v>
      </c>
      <c r="F2334">
        <f>IF(Table1[[#This Row],[Unit]]="GB",Table1[[#This Row],[Memory]],Table1[[#This Row],[Memory]]/1024)</f>
        <v>6</v>
      </c>
      <c r="G2334">
        <v>128</v>
      </c>
      <c r="H2334" t="s">
        <v>1796</v>
      </c>
      <c r="I2334">
        <f xml:space="preserve"> IF(Table1[[#This Row],[Unit  Of Storage]]="TB",Table1[[#This Row],[Storage]]*1024,IF(Table1[[#This Row],[Unit  Of Storage]]="MB",Table1[[#This Row],[Storage]]/1024,Table1[[#This Row],[Storage]]))</f>
        <v>128</v>
      </c>
      <c r="J2334" t="s">
        <v>11</v>
      </c>
      <c r="K2334" s="2">
        <v>4.3</v>
      </c>
      <c r="L2334" s="3">
        <v>28999</v>
      </c>
      <c r="M2334" s="3">
        <v>32999</v>
      </c>
      <c r="N2334" t="s">
        <v>2366</v>
      </c>
      <c r="O2334" s="3">
        <f>Table1[[#This Row],[Original Price]]-Table1[[#This Row],[Selling Price]]</f>
        <v>4000</v>
      </c>
      <c r="P2334" s="4">
        <f>(Table1[[#This Row],[Discount]]/Table1[[#This Row],[Original Price]])</f>
        <v>0.12121579441801267</v>
      </c>
    </row>
    <row r="2335" spans="1:16" x14ac:dyDescent="0.3">
      <c r="A2335" s="1" t="s">
        <v>1556</v>
      </c>
      <c r="B2335" s="1" t="s">
        <v>823</v>
      </c>
      <c r="C2335" t="s">
        <v>22</v>
      </c>
      <c r="D2335">
        <v>3</v>
      </c>
      <c r="E2335" t="s">
        <v>1796</v>
      </c>
      <c r="F2335">
        <f>IF(Table1[[#This Row],[Unit]]="GB",Table1[[#This Row],[Memory]],Table1[[#This Row],[Memory]]/1024)</f>
        <v>3</v>
      </c>
      <c r="G2335">
        <v>16</v>
      </c>
      <c r="H2335" t="s">
        <v>1796</v>
      </c>
      <c r="I2335">
        <f xml:space="preserve"> IF(Table1[[#This Row],[Unit  Of Storage]]="TB",Table1[[#This Row],[Storage]]*1024,IF(Table1[[#This Row],[Unit  Of Storage]]="MB",Table1[[#This Row],[Storage]]/1024,Table1[[#This Row],[Storage]]))</f>
        <v>16</v>
      </c>
      <c r="J2335" t="s">
        <v>11</v>
      </c>
      <c r="K2335" s="2">
        <v>4.3</v>
      </c>
      <c r="L2335" s="3">
        <v>13490</v>
      </c>
      <c r="M2335" s="3">
        <v>13490</v>
      </c>
      <c r="N2335" t="s">
        <v>2178</v>
      </c>
      <c r="O2335" s="3">
        <f>Table1[[#This Row],[Original Price]]-Table1[[#This Row],[Selling Price]]</f>
        <v>0</v>
      </c>
      <c r="P2335" s="4">
        <f>(Table1[[#This Row],[Discount]]/Table1[[#This Row],[Original Price]])</f>
        <v>0</v>
      </c>
    </row>
    <row r="2336" spans="1:16" x14ac:dyDescent="0.3">
      <c r="A2336" s="1" t="s">
        <v>83</v>
      </c>
      <c r="B2336" s="1" t="s">
        <v>1628</v>
      </c>
      <c r="C2336" t="s">
        <v>913</v>
      </c>
      <c r="D2336">
        <v>4</v>
      </c>
      <c r="E2336" t="s">
        <v>1796</v>
      </c>
      <c r="F2336">
        <f>IF(Table1[[#This Row],[Unit]]="GB",Table1[[#This Row],[Memory]],Table1[[#This Row],[Memory]]/1024)</f>
        <v>4</v>
      </c>
      <c r="G2336">
        <v>64</v>
      </c>
      <c r="H2336" t="s">
        <v>1796</v>
      </c>
      <c r="I2336">
        <f xml:space="preserve"> IF(Table1[[#This Row],[Unit  Of Storage]]="TB",Table1[[#This Row],[Storage]]*1024,IF(Table1[[#This Row],[Unit  Of Storage]]="MB",Table1[[#This Row],[Storage]]/1024,Table1[[#This Row],[Storage]]))</f>
        <v>64</v>
      </c>
      <c r="J2336" t="s">
        <v>11</v>
      </c>
      <c r="K2336" s="2">
        <v>4.5999999999999996</v>
      </c>
      <c r="L2336" s="3">
        <v>83000</v>
      </c>
      <c r="M2336" s="3">
        <v>83000</v>
      </c>
      <c r="N2336" t="s">
        <v>1988</v>
      </c>
      <c r="O2336" s="3">
        <f>Table1[[#This Row],[Original Price]]-Table1[[#This Row],[Selling Price]]</f>
        <v>0</v>
      </c>
      <c r="P2336" s="4">
        <f>(Table1[[#This Row],[Discount]]/Table1[[#This Row],[Original Price]])</f>
        <v>0</v>
      </c>
    </row>
    <row r="2337" spans="1:16" x14ac:dyDescent="0.3">
      <c r="A2337" s="1" t="s">
        <v>1557</v>
      </c>
      <c r="B2337" s="1" t="s">
        <v>1302</v>
      </c>
      <c r="C2337" t="s">
        <v>1451</v>
      </c>
      <c r="D2337">
        <v>3</v>
      </c>
      <c r="E2337" t="s">
        <v>1796</v>
      </c>
      <c r="F2337">
        <f>IF(Table1[[#This Row],[Unit]]="GB",Table1[[#This Row],[Memory]],Table1[[#This Row],[Memory]]/1024)</f>
        <v>3</v>
      </c>
      <c r="G2337">
        <v>64</v>
      </c>
      <c r="H2337" t="s">
        <v>1796</v>
      </c>
      <c r="I2337">
        <f xml:space="preserve"> IF(Table1[[#This Row],[Unit  Of Storage]]="TB",Table1[[#This Row],[Storage]]*1024,IF(Table1[[#This Row],[Unit  Of Storage]]="MB",Table1[[#This Row],[Storage]]/1024,Table1[[#This Row],[Storage]]))</f>
        <v>64</v>
      </c>
      <c r="J2337" t="s">
        <v>11</v>
      </c>
      <c r="K2337" s="2">
        <v>4.4000000000000004</v>
      </c>
      <c r="L2337" s="3">
        <v>9999</v>
      </c>
      <c r="M2337" s="3">
        <v>11999</v>
      </c>
      <c r="N2337" t="s">
        <v>2380</v>
      </c>
      <c r="O2337" s="3">
        <f>Table1[[#This Row],[Original Price]]-Table1[[#This Row],[Selling Price]]</f>
        <v>2000</v>
      </c>
      <c r="P2337" s="4">
        <f>(Table1[[#This Row],[Discount]]/Table1[[#This Row],[Original Price]])</f>
        <v>0.16668055671305942</v>
      </c>
    </row>
    <row r="2338" spans="1:16" x14ac:dyDescent="0.3">
      <c r="A2338" s="1" t="s">
        <v>1556</v>
      </c>
      <c r="B2338" s="1" t="s">
        <v>1452</v>
      </c>
      <c r="C2338" t="s">
        <v>1453</v>
      </c>
      <c r="D2338">
        <v>512</v>
      </c>
      <c r="E2338" t="s">
        <v>1797</v>
      </c>
      <c r="F2338">
        <f>IF(Table1[[#This Row],[Unit]]="GB",Table1[[#This Row],[Memory]],Table1[[#This Row],[Memory]]/1024)</f>
        <v>0.5</v>
      </c>
      <c r="G2338">
        <v>4</v>
      </c>
      <c r="H2338" t="s">
        <v>1796</v>
      </c>
      <c r="I2338">
        <f xml:space="preserve"> IF(Table1[[#This Row],[Unit  Of Storage]]="TB",Table1[[#This Row],[Storage]]*1024,IF(Table1[[#This Row],[Unit  Of Storage]]="MB",Table1[[#This Row],[Storage]]/1024,Table1[[#This Row],[Storage]]))</f>
        <v>4</v>
      </c>
      <c r="J2338" t="s">
        <v>11</v>
      </c>
      <c r="K2338" s="2">
        <v>3.9</v>
      </c>
      <c r="L2338" s="3">
        <v>5000</v>
      </c>
      <c r="M2338" s="3">
        <v>5000</v>
      </c>
      <c r="N2338" t="s">
        <v>2444</v>
      </c>
      <c r="O2338" s="3">
        <f>Table1[[#This Row],[Original Price]]-Table1[[#This Row],[Selling Price]]</f>
        <v>0</v>
      </c>
      <c r="P2338" s="4">
        <f>(Table1[[#This Row],[Discount]]/Table1[[#This Row],[Original Price]])</f>
        <v>0</v>
      </c>
    </row>
    <row r="2339" spans="1:16" x14ac:dyDescent="0.3">
      <c r="A2339" s="1" t="s">
        <v>1561</v>
      </c>
      <c r="B2339" s="1" t="s">
        <v>210</v>
      </c>
      <c r="C2339" t="s">
        <v>829</v>
      </c>
      <c r="D2339">
        <v>2</v>
      </c>
      <c r="E2339" t="s">
        <v>1796</v>
      </c>
      <c r="F2339">
        <f>IF(Table1[[#This Row],[Unit]]="GB",Table1[[#This Row],[Memory]],Table1[[#This Row],[Memory]]/1024)</f>
        <v>2</v>
      </c>
      <c r="G2339">
        <v>32</v>
      </c>
      <c r="H2339" t="s">
        <v>1796</v>
      </c>
      <c r="I2339">
        <f xml:space="preserve"> IF(Table1[[#This Row],[Unit  Of Storage]]="TB",Table1[[#This Row],[Storage]]*1024,IF(Table1[[#This Row],[Unit  Of Storage]]="MB",Table1[[#This Row],[Storage]]/1024,Table1[[#This Row],[Storage]]))</f>
        <v>32</v>
      </c>
      <c r="J2339" t="s">
        <v>11</v>
      </c>
      <c r="K2339" s="2">
        <v>3.8</v>
      </c>
      <c r="L2339" s="3">
        <v>7300</v>
      </c>
      <c r="M2339" s="3">
        <v>7300</v>
      </c>
      <c r="N2339" t="s">
        <v>1904</v>
      </c>
      <c r="O2339" s="3">
        <f>Table1[[#This Row],[Original Price]]-Table1[[#This Row],[Selling Price]]</f>
        <v>0</v>
      </c>
      <c r="P2339" s="4">
        <f>(Table1[[#This Row],[Discount]]/Table1[[#This Row],[Original Price]])</f>
        <v>0</v>
      </c>
    </row>
    <row r="2340" spans="1:16" x14ac:dyDescent="0.3">
      <c r="A2340" s="1" t="s">
        <v>1557</v>
      </c>
      <c r="B2340" s="1" t="s">
        <v>344</v>
      </c>
      <c r="C2340" t="s">
        <v>1104</v>
      </c>
      <c r="D2340">
        <v>3</v>
      </c>
      <c r="E2340" t="s">
        <v>1796</v>
      </c>
      <c r="F2340">
        <f>IF(Table1[[#This Row],[Unit]]="GB",Table1[[#This Row],[Memory]],Table1[[#This Row],[Memory]]/1024)</f>
        <v>3</v>
      </c>
      <c r="G2340">
        <v>32</v>
      </c>
      <c r="H2340" t="s">
        <v>1796</v>
      </c>
      <c r="I2340">
        <f xml:space="preserve"> IF(Table1[[#This Row],[Unit  Of Storage]]="TB",Table1[[#This Row],[Storage]]*1024,IF(Table1[[#This Row],[Unit  Of Storage]]="MB",Table1[[#This Row],[Storage]]/1024,Table1[[#This Row],[Storage]]))</f>
        <v>32</v>
      </c>
      <c r="J2340" t="s">
        <v>11</v>
      </c>
      <c r="K2340" s="2">
        <v>4.4000000000000004</v>
      </c>
      <c r="L2340" s="3">
        <v>8999</v>
      </c>
      <c r="M2340" s="3">
        <v>8999</v>
      </c>
      <c r="N2340" t="s">
        <v>2300</v>
      </c>
      <c r="O2340" s="3">
        <f>Table1[[#This Row],[Original Price]]-Table1[[#This Row],[Selling Price]]</f>
        <v>0</v>
      </c>
      <c r="P2340" s="4">
        <f>(Table1[[#This Row],[Discount]]/Table1[[#This Row],[Original Price]])</f>
        <v>0</v>
      </c>
    </row>
    <row r="2341" spans="1:16" x14ac:dyDescent="0.3">
      <c r="A2341" s="1" t="s">
        <v>1565</v>
      </c>
      <c r="B2341" s="1" t="s">
        <v>1575</v>
      </c>
      <c r="C2341" t="s">
        <v>195</v>
      </c>
      <c r="D2341">
        <v>8</v>
      </c>
      <c r="E2341" t="s">
        <v>1796</v>
      </c>
      <c r="F2341">
        <f>IF(Table1[[#This Row],[Unit]]="GB",Table1[[#This Row],[Memory]],Table1[[#This Row],[Memory]]/1024)</f>
        <v>8</v>
      </c>
      <c r="G2341">
        <v>128</v>
      </c>
      <c r="H2341" t="s">
        <v>1796</v>
      </c>
      <c r="I2341">
        <f xml:space="preserve"> IF(Table1[[#This Row],[Unit  Of Storage]]="TB",Table1[[#This Row],[Storage]]*1024,IF(Table1[[#This Row],[Unit  Of Storage]]="MB",Table1[[#This Row],[Storage]]/1024,Table1[[#This Row],[Storage]]))</f>
        <v>128</v>
      </c>
      <c r="J2341" t="s">
        <v>11</v>
      </c>
      <c r="K2341" s="2">
        <v>4.4000000000000004</v>
      </c>
      <c r="L2341" s="3">
        <v>34990</v>
      </c>
      <c r="M2341" s="3">
        <v>37990</v>
      </c>
      <c r="N2341" t="s">
        <v>1890</v>
      </c>
      <c r="O2341" s="3">
        <f>Table1[[#This Row],[Original Price]]-Table1[[#This Row],[Selling Price]]</f>
        <v>3000</v>
      </c>
      <c r="P2341" s="4">
        <f>(Table1[[#This Row],[Discount]]/Table1[[#This Row],[Original Price]])</f>
        <v>7.8968149513029745E-2</v>
      </c>
    </row>
    <row r="2342" spans="1:16" x14ac:dyDescent="0.3">
      <c r="A2342" s="1" t="s">
        <v>44</v>
      </c>
      <c r="B2342" s="1" t="s">
        <v>387</v>
      </c>
      <c r="C2342" t="s">
        <v>22</v>
      </c>
      <c r="D2342">
        <v>4</v>
      </c>
      <c r="E2342" t="s">
        <v>1796</v>
      </c>
      <c r="F2342">
        <f>IF(Table1[[#This Row],[Unit]]="GB",Table1[[#This Row],[Memory]],Table1[[#This Row],[Memory]]/1024)</f>
        <v>4</v>
      </c>
      <c r="G2342">
        <v>64</v>
      </c>
      <c r="H2342" t="s">
        <v>1796</v>
      </c>
      <c r="I2342">
        <f xml:space="preserve"> IF(Table1[[#This Row],[Unit  Of Storage]]="TB",Table1[[#This Row],[Storage]]*1024,IF(Table1[[#This Row],[Unit  Of Storage]]="MB",Table1[[#This Row],[Storage]]/1024,Table1[[#This Row],[Storage]]))</f>
        <v>64</v>
      </c>
      <c r="J2342" t="s">
        <v>11</v>
      </c>
      <c r="K2342" s="2">
        <v>3.9</v>
      </c>
      <c r="L2342" s="3">
        <v>8490</v>
      </c>
      <c r="M2342" s="3">
        <v>9999</v>
      </c>
      <c r="N2342" t="s">
        <v>388</v>
      </c>
      <c r="O2342" s="3">
        <f>Table1[[#This Row],[Original Price]]-Table1[[#This Row],[Selling Price]]</f>
        <v>1509</v>
      </c>
      <c r="P2342" s="4">
        <f>(Table1[[#This Row],[Discount]]/Table1[[#This Row],[Original Price]])</f>
        <v>0.15091509150915092</v>
      </c>
    </row>
    <row r="2343" spans="1:16" x14ac:dyDescent="0.3">
      <c r="A2343" s="1" t="s">
        <v>1556</v>
      </c>
      <c r="B2343" s="1" t="s">
        <v>1087</v>
      </c>
      <c r="C2343" t="s">
        <v>1088</v>
      </c>
      <c r="D2343">
        <v>6</v>
      </c>
      <c r="E2343" t="s">
        <v>1796</v>
      </c>
      <c r="F2343">
        <f>IF(Table1[[#This Row],[Unit]]="GB",Table1[[#This Row],[Memory]],Table1[[#This Row],[Memory]]/1024)</f>
        <v>6</v>
      </c>
      <c r="G2343">
        <v>128</v>
      </c>
      <c r="H2343" t="s">
        <v>1796</v>
      </c>
      <c r="I2343">
        <f xml:space="preserve"> IF(Table1[[#This Row],[Unit  Of Storage]]="TB",Table1[[#This Row],[Storage]]*1024,IF(Table1[[#This Row],[Unit  Of Storage]]="MB",Table1[[#This Row],[Storage]]/1024,Table1[[#This Row],[Storage]]))</f>
        <v>128</v>
      </c>
      <c r="J2343" t="s">
        <v>11</v>
      </c>
      <c r="K2343" s="2">
        <v>4.3</v>
      </c>
      <c r="L2343" s="3">
        <v>24990</v>
      </c>
      <c r="M2343" s="3">
        <v>24990</v>
      </c>
      <c r="N2343" t="s">
        <v>2295</v>
      </c>
      <c r="O2343" s="3">
        <f>Table1[[#This Row],[Original Price]]-Table1[[#This Row],[Selling Price]]</f>
        <v>0</v>
      </c>
      <c r="P2343" s="4">
        <f>(Table1[[#This Row],[Discount]]/Table1[[#This Row],[Original Price]])</f>
        <v>0</v>
      </c>
    </row>
    <row r="2344" spans="1:16" x14ac:dyDescent="0.3">
      <c r="A2344" s="1" t="s">
        <v>1556</v>
      </c>
      <c r="B2344" s="1" t="s">
        <v>1454</v>
      </c>
      <c r="C2344" t="s">
        <v>113</v>
      </c>
      <c r="D2344">
        <v>4</v>
      </c>
      <c r="E2344" t="s">
        <v>1796</v>
      </c>
      <c r="F2344">
        <f>IF(Table1[[#This Row],[Unit]]="GB",Table1[[#This Row],[Memory]],Table1[[#This Row],[Memory]]/1024)</f>
        <v>4</v>
      </c>
      <c r="G2344">
        <v>32</v>
      </c>
      <c r="H2344" t="s">
        <v>1796</v>
      </c>
      <c r="I2344">
        <f xml:space="preserve"> IF(Table1[[#This Row],[Unit  Of Storage]]="TB",Table1[[#This Row],[Storage]]*1024,IF(Table1[[#This Row],[Unit  Of Storage]]="MB",Table1[[#This Row],[Storage]]/1024,Table1[[#This Row],[Storage]]))</f>
        <v>32</v>
      </c>
      <c r="J2344" t="s">
        <v>11</v>
      </c>
      <c r="K2344" s="2">
        <v>4.0999999999999996</v>
      </c>
      <c r="L2344" s="3">
        <v>39899</v>
      </c>
      <c r="M2344" s="3">
        <v>39899</v>
      </c>
      <c r="N2344" t="s">
        <v>2445</v>
      </c>
      <c r="O2344" s="3">
        <f>Table1[[#This Row],[Original Price]]-Table1[[#This Row],[Selling Price]]</f>
        <v>0</v>
      </c>
      <c r="P2344" s="4">
        <f>(Table1[[#This Row],[Discount]]/Table1[[#This Row],[Original Price]])</f>
        <v>0</v>
      </c>
    </row>
    <row r="2345" spans="1:16" x14ac:dyDescent="0.3">
      <c r="A2345" s="1" t="s">
        <v>1556</v>
      </c>
      <c r="B2345" s="1" t="s">
        <v>746</v>
      </c>
      <c r="C2345" t="s">
        <v>619</v>
      </c>
      <c r="D2345">
        <v>3</v>
      </c>
      <c r="E2345" t="s">
        <v>1796</v>
      </c>
      <c r="F2345">
        <f>IF(Table1[[#This Row],[Unit]]="GB",Table1[[#This Row],[Memory]],Table1[[#This Row],[Memory]]/1024)</f>
        <v>3</v>
      </c>
      <c r="G2345">
        <v>32</v>
      </c>
      <c r="H2345" t="s">
        <v>1796</v>
      </c>
      <c r="I2345">
        <f xml:space="preserve"> IF(Table1[[#This Row],[Unit  Of Storage]]="TB",Table1[[#This Row],[Storage]]*1024,IF(Table1[[#This Row],[Unit  Of Storage]]="MB",Table1[[#This Row],[Storage]]/1024,Table1[[#This Row],[Storage]]))</f>
        <v>32</v>
      </c>
      <c r="J2345" t="s">
        <v>11</v>
      </c>
      <c r="K2345" s="2">
        <v>4.4000000000000004</v>
      </c>
      <c r="L2345" s="3">
        <v>8990</v>
      </c>
      <c r="M2345" s="3">
        <v>10000</v>
      </c>
      <c r="N2345" t="s">
        <v>2144</v>
      </c>
      <c r="O2345" s="3">
        <f>Table1[[#This Row],[Original Price]]-Table1[[#This Row],[Selling Price]]</f>
        <v>1010</v>
      </c>
      <c r="P2345" s="4">
        <f>(Table1[[#This Row],[Discount]]/Table1[[#This Row],[Original Price]])</f>
        <v>0.10100000000000001</v>
      </c>
    </row>
    <row r="2346" spans="1:16" x14ac:dyDescent="0.3">
      <c r="A2346" s="1" t="s">
        <v>1564</v>
      </c>
      <c r="B2346" s="1" t="s">
        <v>251</v>
      </c>
      <c r="C2346" t="s">
        <v>761</v>
      </c>
      <c r="D2346">
        <v>6</v>
      </c>
      <c r="E2346" t="s">
        <v>1796</v>
      </c>
      <c r="F2346">
        <f>IF(Table1[[#This Row],[Unit]]="GB",Table1[[#This Row],[Memory]],Table1[[#This Row],[Memory]]/1024)</f>
        <v>6</v>
      </c>
      <c r="G2346">
        <v>128</v>
      </c>
      <c r="H2346" t="s">
        <v>1796</v>
      </c>
      <c r="I2346">
        <f xml:space="preserve"> IF(Table1[[#This Row],[Unit  Of Storage]]="TB",Table1[[#This Row],[Storage]]*1024,IF(Table1[[#This Row],[Unit  Of Storage]]="MB",Table1[[#This Row],[Storage]]/1024,Table1[[#This Row],[Storage]]))</f>
        <v>128</v>
      </c>
      <c r="J2346" t="s">
        <v>11</v>
      </c>
      <c r="K2346" s="2">
        <v>4.4000000000000004</v>
      </c>
      <c r="L2346" s="3">
        <v>15999</v>
      </c>
      <c r="M2346" s="3">
        <v>19999</v>
      </c>
      <c r="N2346" t="s">
        <v>1933</v>
      </c>
      <c r="O2346" s="3">
        <f>Table1[[#This Row],[Original Price]]-Table1[[#This Row],[Selling Price]]</f>
        <v>4000</v>
      </c>
      <c r="P2346" s="4">
        <f>(Table1[[#This Row],[Discount]]/Table1[[#This Row],[Original Price]])</f>
        <v>0.20001000050002501</v>
      </c>
    </row>
    <row r="2347" spans="1:16" x14ac:dyDescent="0.3">
      <c r="A2347" s="1" t="s">
        <v>1562</v>
      </c>
      <c r="B2347" s="1" t="s">
        <v>1411</v>
      </c>
      <c r="C2347" t="s">
        <v>1003</v>
      </c>
      <c r="D2347">
        <v>1</v>
      </c>
      <c r="E2347" t="s">
        <v>1796</v>
      </c>
      <c r="F2347">
        <f>IF(Table1[[#This Row],[Unit]]="GB",Table1[[#This Row],[Memory]],Table1[[#This Row],[Memory]]/1024)</f>
        <v>1</v>
      </c>
      <c r="G2347">
        <v>8</v>
      </c>
      <c r="H2347" t="s">
        <v>1796</v>
      </c>
      <c r="I2347">
        <f xml:space="preserve"> IF(Table1[[#This Row],[Unit  Of Storage]]="TB",Table1[[#This Row],[Storage]]*1024,IF(Table1[[#This Row],[Unit  Of Storage]]="MB",Table1[[#This Row],[Storage]]/1024,Table1[[#This Row],[Storage]]))</f>
        <v>8</v>
      </c>
      <c r="J2347" t="s">
        <v>11</v>
      </c>
      <c r="K2347" s="2">
        <v>3.9</v>
      </c>
      <c r="L2347" s="3">
        <v>8999</v>
      </c>
      <c r="M2347" s="3">
        <v>8999</v>
      </c>
      <c r="N2347" t="s">
        <v>2425</v>
      </c>
      <c r="O2347" s="3">
        <f>Table1[[#This Row],[Original Price]]-Table1[[#This Row],[Selling Price]]</f>
        <v>0</v>
      </c>
      <c r="P2347" s="4">
        <f>(Table1[[#This Row],[Discount]]/Table1[[#This Row],[Original Price]])</f>
        <v>0</v>
      </c>
    </row>
    <row r="2348" spans="1:16" x14ac:dyDescent="0.3">
      <c r="A2348" s="1" t="s">
        <v>28</v>
      </c>
      <c r="B2348" s="1" t="s">
        <v>29</v>
      </c>
      <c r="C2348" t="s">
        <v>456</v>
      </c>
      <c r="D2348">
        <v>8</v>
      </c>
      <c r="E2348" t="s">
        <v>1796</v>
      </c>
      <c r="F2348">
        <f>IF(Table1[[#This Row],[Unit]]="GB",Table1[[#This Row],[Memory]],Table1[[#This Row],[Memory]]/1024)</f>
        <v>8</v>
      </c>
      <c r="G2348">
        <v>128</v>
      </c>
      <c r="H2348" t="s">
        <v>1796</v>
      </c>
      <c r="I2348">
        <f xml:space="preserve"> IF(Table1[[#This Row],[Unit  Of Storage]]="TB",Table1[[#This Row],[Storage]]*1024,IF(Table1[[#This Row],[Unit  Of Storage]]="MB",Table1[[#This Row],[Storage]]/1024,Table1[[#This Row],[Storage]]))</f>
        <v>128</v>
      </c>
      <c r="J2348" t="s">
        <v>11</v>
      </c>
      <c r="K2348" s="2">
        <v>4.3</v>
      </c>
      <c r="L2348" s="3">
        <v>22189</v>
      </c>
      <c r="M2348" s="3">
        <v>22189</v>
      </c>
      <c r="N2348" t="s">
        <v>31</v>
      </c>
      <c r="O2348" s="3">
        <f>Table1[[#This Row],[Original Price]]-Table1[[#This Row],[Selling Price]]</f>
        <v>0</v>
      </c>
      <c r="P2348" s="4">
        <f>(Table1[[#This Row],[Discount]]/Table1[[#This Row],[Original Price]])</f>
        <v>0</v>
      </c>
    </row>
    <row r="2349" spans="1:16" x14ac:dyDescent="0.3">
      <c r="A2349" s="1" t="s">
        <v>1561</v>
      </c>
      <c r="B2349" s="1" t="s">
        <v>206</v>
      </c>
      <c r="C2349" t="s">
        <v>22</v>
      </c>
      <c r="D2349">
        <v>6</v>
      </c>
      <c r="E2349" t="s">
        <v>1796</v>
      </c>
      <c r="F2349">
        <f>IF(Table1[[#This Row],[Unit]]="GB",Table1[[#This Row],[Memory]],Table1[[#This Row],[Memory]]/1024)</f>
        <v>6</v>
      </c>
      <c r="G2349">
        <v>64</v>
      </c>
      <c r="H2349" t="s">
        <v>1796</v>
      </c>
      <c r="I2349">
        <f xml:space="preserve"> IF(Table1[[#This Row],[Unit  Of Storage]]="TB",Table1[[#This Row],[Storage]]*1024,IF(Table1[[#This Row],[Unit  Of Storage]]="MB",Table1[[#This Row],[Storage]]/1024,Table1[[#This Row],[Storage]]))</f>
        <v>64</v>
      </c>
      <c r="J2349" t="s">
        <v>11</v>
      </c>
      <c r="K2349" s="2">
        <v>4.3</v>
      </c>
      <c r="L2349" s="3">
        <v>17999</v>
      </c>
      <c r="M2349" s="3">
        <v>17999</v>
      </c>
      <c r="N2349" t="s">
        <v>1900</v>
      </c>
      <c r="O2349" s="3">
        <f>Table1[[#This Row],[Original Price]]-Table1[[#This Row],[Selling Price]]</f>
        <v>0</v>
      </c>
      <c r="P2349" s="4">
        <f>(Table1[[#This Row],[Discount]]/Table1[[#This Row],[Original Price]])</f>
        <v>0</v>
      </c>
    </row>
    <row r="2350" spans="1:16" x14ac:dyDescent="0.3">
      <c r="A2350" s="1" t="s">
        <v>21</v>
      </c>
      <c r="B2350" s="1" t="s">
        <v>1744</v>
      </c>
      <c r="C2350" t="s">
        <v>286</v>
      </c>
      <c r="D2350">
        <v>1</v>
      </c>
      <c r="E2350" t="s">
        <v>1796</v>
      </c>
      <c r="F2350">
        <f>IF(Table1[[#This Row],[Unit]]="GB",Table1[[#This Row],[Memory]],Table1[[#This Row],[Memory]]/1024)</f>
        <v>1</v>
      </c>
      <c r="G2350">
        <v>128</v>
      </c>
      <c r="H2350" t="s">
        <v>1796</v>
      </c>
      <c r="I2350">
        <f xml:space="preserve"> IF(Table1[[#This Row],[Unit  Of Storage]]="TB",Table1[[#This Row],[Storage]]*1024,IF(Table1[[#This Row],[Unit  Of Storage]]="MB",Table1[[#This Row],[Storage]]/1024,Table1[[#This Row],[Storage]]))</f>
        <v>128</v>
      </c>
      <c r="J2350" t="s">
        <v>11</v>
      </c>
      <c r="K2350" s="2">
        <v>4.5</v>
      </c>
      <c r="L2350" s="3">
        <v>80500</v>
      </c>
      <c r="M2350" s="3">
        <v>80500</v>
      </c>
      <c r="N2350" t="s">
        <v>2327</v>
      </c>
      <c r="O2350" s="3">
        <f>Table1[[#This Row],[Original Price]]-Table1[[#This Row],[Selling Price]]</f>
        <v>0</v>
      </c>
      <c r="P2350" s="4">
        <f>(Table1[[#This Row],[Discount]]/Table1[[#This Row],[Original Price]])</f>
        <v>0</v>
      </c>
    </row>
    <row r="2351" spans="1:16" x14ac:dyDescent="0.3">
      <c r="A2351" s="1" t="s">
        <v>1557</v>
      </c>
      <c r="B2351" s="1" t="s">
        <v>1633</v>
      </c>
      <c r="C2351" t="s">
        <v>384</v>
      </c>
      <c r="D2351">
        <v>4</v>
      </c>
      <c r="E2351" t="s">
        <v>1796</v>
      </c>
      <c r="F2351">
        <f>IF(Table1[[#This Row],[Unit]]="GB",Table1[[#This Row],[Memory]],Table1[[#This Row],[Memory]]/1024)</f>
        <v>4</v>
      </c>
      <c r="G2351">
        <v>64</v>
      </c>
      <c r="H2351" t="s">
        <v>1796</v>
      </c>
      <c r="I2351">
        <f xml:space="preserve"> IF(Table1[[#This Row],[Unit  Of Storage]]="TB",Table1[[#This Row],[Storage]]*1024,IF(Table1[[#This Row],[Unit  Of Storage]]="MB",Table1[[#This Row],[Storage]]/1024,Table1[[#This Row],[Storage]]))</f>
        <v>64</v>
      </c>
      <c r="J2351" t="s">
        <v>11</v>
      </c>
      <c r="K2351" s="2">
        <v>4.4000000000000004</v>
      </c>
      <c r="L2351" s="3">
        <v>13999</v>
      </c>
      <c r="M2351" s="3">
        <v>14999</v>
      </c>
      <c r="N2351" t="s">
        <v>1998</v>
      </c>
      <c r="O2351" s="3">
        <f>Table1[[#This Row],[Original Price]]-Table1[[#This Row],[Selling Price]]</f>
        <v>1000</v>
      </c>
      <c r="P2351" s="4">
        <f>(Table1[[#This Row],[Discount]]/Table1[[#This Row],[Original Price]])</f>
        <v>6.6671111407427167E-2</v>
      </c>
    </row>
    <row r="2352" spans="1:16" x14ac:dyDescent="0.3">
      <c r="A2352" s="1" t="s">
        <v>28</v>
      </c>
      <c r="B2352" s="1" t="s">
        <v>900</v>
      </c>
      <c r="C2352" t="s">
        <v>1455</v>
      </c>
      <c r="D2352">
        <v>6</v>
      </c>
      <c r="E2352" t="s">
        <v>1796</v>
      </c>
      <c r="F2352">
        <f>IF(Table1[[#This Row],[Unit]]="GB",Table1[[#This Row],[Memory]],Table1[[#This Row],[Memory]]/1024)</f>
        <v>6</v>
      </c>
      <c r="G2352">
        <v>128</v>
      </c>
      <c r="H2352" t="s">
        <v>1796</v>
      </c>
      <c r="I2352">
        <f xml:space="preserve"> IF(Table1[[#This Row],[Unit  Of Storage]]="TB",Table1[[#This Row],[Storage]]*1024,IF(Table1[[#This Row],[Unit  Of Storage]]="MB",Table1[[#This Row],[Storage]]/1024,Table1[[#This Row],[Storage]]))</f>
        <v>128</v>
      </c>
      <c r="J2352" t="s">
        <v>11</v>
      </c>
      <c r="K2352" s="2">
        <v>4.3</v>
      </c>
      <c r="L2352" s="3">
        <v>32999</v>
      </c>
      <c r="M2352" s="3">
        <v>39999</v>
      </c>
      <c r="N2352" t="s">
        <v>901</v>
      </c>
      <c r="O2352" s="3">
        <f>Table1[[#This Row],[Original Price]]-Table1[[#This Row],[Selling Price]]</f>
        <v>7000</v>
      </c>
      <c r="P2352" s="4">
        <f>(Table1[[#This Row],[Discount]]/Table1[[#This Row],[Original Price]])</f>
        <v>0.17500437510937775</v>
      </c>
    </row>
    <row r="2353" spans="1:16" x14ac:dyDescent="0.3">
      <c r="A2353" s="1" t="s">
        <v>1564</v>
      </c>
      <c r="B2353" s="1" t="s">
        <v>251</v>
      </c>
      <c r="C2353" t="s">
        <v>568</v>
      </c>
      <c r="D2353">
        <v>6</v>
      </c>
      <c r="E2353" t="s">
        <v>1796</v>
      </c>
      <c r="F2353">
        <f>IF(Table1[[#This Row],[Unit]]="GB",Table1[[#This Row],[Memory]],Table1[[#This Row],[Memory]]/1024)</f>
        <v>6</v>
      </c>
      <c r="G2353">
        <v>64</v>
      </c>
      <c r="H2353" t="s">
        <v>1796</v>
      </c>
      <c r="I2353">
        <f xml:space="preserve"> IF(Table1[[#This Row],[Unit  Of Storage]]="TB",Table1[[#This Row],[Storage]]*1024,IF(Table1[[#This Row],[Unit  Of Storage]]="MB",Table1[[#This Row],[Storage]]/1024,Table1[[#This Row],[Storage]]))</f>
        <v>64</v>
      </c>
      <c r="J2353" t="s">
        <v>11</v>
      </c>
      <c r="K2353" s="2">
        <v>4.4000000000000004</v>
      </c>
      <c r="L2353" s="3">
        <v>14999</v>
      </c>
      <c r="M2353" s="3">
        <v>17999</v>
      </c>
      <c r="N2353" t="s">
        <v>1933</v>
      </c>
      <c r="O2353" s="3">
        <f>Table1[[#This Row],[Original Price]]-Table1[[#This Row],[Selling Price]]</f>
        <v>3000</v>
      </c>
      <c r="P2353" s="4">
        <f>(Table1[[#This Row],[Discount]]/Table1[[#This Row],[Original Price]])</f>
        <v>0.16667592644035781</v>
      </c>
    </row>
    <row r="2354" spans="1:16" x14ac:dyDescent="0.3">
      <c r="A2354" s="1" t="s">
        <v>1556</v>
      </c>
      <c r="B2354" s="1" t="s">
        <v>687</v>
      </c>
      <c r="C2354" t="s">
        <v>719</v>
      </c>
      <c r="D2354">
        <v>6</v>
      </c>
      <c r="E2354" t="s">
        <v>1796</v>
      </c>
      <c r="F2354">
        <f>IF(Table1[[#This Row],[Unit]]="GB",Table1[[#This Row],[Memory]],Table1[[#This Row],[Memory]]/1024)</f>
        <v>6</v>
      </c>
      <c r="G2354">
        <v>128</v>
      </c>
      <c r="H2354" t="s">
        <v>1796</v>
      </c>
      <c r="I2354">
        <f xml:space="preserve"> IF(Table1[[#This Row],[Unit  Of Storage]]="TB",Table1[[#This Row],[Storage]]*1024,IF(Table1[[#This Row],[Unit  Of Storage]]="MB",Table1[[#This Row],[Storage]]/1024,Table1[[#This Row],[Storage]]))</f>
        <v>128</v>
      </c>
      <c r="J2354" t="s">
        <v>11</v>
      </c>
      <c r="K2354" s="2">
        <v>4.3</v>
      </c>
      <c r="L2354" s="3">
        <v>17259</v>
      </c>
      <c r="M2354" s="3">
        <v>17259</v>
      </c>
      <c r="N2354" t="s">
        <v>2115</v>
      </c>
      <c r="O2354" s="3">
        <f>Table1[[#This Row],[Original Price]]-Table1[[#This Row],[Selling Price]]</f>
        <v>0</v>
      </c>
      <c r="P2354" s="4">
        <f>(Table1[[#This Row],[Discount]]/Table1[[#This Row],[Original Price]])</f>
        <v>0</v>
      </c>
    </row>
    <row r="2355" spans="1:16" x14ac:dyDescent="0.3">
      <c r="A2355" s="1" t="s">
        <v>1556</v>
      </c>
      <c r="B2355" s="1" t="s">
        <v>310</v>
      </c>
      <c r="C2355" t="s">
        <v>468</v>
      </c>
      <c r="D2355">
        <v>6</v>
      </c>
      <c r="E2355" t="s">
        <v>1796</v>
      </c>
      <c r="F2355">
        <f>IF(Table1[[#This Row],[Unit]]="GB",Table1[[#This Row],[Memory]],Table1[[#This Row],[Memory]]/1024)</f>
        <v>6</v>
      </c>
      <c r="G2355">
        <v>128</v>
      </c>
      <c r="H2355" t="s">
        <v>1796</v>
      </c>
      <c r="I2355">
        <f xml:space="preserve"> IF(Table1[[#This Row],[Unit  Of Storage]]="TB",Table1[[#This Row],[Storage]]*1024,IF(Table1[[#This Row],[Unit  Of Storage]]="MB",Table1[[#This Row],[Storage]]/1024,Table1[[#This Row],[Storage]]))</f>
        <v>128</v>
      </c>
      <c r="J2355" t="s">
        <v>11</v>
      </c>
      <c r="K2355" s="2">
        <v>4.3</v>
      </c>
      <c r="L2355" s="3">
        <v>27499</v>
      </c>
      <c r="M2355" s="3">
        <v>30499</v>
      </c>
      <c r="N2355" t="s">
        <v>1960</v>
      </c>
      <c r="O2355" s="3">
        <f>Table1[[#This Row],[Original Price]]-Table1[[#This Row],[Selling Price]]</f>
        <v>3000</v>
      </c>
      <c r="P2355" s="4">
        <f>(Table1[[#This Row],[Discount]]/Table1[[#This Row],[Original Price]])</f>
        <v>9.836388078297649E-2</v>
      </c>
    </row>
    <row r="2356" spans="1:16" x14ac:dyDescent="0.3">
      <c r="A2356" s="1" t="s">
        <v>21</v>
      </c>
      <c r="B2356" s="1" t="s">
        <v>1586</v>
      </c>
      <c r="C2356" t="s">
        <v>49</v>
      </c>
      <c r="D2356">
        <v>4</v>
      </c>
      <c r="E2356" t="s">
        <v>1796</v>
      </c>
      <c r="F2356">
        <f>IF(Table1[[#This Row],[Unit]]="GB",Table1[[#This Row],[Memory]],Table1[[#This Row],[Memory]]/1024)</f>
        <v>4</v>
      </c>
      <c r="G2356">
        <v>256</v>
      </c>
      <c r="H2356" t="s">
        <v>1796</v>
      </c>
      <c r="I2356">
        <f xml:space="preserve"> IF(Table1[[#This Row],[Unit  Of Storage]]="TB",Table1[[#This Row],[Storage]]*1024,IF(Table1[[#This Row],[Unit  Of Storage]]="MB",Table1[[#This Row],[Storage]]/1024,Table1[[#This Row],[Storage]]))</f>
        <v>256</v>
      </c>
      <c r="J2356" t="s">
        <v>11</v>
      </c>
      <c r="K2356" s="2">
        <v>4.5999999999999996</v>
      </c>
      <c r="L2356" s="3">
        <v>78999</v>
      </c>
      <c r="M2356" s="3">
        <v>80900</v>
      </c>
      <c r="N2356" t="s">
        <v>1866</v>
      </c>
      <c r="O2356" s="3">
        <f>Table1[[#This Row],[Original Price]]-Table1[[#This Row],[Selling Price]]</f>
        <v>1901</v>
      </c>
      <c r="P2356" s="4">
        <f>(Table1[[#This Row],[Discount]]/Table1[[#This Row],[Original Price]])</f>
        <v>2.3498145859085291E-2</v>
      </c>
    </row>
    <row r="2357" spans="1:16" x14ac:dyDescent="0.3">
      <c r="A2357" s="1" t="s">
        <v>1559</v>
      </c>
      <c r="B2357" s="1" t="s">
        <v>152</v>
      </c>
      <c r="C2357" t="s">
        <v>288</v>
      </c>
      <c r="D2357">
        <v>4</v>
      </c>
      <c r="E2357" t="s">
        <v>1796</v>
      </c>
      <c r="F2357">
        <f>IF(Table1[[#This Row],[Unit]]="GB",Table1[[#This Row],[Memory]],Table1[[#This Row],[Memory]]/1024)</f>
        <v>4</v>
      </c>
      <c r="G2357">
        <v>128</v>
      </c>
      <c r="H2357" t="s">
        <v>1796</v>
      </c>
      <c r="I2357">
        <f xml:space="preserve"> IF(Table1[[#This Row],[Unit  Of Storage]]="TB",Table1[[#This Row],[Storage]]*1024,IF(Table1[[#This Row],[Unit  Of Storage]]="MB",Table1[[#This Row],[Storage]]/1024,Table1[[#This Row],[Storage]]))</f>
        <v>128</v>
      </c>
      <c r="J2357" t="s">
        <v>11</v>
      </c>
      <c r="K2357" s="2">
        <v>4.4000000000000004</v>
      </c>
      <c r="L2357" s="3">
        <v>15990</v>
      </c>
      <c r="M2357" s="3">
        <v>20990</v>
      </c>
      <c r="N2357" t="s">
        <v>1864</v>
      </c>
      <c r="O2357" s="3">
        <f>Table1[[#This Row],[Original Price]]-Table1[[#This Row],[Selling Price]]</f>
        <v>5000</v>
      </c>
      <c r="P2357" s="4">
        <f>(Table1[[#This Row],[Discount]]/Table1[[#This Row],[Original Price]])</f>
        <v>0.23820867079561697</v>
      </c>
    </row>
    <row r="2358" spans="1:16" x14ac:dyDescent="0.3">
      <c r="A2358" s="1" t="s">
        <v>28</v>
      </c>
      <c r="B2358" s="1" t="s">
        <v>1207</v>
      </c>
      <c r="C2358" t="s">
        <v>1456</v>
      </c>
      <c r="D2358">
        <v>4</v>
      </c>
      <c r="E2358" t="s">
        <v>1796</v>
      </c>
      <c r="F2358">
        <f>IF(Table1[[#This Row],[Unit]]="GB",Table1[[#This Row],[Memory]],Table1[[#This Row],[Memory]]/1024)</f>
        <v>4</v>
      </c>
      <c r="G2358">
        <v>64</v>
      </c>
      <c r="H2358" t="s">
        <v>1796</v>
      </c>
      <c r="I2358">
        <f xml:space="preserve"> IF(Table1[[#This Row],[Unit  Of Storage]]="TB",Table1[[#This Row],[Storage]]*1024,IF(Table1[[#This Row],[Unit  Of Storage]]="MB",Table1[[#This Row],[Storage]]/1024,Table1[[#This Row],[Storage]]))</f>
        <v>64</v>
      </c>
      <c r="J2358" t="s">
        <v>11</v>
      </c>
      <c r="K2358" s="2">
        <v>4.3</v>
      </c>
      <c r="L2358" s="3">
        <v>12990</v>
      </c>
      <c r="M2358" s="3">
        <v>14990</v>
      </c>
      <c r="N2358" t="s">
        <v>1209</v>
      </c>
      <c r="O2358" s="3">
        <f>Table1[[#This Row],[Original Price]]-Table1[[#This Row],[Selling Price]]</f>
        <v>2000</v>
      </c>
      <c r="P2358" s="4">
        <f>(Table1[[#This Row],[Discount]]/Table1[[#This Row],[Original Price]])</f>
        <v>0.13342228152101401</v>
      </c>
    </row>
    <row r="2359" spans="1:16" x14ac:dyDescent="0.3">
      <c r="A2359" s="1" t="s">
        <v>21</v>
      </c>
      <c r="B2359" s="1" t="s">
        <v>1608</v>
      </c>
      <c r="C2359" t="s">
        <v>43</v>
      </c>
      <c r="D2359">
        <v>2</v>
      </c>
      <c r="E2359" t="s">
        <v>1796</v>
      </c>
      <c r="F2359">
        <f>IF(Table1[[#This Row],[Unit]]="GB",Table1[[#This Row],[Memory]],Table1[[#This Row],[Memory]]/1024)</f>
        <v>2</v>
      </c>
      <c r="G2359">
        <v>256</v>
      </c>
      <c r="H2359" t="s">
        <v>1796</v>
      </c>
      <c r="I2359">
        <f xml:space="preserve"> IF(Table1[[#This Row],[Unit  Of Storage]]="TB",Table1[[#This Row],[Storage]]*1024,IF(Table1[[#This Row],[Unit  Of Storage]]="MB",Table1[[#This Row],[Storage]]/1024,Table1[[#This Row],[Storage]]))</f>
        <v>256</v>
      </c>
      <c r="J2359" t="s">
        <v>11</v>
      </c>
      <c r="K2359" s="2">
        <v>4.5</v>
      </c>
      <c r="L2359" s="3">
        <v>74400</v>
      </c>
      <c r="M2359" s="3">
        <v>74400</v>
      </c>
      <c r="N2359" t="s">
        <v>1940</v>
      </c>
      <c r="O2359" s="3">
        <f>Table1[[#This Row],[Original Price]]-Table1[[#This Row],[Selling Price]]</f>
        <v>0</v>
      </c>
      <c r="P2359" s="4">
        <f>(Table1[[#This Row],[Discount]]/Table1[[#This Row],[Original Price]])</f>
        <v>0</v>
      </c>
    </row>
    <row r="2360" spans="1:16" x14ac:dyDescent="0.3">
      <c r="A2360" s="1" t="s">
        <v>1556</v>
      </c>
      <c r="B2360" s="1" t="s">
        <v>866</v>
      </c>
      <c r="C2360" t="s">
        <v>408</v>
      </c>
      <c r="D2360">
        <v>6</v>
      </c>
      <c r="E2360" t="s">
        <v>1796</v>
      </c>
      <c r="F2360">
        <f>IF(Table1[[#This Row],[Unit]]="GB",Table1[[#This Row],[Memory]],Table1[[#This Row],[Memory]]/1024)</f>
        <v>6</v>
      </c>
      <c r="G2360">
        <v>128</v>
      </c>
      <c r="H2360" t="s">
        <v>1796</v>
      </c>
      <c r="I2360">
        <f xml:space="preserve"> IF(Table1[[#This Row],[Unit  Of Storage]]="TB",Table1[[#This Row],[Storage]]*1024,IF(Table1[[#This Row],[Unit  Of Storage]]="MB",Table1[[#This Row],[Storage]]/1024,Table1[[#This Row],[Storage]]))</f>
        <v>128</v>
      </c>
      <c r="J2360" t="s">
        <v>11</v>
      </c>
      <c r="K2360" s="2">
        <v>4.3</v>
      </c>
      <c r="L2360" s="3">
        <v>20999</v>
      </c>
      <c r="M2360" s="3">
        <v>25999</v>
      </c>
      <c r="N2360" t="s">
        <v>2193</v>
      </c>
      <c r="O2360" s="3">
        <f>Table1[[#This Row],[Original Price]]-Table1[[#This Row],[Selling Price]]</f>
        <v>5000</v>
      </c>
      <c r="P2360" s="4">
        <f>(Table1[[#This Row],[Discount]]/Table1[[#This Row],[Original Price]])</f>
        <v>0.19231508904188624</v>
      </c>
    </row>
    <row r="2361" spans="1:16" x14ac:dyDescent="0.3">
      <c r="A2361" s="1" t="s">
        <v>1556</v>
      </c>
      <c r="B2361" s="1" t="s">
        <v>775</v>
      </c>
      <c r="C2361" t="s">
        <v>49</v>
      </c>
      <c r="D2361">
        <v>3</v>
      </c>
      <c r="E2361" t="s">
        <v>1796</v>
      </c>
      <c r="F2361">
        <f>IF(Table1[[#This Row],[Unit]]="GB",Table1[[#This Row],[Memory]],Table1[[#This Row],[Memory]]/1024)</f>
        <v>3</v>
      </c>
      <c r="G2361">
        <v>32</v>
      </c>
      <c r="H2361" t="s">
        <v>1796</v>
      </c>
      <c r="I2361">
        <f xml:space="preserve"> IF(Table1[[#This Row],[Unit  Of Storage]]="TB",Table1[[#This Row],[Storage]]*1024,IF(Table1[[#This Row],[Unit  Of Storage]]="MB",Table1[[#This Row],[Storage]]/1024,Table1[[#This Row],[Storage]]))</f>
        <v>32</v>
      </c>
      <c r="J2361" t="s">
        <v>11</v>
      </c>
      <c r="K2361" s="2">
        <v>4</v>
      </c>
      <c r="L2361" s="3">
        <v>8892</v>
      </c>
      <c r="M2361" s="3">
        <v>8892</v>
      </c>
      <c r="N2361" t="s">
        <v>2156</v>
      </c>
      <c r="O2361" s="3">
        <f>Table1[[#This Row],[Original Price]]-Table1[[#This Row],[Selling Price]]</f>
        <v>0</v>
      </c>
      <c r="P2361" s="4">
        <f>(Table1[[#This Row],[Discount]]/Table1[[#This Row],[Original Price]])</f>
        <v>0</v>
      </c>
    </row>
    <row r="2362" spans="1:16" x14ac:dyDescent="0.3">
      <c r="A2362" s="1" t="s">
        <v>1556</v>
      </c>
      <c r="B2362" s="1" t="s">
        <v>226</v>
      </c>
      <c r="C2362" t="s">
        <v>1185</v>
      </c>
      <c r="D2362">
        <v>6</v>
      </c>
      <c r="E2362" t="s">
        <v>1796</v>
      </c>
      <c r="F2362">
        <f>IF(Table1[[#This Row],[Unit]]="GB",Table1[[#This Row],[Memory]],Table1[[#This Row],[Memory]]/1024)</f>
        <v>6</v>
      </c>
      <c r="G2362">
        <v>128</v>
      </c>
      <c r="H2362" t="s">
        <v>1796</v>
      </c>
      <c r="I2362">
        <f xml:space="preserve"> IF(Table1[[#This Row],[Unit  Of Storage]]="TB",Table1[[#This Row],[Storage]]*1024,IF(Table1[[#This Row],[Unit  Of Storage]]="MB",Table1[[#This Row],[Storage]]/1024,Table1[[#This Row],[Storage]]))</f>
        <v>128</v>
      </c>
      <c r="J2362" t="s">
        <v>11</v>
      </c>
      <c r="K2362" s="2">
        <v>4.4000000000000004</v>
      </c>
      <c r="L2362" s="3">
        <v>16998</v>
      </c>
      <c r="M2362" s="3">
        <v>18439</v>
      </c>
      <c r="N2362" t="s">
        <v>1919</v>
      </c>
      <c r="O2362" s="3">
        <f>Table1[[#This Row],[Original Price]]-Table1[[#This Row],[Selling Price]]</f>
        <v>1441</v>
      </c>
      <c r="P2362" s="4">
        <f>(Table1[[#This Row],[Discount]]/Table1[[#This Row],[Original Price]])</f>
        <v>7.8149574271923636E-2</v>
      </c>
    </row>
    <row r="2363" spans="1:16" x14ac:dyDescent="0.3">
      <c r="A2363" s="1" t="s">
        <v>1561</v>
      </c>
      <c r="B2363" s="1" t="s">
        <v>206</v>
      </c>
      <c r="C2363" t="s">
        <v>22</v>
      </c>
      <c r="D2363">
        <v>3</v>
      </c>
      <c r="E2363" t="s">
        <v>1796</v>
      </c>
      <c r="F2363">
        <f>IF(Table1[[#This Row],[Unit]]="GB",Table1[[#This Row],[Memory]],Table1[[#This Row],[Memory]]/1024)</f>
        <v>3</v>
      </c>
      <c r="G2363">
        <v>32</v>
      </c>
      <c r="H2363" t="s">
        <v>1796</v>
      </c>
      <c r="I2363">
        <f xml:space="preserve"> IF(Table1[[#This Row],[Unit  Of Storage]]="TB",Table1[[#This Row],[Storage]]*1024,IF(Table1[[#This Row],[Unit  Of Storage]]="MB",Table1[[#This Row],[Storage]]/1024,Table1[[#This Row],[Storage]]))</f>
        <v>32</v>
      </c>
      <c r="J2363" t="s">
        <v>11</v>
      </c>
      <c r="K2363" s="2">
        <v>4.3</v>
      </c>
      <c r="L2363" s="3">
        <v>13199</v>
      </c>
      <c r="M2363" s="3">
        <v>13199</v>
      </c>
      <c r="N2363" t="s">
        <v>1900</v>
      </c>
      <c r="O2363" s="3">
        <f>Table1[[#This Row],[Original Price]]-Table1[[#This Row],[Selling Price]]</f>
        <v>0</v>
      </c>
      <c r="P2363" s="4">
        <f>(Table1[[#This Row],[Discount]]/Table1[[#This Row],[Original Price]])</f>
        <v>0</v>
      </c>
    </row>
    <row r="2364" spans="1:16" x14ac:dyDescent="0.3">
      <c r="A2364" s="1" t="s">
        <v>1557</v>
      </c>
      <c r="B2364" s="1" t="s">
        <v>1694</v>
      </c>
      <c r="C2364" t="s">
        <v>791</v>
      </c>
      <c r="D2364">
        <v>8</v>
      </c>
      <c r="E2364" t="s">
        <v>1796</v>
      </c>
      <c r="F2364">
        <f>IF(Table1[[#This Row],[Unit]]="GB",Table1[[#This Row],[Memory]],Table1[[#This Row],[Memory]]/1024)</f>
        <v>8</v>
      </c>
      <c r="G2364">
        <v>128</v>
      </c>
      <c r="H2364" t="s">
        <v>1796</v>
      </c>
      <c r="I2364">
        <f xml:space="preserve"> IF(Table1[[#This Row],[Unit  Of Storage]]="TB",Table1[[#This Row],[Storage]]*1024,IF(Table1[[#This Row],[Unit  Of Storage]]="MB",Table1[[#This Row],[Storage]]/1024,Table1[[#This Row],[Storage]]))</f>
        <v>128</v>
      </c>
      <c r="J2364" t="s">
        <v>11</v>
      </c>
      <c r="K2364" s="2">
        <v>4.2</v>
      </c>
      <c r="L2364" s="3">
        <v>19999</v>
      </c>
      <c r="M2364" s="3">
        <v>22999</v>
      </c>
      <c r="N2364" t="s">
        <v>2161</v>
      </c>
      <c r="O2364" s="3">
        <f>Table1[[#This Row],[Original Price]]-Table1[[#This Row],[Selling Price]]</f>
        <v>3000</v>
      </c>
      <c r="P2364" s="4">
        <f>(Table1[[#This Row],[Discount]]/Table1[[#This Row],[Original Price]])</f>
        <v>0.1304404539327797</v>
      </c>
    </row>
    <row r="2365" spans="1:16" x14ac:dyDescent="0.3">
      <c r="A2365" s="1" t="s">
        <v>1561</v>
      </c>
      <c r="B2365" s="1" t="s">
        <v>804</v>
      </c>
      <c r="C2365" t="s">
        <v>98</v>
      </c>
      <c r="D2365">
        <v>6</v>
      </c>
      <c r="E2365" t="s">
        <v>1796</v>
      </c>
      <c r="F2365">
        <f>IF(Table1[[#This Row],[Unit]]="GB",Table1[[#This Row],[Memory]],Table1[[#This Row],[Memory]]/1024)</f>
        <v>6</v>
      </c>
      <c r="G2365">
        <v>128</v>
      </c>
      <c r="H2365" t="s">
        <v>1796</v>
      </c>
      <c r="I2365">
        <f xml:space="preserve"> IF(Table1[[#This Row],[Unit  Of Storage]]="TB",Table1[[#This Row],[Storage]]*1024,IF(Table1[[#This Row],[Unit  Of Storage]]="MB",Table1[[#This Row],[Storage]]/1024,Table1[[#This Row],[Storage]]))</f>
        <v>128</v>
      </c>
      <c r="J2365" t="s">
        <v>11</v>
      </c>
      <c r="K2365" s="2">
        <v>4.3</v>
      </c>
      <c r="L2365" s="3">
        <v>38999</v>
      </c>
      <c r="M2365" s="3">
        <v>38999</v>
      </c>
      <c r="N2365" t="s">
        <v>2170</v>
      </c>
      <c r="O2365" s="3">
        <f>Table1[[#This Row],[Original Price]]-Table1[[#This Row],[Selling Price]]</f>
        <v>0</v>
      </c>
      <c r="P2365" s="4">
        <f>(Table1[[#This Row],[Discount]]/Table1[[#This Row],[Original Price]])</f>
        <v>0</v>
      </c>
    </row>
    <row r="2366" spans="1:16" x14ac:dyDescent="0.3">
      <c r="A2366" s="1" t="s">
        <v>1561</v>
      </c>
      <c r="B2366" s="1" t="s">
        <v>206</v>
      </c>
      <c r="C2366" t="s">
        <v>52</v>
      </c>
      <c r="D2366">
        <v>4</v>
      </c>
      <c r="E2366" t="s">
        <v>1796</v>
      </c>
      <c r="F2366">
        <f>IF(Table1[[#This Row],[Unit]]="GB",Table1[[#This Row],[Memory]],Table1[[#This Row],[Memory]]/1024)</f>
        <v>4</v>
      </c>
      <c r="G2366">
        <v>64</v>
      </c>
      <c r="H2366" t="s">
        <v>1796</v>
      </c>
      <c r="I2366">
        <f xml:space="preserve"> IF(Table1[[#This Row],[Unit  Of Storage]]="TB",Table1[[#This Row],[Storage]]*1024,IF(Table1[[#This Row],[Unit  Of Storage]]="MB",Table1[[#This Row],[Storage]]/1024,Table1[[#This Row],[Storage]]))</f>
        <v>64</v>
      </c>
      <c r="J2366" t="s">
        <v>11</v>
      </c>
      <c r="K2366" s="2">
        <v>4.3</v>
      </c>
      <c r="L2366" s="3">
        <v>15599</v>
      </c>
      <c r="M2366" s="3">
        <v>15599</v>
      </c>
      <c r="N2366" t="s">
        <v>1900</v>
      </c>
      <c r="O2366" s="3">
        <f>Table1[[#This Row],[Original Price]]-Table1[[#This Row],[Selling Price]]</f>
        <v>0</v>
      </c>
      <c r="P2366" s="4">
        <f>(Table1[[#This Row],[Discount]]/Table1[[#This Row],[Original Price]])</f>
        <v>0</v>
      </c>
    </row>
    <row r="2367" spans="1:16" x14ac:dyDescent="0.3">
      <c r="A2367" s="1" t="s">
        <v>28</v>
      </c>
      <c r="B2367" s="1" t="s">
        <v>439</v>
      </c>
      <c r="C2367" t="s">
        <v>43</v>
      </c>
      <c r="D2367">
        <v>4</v>
      </c>
      <c r="E2367" t="s">
        <v>1796</v>
      </c>
      <c r="F2367">
        <f>IF(Table1[[#This Row],[Unit]]="GB",Table1[[#This Row],[Memory]],Table1[[#This Row],[Memory]]/1024)</f>
        <v>4</v>
      </c>
      <c r="G2367">
        <v>64</v>
      </c>
      <c r="H2367" t="s">
        <v>1796</v>
      </c>
      <c r="I2367">
        <f xml:space="preserve"> IF(Table1[[#This Row],[Unit  Of Storage]]="TB",Table1[[#This Row],[Storage]]*1024,IF(Table1[[#This Row],[Unit  Of Storage]]="MB",Table1[[#This Row],[Storage]]/1024,Table1[[#This Row],[Storage]]))</f>
        <v>64</v>
      </c>
      <c r="J2367" t="s">
        <v>11</v>
      </c>
      <c r="K2367" s="2">
        <v>4.5</v>
      </c>
      <c r="L2367" s="3">
        <v>12349</v>
      </c>
      <c r="M2367" s="3">
        <v>12999</v>
      </c>
      <c r="N2367" t="s">
        <v>441</v>
      </c>
      <c r="O2367" s="3">
        <f>Table1[[#This Row],[Original Price]]-Table1[[#This Row],[Selling Price]]</f>
        <v>650</v>
      </c>
      <c r="P2367" s="4">
        <f>(Table1[[#This Row],[Discount]]/Table1[[#This Row],[Original Price]])</f>
        <v>5.0003846449726899E-2</v>
      </c>
    </row>
    <row r="2368" spans="1:16" x14ac:dyDescent="0.3">
      <c r="A2368" s="1" t="s">
        <v>1556</v>
      </c>
      <c r="B2368" s="1" t="s">
        <v>26</v>
      </c>
      <c r="C2368" t="s">
        <v>22</v>
      </c>
      <c r="D2368">
        <v>1.5</v>
      </c>
      <c r="E2368" t="s">
        <v>1796</v>
      </c>
      <c r="F2368">
        <f>IF(Table1[[#This Row],[Unit]]="GB",Table1[[#This Row],[Memory]],Table1[[#This Row],[Memory]]/1024)</f>
        <v>1.5</v>
      </c>
      <c r="G2368">
        <v>16</v>
      </c>
      <c r="H2368" t="s">
        <v>1796</v>
      </c>
      <c r="I2368">
        <f xml:space="preserve"> IF(Table1[[#This Row],[Unit  Of Storage]]="TB",Table1[[#This Row],[Storage]]*1024,IF(Table1[[#This Row],[Unit  Of Storage]]="MB",Table1[[#This Row],[Storage]]/1024,Table1[[#This Row],[Storage]]))</f>
        <v>16</v>
      </c>
      <c r="J2368" t="s">
        <v>11</v>
      </c>
      <c r="K2368" s="2">
        <v>4.2</v>
      </c>
      <c r="L2368" s="3">
        <v>9890</v>
      </c>
      <c r="M2368" s="3">
        <v>9890</v>
      </c>
      <c r="N2368" t="s">
        <v>1804</v>
      </c>
      <c r="O2368" s="3">
        <f>Table1[[#This Row],[Original Price]]-Table1[[#This Row],[Selling Price]]</f>
        <v>0</v>
      </c>
      <c r="P2368" s="4">
        <f>(Table1[[#This Row],[Discount]]/Table1[[#This Row],[Original Price]])</f>
        <v>0</v>
      </c>
    </row>
    <row r="2369" spans="1:16" x14ac:dyDescent="0.3">
      <c r="A2369" s="1" t="s">
        <v>1556</v>
      </c>
      <c r="B2369" s="1" t="s">
        <v>75</v>
      </c>
      <c r="C2369" t="s">
        <v>22</v>
      </c>
      <c r="D2369">
        <v>4</v>
      </c>
      <c r="E2369" t="s">
        <v>1797</v>
      </c>
      <c r="F2369">
        <f>IF(Table1[[#This Row],[Unit]]="GB",Table1[[#This Row],[Memory]],Table1[[#This Row],[Memory]]/1024)</f>
        <v>3.90625E-3</v>
      </c>
      <c r="G2369">
        <v>2</v>
      </c>
      <c r="H2369" t="s">
        <v>1797</v>
      </c>
      <c r="I2369">
        <f xml:space="preserve"> IF(Table1[[#This Row],[Unit  Of Storage]]="TB",Table1[[#This Row],[Storage]]*1024,IF(Table1[[#This Row],[Unit  Of Storage]]="MB",Table1[[#This Row],[Storage]]/1024,Table1[[#This Row],[Storage]]))</f>
        <v>1.953125E-3</v>
      </c>
      <c r="J2369" t="s">
        <v>11</v>
      </c>
      <c r="K2369" s="2">
        <v>4.2</v>
      </c>
      <c r="L2369" s="3">
        <v>2336</v>
      </c>
      <c r="M2369" s="3">
        <v>2336</v>
      </c>
      <c r="N2369" t="s">
        <v>1825</v>
      </c>
      <c r="O2369" s="3">
        <f>Table1[[#This Row],[Original Price]]-Table1[[#This Row],[Selling Price]]</f>
        <v>0</v>
      </c>
      <c r="P2369" s="4">
        <f>(Table1[[#This Row],[Discount]]/Table1[[#This Row],[Original Price]])</f>
        <v>0</v>
      </c>
    </row>
    <row r="2370" spans="1:16" x14ac:dyDescent="0.3">
      <c r="A2370" s="1" t="s">
        <v>17</v>
      </c>
      <c r="B2370" s="1" t="s">
        <v>453</v>
      </c>
      <c r="C2370" t="s">
        <v>454</v>
      </c>
      <c r="D2370">
        <v>4</v>
      </c>
      <c r="E2370" t="s">
        <v>1796</v>
      </c>
      <c r="F2370">
        <f>IF(Table1[[#This Row],[Unit]]="GB",Table1[[#This Row],[Memory]],Table1[[#This Row],[Memory]]/1024)</f>
        <v>4</v>
      </c>
      <c r="G2370">
        <v>64</v>
      </c>
      <c r="H2370" t="s">
        <v>1796</v>
      </c>
      <c r="I2370">
        <f xml:space="preserve"> IF(Table1[[#This Row],[Unit  Of Storage]]="TB",Table1[[#This Row],[Storage]]*1024,IF(Table1[[#This Row],[Unit  Of Storage]]="MB",Table1[[#This Row],[Storage]]/1024,Table1[[#This Row],[Storage]]))</f>
        <v>64</v>
      </c>
      <c r="J2370" t="s">
        <v>11</v>
      </c>
      <c r="K2370" s="2">
        <v>4.0999999999999996</v>
      </c>
      <c r="L2370" s="3">
        <v>11999</v>
      </c>
      <c r="M2370" s="3">
        <v>11999</v>
      </c>
      <c r="N2370" t="s">
        <v>455</v>
      </c>
      <c r="O2370" s="3">
        <f>Table1[[#This Row],[Original Price]]-Table1[[#This Row],[Selling Price]]</f>
        <v>0</v>
      </c>
      <c r="P2370" s="4">
        <f>(Table1[[#This Row],[Discount]]/Table1[[#This Row],[Original Price]])</f>
        <v>0</v>
      </c>
    </row>
    <row r="2371" spans="1:16" x14ac:dyDescent="0.3">
      <c r="A2371" s="1" t="s">
        <v>1557</v>
      </c>
      <c r="B2371" s="1" t="s">
        <v>1457</v>
      </c>
      <c r="C2371" t="s">
        <v>1458</v>
      </c>
      <c r="D2371">
        <v>6</v>
      </c>
      <c r="E2371" t="s">
        <v>1796</v>
      </c>
      <c r="F2371">
        <f>IF(Table1[[#This Row],[Unit]]="GB",Table1[[#This Row],[Memory]],Table1[[#This Row],[Memory]]/1024)</f>
        <v>6</v>
      </c>
      <c r="G2371">
        <v>128</v>
      </c>
      <c r="H2371" t="s">
        <v>1796</v>
      </c>
      <c r="I2371">
        <f xml:space="preserve"> IF(Table1[[#This Row],[Unit  Of Storage]]="TB",Table1[[#This Row],[Storage]]*1024,IF(Table1[[#This Row],[Unit  Of Storage]]="MB",Table1[[#This Row],[Storage]]/1024,Table1[[#This Row],[Storage]]))</f>
        <v>128</v>
      </c>
      <c r="J2371" t="s">
        <v>11</v>
      </c>
      <c r="K2371" s="2">
        <v>4.4000000000000004</v>
      </c>
      <c r="L2371" s="3">
        <v>19999</v>
      </c>
      <c r="M2371" s="3">
        <v>20999</v>
      </c>
      <c r="N2371" t="s">
        <v>2446</v>
      </c>
      <c r="O2371" s="3">
        <f>Table1[[#This Row],[Original Price]]-Table1[[#This Row],[Selling Price]]</f>
        <v>1000</v>
      </c>
      <c r="P2371" s="4">
        <f>(Table1[[#This Row],[Discount]]/Table1[[#This Row],[Original Price]])</f>
        <v>4.7621315300728606E-2</v>
      </c>
    </row>
    <row r="2372" spans="1:16" x14ac:dyDescent="0.3">
      <c r="A2372" s="1" t="s">
        <v>1559</v>
      </c>
      <c r="B2372" s="1" t="s">
        <v>160</v>
      </c>
      <c r="C2372" t="s">
        <v>1139</v>
      </c>
      <c r="D2372">
        <v>8</v>
      </c>
      <c r="E2372" t="s">
        <v>1796</v>
      </c>
      <c r="F2372">
        <f>IF(Table1[[#This Row],[Unit]]="GB",Table1[[#This Row],[Memory]],Table1[[#This Row],[Memory]]/1024)</f>
        <v>8</v>
      </c>
      <c r="G2372">
        <v>128</v>
      </c>
      <c r="H2372" t="s">
        <v>1796</v>
      </c>
      <c r="I2372">
        <f xml:space="preserve"> IF(Table1[[#This Row],[Unit  Of Storage]]="TB",Table1[[#This Row],[Storage]]*1024,IF(Table1[[#This Row],[Unit  Of Storage]]="MB",Table1[[#This Row],[Storage]]/1024,Table1[[#This Row],[Storage]]))</f>
        <v>128</v>
      </c>
      <c r="J2372" t="s">
        <v>11</v>
      </c>
      <c r="K2372" s="2">
        <v>4.3</v>
      </c>
      <c r="L2372" s="3">
        <v>21990</v>
      </c>
      <c r="M2372" s="3">
        <v>23990</v>
      </c>
      <c r="N2372" t="s">
        <v>1870</v>
      </c>
      <c r="O2372" s="3">
        <f>Table1[[#This Row],[Original Price]]-Table1[[#This Row],[Selling Price]]</f>
        <v>2000</v>
      </c>
      <c r="P2372" s="4">
        <f>(Table1[[#This Row],[Discount]]/Table1[[#This Row],[Original Price]])</f>
        <v>8.3368070029178828E-2</v>
      </c>
    </row>
    <row r="2373" spans="1:16" x14ac:dyDescent="0.3">
      <c r="A2373" s="1" t="s">
        <v>1558</v>
      </c>
      <c r="B2373" s="1" t="s">
        <v>1347</v>
      </c>
      <c r="C2373" t="s">
        <v>43</v>
      </c>
      <c r="D2373">
        <v>3</v>
      </c>
      <c r="E2373" t="s">
        <v>1796</v>
      </c>
      <c r="F2373">
        <f>IF(Table1[[#This Row],[Unit]]="GB",Table1[[#This Row],[Memory]],Table1[[#This Row],[Memory]]/1024)</f>
        <v>3</v>
      </c>
      <c r="G2373">
        <v>16</v>
      </c>
      <c r="H2373" t="s">
        <v>1796</v>
      </c>
      <c r="I2373">
        <f xml:space="preserve"> IF(Table1[[#This Row],[Unit  Of Storage]]="TB",Table1[[#This Row],[Storage]]*1024,IF(Table1[[#This Row],[Unit  Of Storage]]="MB",Table1[[#This Row],[Storage]]/1024,Table1[[#This Row],[Storage]]))</f>
        <v>16</v>
      </c>
      <c r="J2373" t="s">
        <v>11</v>
      </c>
      <c r="K2373" s="2">
        <v>3.7</v>
      </c>
      <c r="L2373" s="3">
        <v>7350</v>
      </c>
      <c r="M2373" s="3">
        <v>18279</v>
      </c>
      <c r="N2373" t="s">
        <v>2394</v>
      </c>
      <c r="O2373" s="3">
        <f>Table1[[#This Row],[Original Price]]-Table1[[#This Row],[Selling Price]]</f>
        <v>10929</v>
      </c>
      <c r="P2373" s="4">
        <f>(Table1[[#This Row],[Discount]]/Table1[[#This Row],[Original Price]])</f>
        <v>0.59789922862301004</v>
      </c>
    </row>
    <row r="2374" spans="1:16" x14ac:dyDescent="0.3">
      <c r="A2374" s="1" t="s">
        <v>28</v>
      </c>
      <c r="B2374" s="1" t="s">
        <v>1126</v>
      </c>
      <c r="C2374" t="s">
        <v>909</v>
      </c>
      <c r="D2374">
        <v>3</v>
      </c>
      <c r="E2374" t="s">
        <v>1796</v>
      </c>
      <c r="F2374">
        <f>IF(Table1[[#This Row],[Unit]]="GB",Table1[[#This Row],[Memory]],Table1[[#This Row],[Memory]]/1024)</f>
        <v>3</v>
      </c>
      <c r="G2374">
        <v>32</v>
      </c>
      <c r="H2374" t="s">
        <v>1796</v>
      </c>
      <c r="I2374">
        <f xml:space="preserve"> IF(Table1[[#This Row],[Unit  Of Storage]]="TB",Table1[[#This Row],[Storage]]*1024,IF(Table1[[#This Row],[Unit  Of Storage]]="MB",Table1[[#This Row],[Storage]]/1024,Table1[[#This Row],[Storage]]))</f>
        <v>32</v>
      </c>
      <c r="J2374" t="s">
        <v>11</v>
      </c>
      <c r="K2374" s="2">
        <v>4.3</v>
      </c>
      <c r="L2374" s="3">
        <v>7798</v>
      </c>
      <c r="M2374" s="3">
        <v>7798</v>
      </c>
      <c r="N2374" t="s">
        <v>1127</v>
      </c>
      <c r="O2374" s="3">
        <f>Table1[[#This Row],[Original Price]]-Table1[[#This Row],[Selling Price]]</f>
        <v>0</v>
      </c>
      <c r="P2374" s="4">
        <f>(Table1[[#This Row],[Discount]]/Table1[[#This Row],[Original Price]])</f>
        <v>0</v>
      </c>
    </row>
    <row r="2375" spans="1:16" x14ac:dyDescent="0.3">
      <c r="A2375" s="1" t="s">
        <v>28</v>
      </c>
      <c r="B2375" s="1" t="s">
        <v>1459</v>
      </c>
      <c r="C2375" t="s">
        <v>198</v>
      </c>
      <c r="D2375">
        <v>6</v>
      </c>
      <c r="E2375" t="s">
        <v>1796</v>
      </c>
      <c r="F2375">
        <f>IF(Table1[[#This Row],[Unit]]="GB",Table1[[#This Row],[Memory]],Table1[[#This Row],[Memory]]/1024)</f>
        <v>6</v>
      </c>
      <c r="G2375">
        <v>64</v>
      </c>
      <c r="H2375" t="s">
        <v>1796</v>
      </c>
      <c r="I2375">
        <f xml:space="preserve"> IF(Table1[[#This Row],[Unit  Of Storage]]="TB",Table1[[#This Row],[Storage]]*1024,IF(Table1[[#This Row],[Unit  Of Storage]]="MB",Table1[[#This Row],[Storage]]/1024,Table1[[#This Row],[Storage]]))</f>
        <v>64</v>
      </c>
      <c r="J2375" t="s">
        <v>11</v>
      </c>
      <c r="K2375" s="2">
        <v>4.5</v>
      </c>
      <c r="L2375" s="3">
        <v>20899</v>
      </c>
      <c r="M2375" s="3">
        <v>21999</v>
      </c>
      <c r="N2375" t="s">
        <v>1460</v>
      </c>
      <c r="O2375" s="3">
        <f>Table1[[#This Row],[Original Price]]-Table1[[#This Row],[Selling Price]]</f>
        <v>1100</v>
      </c>
      <c r="P2375" s="4">
        <f>(Table1[[#This Row],[Discount]]/Table1[[#This Row],[Original Price]])</f>
        <v>5.0002272830583207E-2</v>
      </c>
    </row>
    <row r="2376" spans="1:16" x14ac:dyDescent="0.3">
      <c r="A2376" s="1" t="s">
        <v>1559</v>
      </c>
      <c r="B2376" s="1" t="s">
        <v>181</v>
      </c>
      <c r="C2376" t="s">
        <v>1112</v>
      </c>
      <c r="D2376">
        <v>2</v>
      </c>
      <c r="E2376" t="s">
        <v>1796</v>
      </c>
      <c r="F2376">
        <f>IF(Table1[[#This Row],[Unit]]="GB",Table1[[#This Row],[Memory]],Table1[[#This Row],[Memory]]/1024)</f>
        <v>2</v>
      </c>
      <c r="G2376">
        <v>32</v>
      </c>
      <c r="H2376" t="s">
        <v>1796</v>
      </c>
      <c r="I2376">
        <f xml:space="preserve"> IF(Table1[[#This Row],[Unit  Of Storage]]="TB",Table1[[#This Row],[Storage]]*1024,IF(Table1[[#This Row],[Unit  Of Storage]]="MB",Table1[[#This Row],[Storage]]/1024,Table1[[#This Row],[Storage]]))</f>
        <v>32</v>
      </c>
      <c r="J2376" t="s">
        <v>11</v>
      </c>
      <c r="K2376" s="2">
        <v>4</v>
      </c>
      <c r="L2376" s="3">
        <v>9490</v>
      </c>
      <c r="M2376" s="3">
        <v>9500</v>
      </c>
      <c r="N2376" t="s">
        <v>1884</v>
      </c>
      <c r="O2376" s="3">
        <f>Table1[[#This Row],[Original Price]]-Table1[[#This Row],[Selling Price]]</f>
        <v>10</v>
      </c>
      <c r="P2376" s="4">
        <f>(Table1[[#This Row],[Discount]]/Table1[[#This Row],[Original Price]])</f>
        <v>1.0526315789473684E-3</v>
      </c>
    </row>
    <row r="2377" spans="1:16" x14ac:dyDescent="0.3">
      <c r="A2377" s="1" t="s">
        <v>44</v>
      </c>
      <c r="B2377" s="1" t="s">
        <v>855</v>
      </c>
      <c r="C2377" t="s">
        <v>81</v>
      </c>
      <c r="D2377">
        <v>3</v>
      </c>
      <c r="E2377" t="s">
        <v>1796</v>
      </c>
      <c r="F2377">
        <f>IF(Table1[[#This Row],[Unit]]="GB",Table1[[#This Row],[Memory]],Table1[[#This Row],[Memory]]/1024)</f>
        <v>3</v>
      </c>
      <c r="G2377">
        <v>32</v>
      </c>
      <c r="H2377" t="s">
        <v>1796</v>
      </c>
      <c r="I2377">
        <f xml:space="preserve"> IF(Table1[[#This Row],[Unit  Of Storage]]="TB",Table1[[#This Row],[Storage]]*1024,IF(Table1[[#This Row],[Unit  Of Storage]]="MB",Table1[[#This Row],[Storage]]/1024,Table1[[#This Row],[Storage]]))</f>
        <v>32</v>
      </c>
      <c r="J2377" t="s">
        <v>11</v>
      </c>
      <c r="K2377" s="2">
        <v>4.0999999999999996</v>
      </c>
      <c r="L2377" s="3">
        <v>7490</v>
      </c>
      <c r="M2377" s="3">
        <v>7490</v>
      </c>
      <c r="N2377" t="s">
        <v>856</v>
      </c>
      <c r="O2377" s="3">
        <f>Table1[[#This Row],[Original Price]]-Table1[[#This Row],[Selling Price]]</f>
        <v>0</v>
      </c>
      <c r="P2377" s="4">
        <f>(Table1[[#This Row],[Discount]]/Table1[[#This Row],[Original Price]])</f>
        <v>0</v>
      </c>
    </row>
    <row r="2378" spans="1:16" x14ac:dyDescent="0.3">
      <c r="A2378" s="1" t="s">
        <v>1563</v>
      </c>
      <c r="B2378" s="1" t="s">
        <v>1052</v>
      </c>
      <c r="C2378" t="s">
        <v>205</v>
      </c>
      <c r="D2378">
        <v>3</v>
      </c>
      <c r="E2378" t="s">
        <v>1796</v>
      </c>
      <c r="F2378">
        <f>IF(Table1[[#This Row],[Unit]]="GB",Table1[[#This Row],[Memory]],Table1[[#This Row],[Memory]]/1024)</f>
        <v>3</v>
      </c>
      <c r="G2378">
        <v>32</v>
      </c>
      <c r="H2378" t="s">
        <v>1796</v>
      </c>
      <c r="I2378">
        <f xml:space="preserve"> IF(Table1[[#This Row],[Unit  Of Storage]]="TB",Table1[[#This Row],[Storage]]*1024,IF(Table1[[#This Row],[Unit  Of Storage]]="MB",Table1[[#This Row],[Storage]]/1024,Table1[[#This Row],[Storage]]))</f>
        <v>32</v>
      </c>
      <c r="J2378" t="s">
        <v>11</v>
      </c>
      <c r="K2378" s="2">
        <v>3.3</v>
      </c>
      <c r="L2378" s="3">
        <v>16790</v>
      </c>
      <c r="M2378" s="3">
        <v>16790</v>
      </c>
      <c r="N2378" t="s">
        <v>2276</v>
      </c>
      <c r="O2378" s="3">
        <f>Table1[[#This Row],[Original Price]]-Table1[[#This Row],[Selling Price]]</f>
        <v>0</v>
      </c>
      <c r="P2378" s="4">
        <f>(Table1[[#This Row],[Discount]]/Table1[[#This Row],[Original Price]])</f>
        <v>0</v>
      </c>
    </row>
    <row r="2379" spans="1:16" x14ac:dyDescent="0.3">
      <c r="A2379" s="1" t="s">
        <v>1556</v>
      </c>
      <c r="B2379" s="1" t="s">
        <v>981</v>
      </c>
      <c r="C2379" t="s">
        <v>43</v>
      </c>
      <c r="D2379">
        <v>1</v>
      </c>
      <c r="E2379" t="s">
        <v>1796</v>
      </c>
      <c r="F2379">
        <f>IF(Table1[[#This Row],[Unit]]="GB",Table1[[#This Row],[Memory]],Table1[[#This Row],[Memory]]/1024)</f>
        <v>1</v>
      </c>
      <c r="G2379">
        <v>16</v>
      </c>
      <c r="H2379" t="s">
        <v>1796</v>
      </c>
      <c r="I2379">
        <f xml:space="preserve"> IF(Table1[[#This Row],[Unit  Of Storage]]="TB",Table1[[#This Row],[Storage]]*1024,IF(Table1[[#This Row],[Unit  Of Storage]]="MB",Table1[[#This Row],[Storage]]/1024,Table1[[#This Row],[Storage]]))</f>
        <v>16</v>
      </c>
      <c r="J2379" t="s">
        <v>11</v>
      </c>
      <c r="K2379" s="2">
        <v>4.2</v>
      </c>
      <c r="L2379" s="3">
        <v>5900</v>
      </c>
      <c r="M2379" s="3">
        <v>5900</v>
      </c>
      <c r="N2379" t="s">
        <v>2246</v>
      </c>
      <c r="O2379" s="3">
        <f>Table1[[#This Row],[Original Price]]-Table1[[#This Row],[Selling Price]]</f>
        <v>0</v>
      </c>
      <c r="P2379" s="4">
        <f>(Table1[[#This Row],[Discount]]/Table1[[#This Row],[Original Price]])</f>
        <v>0</v>
      </c>
    </row>
    <row r="2380" spans="1:16" x14ac:dyDescent="0.3">
      <c r="A2380" s="1" t="s">
        <v>28</v>
      </c>
      <c r="B2380" s="1" t="s">
        <v>572</v>
      </c>
      <c r="C2380" t="s">
        <v>706</v>
      </c>
      <c r="D2380">
        <v>3</v>
      </c>
      <c r="E2380" t="s">
        <v>1796</v>
      </c>
      <c r="F2380">
        <f>IF(Table1[[#This Row],[Unit]]="GB",Table1[[#This Row],[Memory]],Table1[[#This Row],[Memory]]/1024)</f>
        <v>3</v>
      </c>
      <c r="G2380">
        <v>32</v>
      </c>
      <c r="H2380" t="s">
        <v>1796</v>
      </c>
      <c r="I2380">
        <f xml:space="preserve"> IF(Table1[[#This Row],[Unit  Of Storage]]="TB",Table1[[#This Row],[Storage]]*1024,IF(Table1[[#This Row],[Unit  Of Storage]]="MB",Table1[[#This Row],[Storage]]/1024,Table1[[#This Row],[Storage]]))</f>
        <v>32</v>
      </c>
      <c r="J2380" t="s">
        <v>11</v>
      </c>
      <c r="K2380" s="2">
        <v>4.2</v>
      </c>
      <c r="L2380" s="3">
        <v>9499</v>
      </c>
      <c r="M2380" s="3">
        <v>9499</v>
      </c>
      <c r="N2380" t="s">
        <v>573</v>
      </c>
      <c r="O2380" s="3">
        <f>Table1[[#This Row],[Original Price]]-Table1[[#This Row],[Selling Price]]</f>
        <v>0</v>
      </c>
      <c r="P2380" s="4">
        <f>(Table1[[#This Row],[Discount]]/Table1[[#This Row],[Original Price]])</f>
        <v>0</v>
      </c>
    </row>
    <row r="2381" spans="1:16" x14ac:dyDescent="0.3">
      <c r="A2381" s="1" t="s">
        <v>17</v>
      </c>
      <c r="B2381" s="1" t="s">
        <v>785</v>
      </c>
      <c r="C2381" t="s">
        <v>786</v>
      </c>
      <c r="D2381">
        <v>2</v>
      </c>
      <c r="E2381" t="s">
        <v>1796</v>
      </c>
      <c r="F2381">
        <f>IF(Table1[[#This Row],[Unit]]="GB",Table1[[#This Row],[Memory]],Table1[[#This Row],[Memory]]/1024)</f>
        <v>2</v>
      </c>
      <c r="G2381">
        <v>16</v>
      </c>
      <c r="H2381" t="s">
        <v>1796</v>
      </c>
      <c r="I2381">
        <f xml:space="preserve"> IF(Table1[[#This Row],[Unit  Of Storage]]="TB",Table1[[#This Row],[Storage]]*1024,IF(Table1[[#This Row],[Unit  Of Storage]]="MB",Table1[[#This Row],[Storage]]/1024,Table1[[#This Row],[Storage]]))</f>
        <v>16</v>
      </c>
      <c r="J2381" t="s">
        <v>11</v>
      </c>
      <c r="K2381" s="2">
        <v>4.0999999999999996</v>
      </c>
      <c r="L2381" s="3">
        <v>6949</v>
      </c>
      <c r="M2381" s="3">
        <v>6999</v>
      </c>
      <c r="N2381" t="s">
        <v>787</v>
      </c>
      <c r="O2381" s="3">
        <f>Table1[[#This Row],[Original Price]]-Table1[[#This Row],[Selling Price]]</f>
        <v>50</v>
      </c>
      <c r="P2381" s="4">
        <f>(Table1[[#This Row],[Discount]]/Table1[[#This Row],[Original Price]])</f>
        <v>7.1438776968138305E-3</v>
      </c>
    </row>
    <row r="2382" spans="1:16" x14ac:dyDescent="0.3">
      <c r="A2382" s="1" t="s">
        <v>1559</v>
      </c>
      <c r="B2382" s="1" t="s">
        <v>1013</v>
      </c>
      <c r="C2382" t="s">
        <v>49</v>
      </c>
      <c r="D2382">
        <v>3</v>
      </c>
      <c r="E2382" t="s">
        <v>1796</v>
      </c>
      <c r="F2382">
        <f>IF(Table1[[#This Row],[Unit]]="GB",Table1[[#This Row],[Memory]],Table1[[#This Row],[Memory]]/1024)</f>
        <v>3</v>
      </c>
      <c r="G2382">
        <v>32</v>
      </c>
      <c r="H2382" t="s">
        <v>1796</v>
      </c>
      <c r="I2382">
        <f xml:space="preserve"> IF(Table1[[#This Row],[Unit  Of Storage]]="TB",Table1[[#This Row],[Storage]]*1024,IF(Table1[[#This Row],[Unit  Of Storage]]="MB",Table1[[#This Row],[Storage]]/1024,Table1[[#This Row],[Storage]]))</f>
        <v>32</v>
      </c>
      <c r="J2382" t="s">
        <v>11</v>
      </c>
      <c r="K2382" s="2">
        <v>3.7</v>
      </c>
      <c r="L2382" s="3">
        <v>10490</v>
      </c>
      <c r="M2382" s="3">
        <v>10490</v>
      </c>
      <c r="N2382" t="s">
        <v>2260</v>
      </c>
      <c r="O2382" s="3">
        <f>Table1[[#This Row],[Original Price]]-Table1[[#This Row],[Selling Price]]</f>
        <v>0</v>
      </c>
      <c r="P2382" s="4">
        <f>(Table1[[#This Row],[Discount]]/Table1[[#This Row],[Original Price]])</f>
        <v>0</v>
      </c>
    </row>
    <row r="2383" spans="1:16" x14ac:dyDescent="0.3">
      <c r="A2383" s="1" t="s">
        <v>1560</v>
      </c>
      <c r="B2383" s="1" t="s">
        <v>1226</v>
      </c>
      <c r="C2383" t="s">
        <v>69</v>
      </c>
      <c r="D2383">
        <v>12</v>
      </c>
      <c r="E2383" t="s">
        <v>1796</v>
      </c>
      <c r="F2383">
        <f>IF(Table1[[#This Row],[Unit]]="GB",Table1[[#This Row],[Memory]],Table1[[#This Row],[Memory]]/1024)</f>
        <v>12</v>
      </c>
      <c r="G2383">
        <v>256</v>
      </c>
      <c r="H2383" t="s">
        <v>1796</v>
      </c>
      <c r="I2383">
        <f xml:space="preserve"> IF(Table1[[#This Row],[Unit  Of Storage]]="TB",Table1[[#This Row],[Storage]]*1024,IF(Table1[[#This Row],[Unit  Of Storage]]="MB",Table1[[#This Row],[Storage]]/1024,Table1[[#This Row],[Storage]]))</f>
        <v>256</v>
      </c>
      <c r="J2383" t="s">
        <v>11</v>
      </c>
      <c r="K2383" s="2">
        <v>4.4000000000000004</v>
      </c>
      <c r="L2383" s="3">
        <v>54990</v>
      </c>
      <c r="M2383" s="3">
        <v>54990</v>
      </c>
      <c r="N2383" t="s">
        <v>2353</v>
      </c>
      <c r="O2383" s="3">
        <f>Table1[[#This Row],[Original Price]]-Table1[[#This Row],[Selling Price]]</f>
        <v>0</v>
      </c>
      <c r="P2383" s="4">
        <f>(Table1[[#This Row],[Discount]]/Table1[[#This Row],[Original Price]])</f>
        <v>0</v>
      </c>
    </row>
    <row r="2384" spans="1:16" x14ac:dyDescent="0.3">
      <c r="A2384" s="1" t="s">
        <v>1559</v>
      </c>
      <c r="B2384" s="1" t="s">
        <v>253</v>
      </c>
      <c r="C2384" t="s">
        <v>1461</v>
      </c>
      <c r="D2384">
        <v>3</v>
      </c>
      <c r="E2384" t="s">
        <v>1796</v>
      </c>
      <c r="F2384">
        <f>IF(Table1[[#This Row],[Unit]]="GB",Table1[[#This Row],[Memory]],Table1[[#This Row],[Memory]]/1024)</f>
        <v>3</v>
      </c>
      <c r="G2384">
        <v>32</v>
      </c>
      <c r="H2384" t="s">
        <v>1796</v>
      </c>
      <c r="I2384">
        <f xml:space="preserve"> IF(Table1[[#This Row],[Unit  Of Storage]]="TB",Table1[[#This Row],[Storage]]*1024,IF(Table1[[#This Row],[Unit  Of Storage]]="MB",Table1[[#This Row],[Storage]]/1024,Table1[[#This Row],[Storage]]))</f>
        <v>32</v>
      </c>
      <c r="J2384" t="s">
        <v>11</v>
      </c>
      <c r="K2384" s="2">
        <v>4.4000000000000004</v>
      </c>
      <c r="L2384" s="3">
        <v>9490</v>
      </c>
      <c r="M2384" s="3">
        <v>10990</v>
      </c>
      <c r="N2384" t="s">
        <v>1934</v>
      </c>
      <c r="O2384" s="3">
        <f>Table1[[#This Row],[Original Price]]-Table1[[#This Row],[Selling Price]]</f>
        <v>1500</v>
      </c>
      <c r="P2384" s="4">
        <f>(Table1[[#This Row],[Discount]]/Table1[[#This Row],[Original Price]])</f>
        <v>0.13648771610555049</v>
      </c>
    </row>
    <row r="2385" spans="1:16" x14ac:dyDescent="0.3">
      <c r="A2385" s="1" t="s">
        <v>1556</v>
      </c>
      <c r="B2385" s="1" t="s">
        <v>150</v>
      </c>
      <c r="C2385" t="s">
        <v>113</v>
      </c>
      <c r="D2385">
        <v>3</v>
      </c>
      <c r="E2385" t="s">
        <v>1796</v>
      </c>
      <c r="F2385">
        <f>IF(Table1[[#This Row],[Unit]]="GB",Table1[[#This Row],[Memory]],Table1[[#This Row],[Memory]]/1024)</f>
        <v>3</v>
      </c>
      <c r="G2385">
        <v>64</v>
      </c>
      <c r="H2385" t="s">
        <v>1796</v>
      </c>
      <c r="I2385">
        <f xml:space="preserve"> IF(Table1[[#This Row],[Unit  Of Storage]]="TB",Table1[[#This Row],[Storage]]*1024,IF(Table1[[#This Row],[Unit  Of Storage]]="MB",Table1[[#This Row],[Storage]]/1024,Table1[[#This Row],[Storage]]))</f>
        <v>64</v>
      </c>
      <c r="J2385" t="s">
        <v>11</v>
      </c>
      <c r="K2385" s="2">
        <v>4</v>
      </c>
      <c r="L2385" s="3">
        <v>53900</v>
      </c>
      <c r="M2385" s="3">
        <v>53900</v>
      </c>
      <c r="N2385" t="s">
        <v>1863</v>
      </c>
      <c r="O2385" s="3">
        <f>Table1[[#This Row],[Original Price]]-Table1[[#This Row],[Selling Price]]</f>
        <v>0</v>
      </c>
      <c r="P2385" s="4">
        <f>(Table1[[#This Row],[Discount]]/Table1[[#This Row],[Original Price]])</f>
        <v>0</v>
      </c>
    </row>
    <row r="2386" spans="1:16" x14ac:dyDescent="0.3">
      <c r="A2386" s="1" t="s">
        <v>1556</v>
      </c>
      <c r="B2386" s="1" t="s">
        <v>1192</v>
      </c>
      <c r="C2386" t="s">
        <v>49</v>
      </c>
      <c r="D2386">
        <v>4</v>
      </c>
      <c r="E2386" t="s">
        <v>1796</v>
      </c>
      <c r="F2386">
        <f>IF(Table1[[#This Row],[Unit]]="GB",Table1[[#This Row],[Memory]],Table1[[#This Row],[Memory]]/1024)</f>
        <v>4</v>
      </c>
      <c r="G2386">
        <v>64</v>
      </c>
      <c r="H2386" t="s">
        <v>1796</v>
      </c>
      <c r="I2386">
        <f xml:space="preserve"> IF(Table1[[#This Row],[Unit  Of Storage]]="TB",Table1[[#This Row],[Storage]]*1024,IF(Table1[[#This Row],[Unit  Of Storage]]="MB",Table1[[#This Row],[Storage]]/1024,Table1[[#This Row],[Storage]]))</f>
        <v>64</v>
      </c>
      <c r="J2386" t="s">
        <v>11</v>
      </c>
      <c r="K2386" s="2">
        <v>4.3</v>
      </c>
      <c r="L2386" s="3">
        <v>17600</v>
      </c>
      <c r="M2386" s="3">
        <v>17600</v>
      </c>
      <c r="N2386" t="s">
        <v>2341</v>
      </c>
      <c r="O2386" s="3">
        <f>Table1[[#This Row],[Original Price]]-Table1[[#This Row],[Selling Price]]</f>
        <v>0</v>
      </c>
      <c r="P2386" s="4">
        <f>(Table1[[#This Row],[Discount]]/Table1[[#This Row],[Original Price]])</f>
        <v>0</v>
      </c>
    </row>
    <row r="2387" spans="1:16" x14ac:dyDescent="0.3">
      <c r="A2387" s="1" t="s">
        <v>1557</v>
      </c>
      <c r="B2387" s="1" t="s">
        <v>1633</v>
      </c>
      <c r="C2387" t="s">
        <v>384</v>
      </c>
      <c r="D2387">
        <v>6</v>
      </c>
      <c r="E2387" t="s">
        <v>1796</v>
      </c>
      <c r="F2387">
        <f>IF(Table1[[#This Row],[Unit]]="GB",Table1[[#This Row],[Memory]],Table1[[#This Row],[Memory]]/1024)</f>
        <v>6</v>
      </c>
      <c r="G2387">
        <v>128</v>
      </c>
      <c r="H2387" t="s">
        <v>1796</v>
      </c>
      <c r="I2387">
        <f xml:space="preserve"> IF(Table1[[#This Row],[Unit  Of Storage]]="TB",Table1[[#This Row],[Storage]]*1024,IF(Table1[[#This Row],[Unit  Of Storage]]="MB",Table1[[#This Row],[Storage]]/1024,Table1[[#This Row],[Storage]]))</f>
        <v>128</v>
      </c>
      <c r="J2387" t="s">
        <v>11</v>
      </c>
      <c r="K2387" s="2">
        <v>4.4000000000000004</v>
      </c>
      <c r="L2387" s="3">
        <v>15999</v>
      </c>
      <c r="M2387" s="3">
        <v>16999</v>
      </c>
      <c r="N2387" t="s">
        <v>1998</v>
      </c>
      <c r="O2387" s="3">
        <f>Table1[[#This Row],[Original Price]]-Table1[[#This Row],[Selling Price]]</f>
        <v>1000</v>
      </c>
      <c r="P2387" s="4">
        <f>(Table1[[#This Row],[Discount]]/Table1[[#This Row],[Original Price]])</f>
        <v>5.8826989822930761E-2</v>
      </c>
    </row>
    <row r="2388" spans="1:16" x14ac:dyDescent="0.3">
      <c r="A2388" s="1" t="s">
        <v>83</v>
      </c>
      <c r="B2388" s="1" t="s">
        <v>1607</v>
      </c>
      <c r="C2388" t="s">
        <v>913</v>
      </c>
      <c r="D2388">
        <v>4</v>
      </c>
      <c r="E2388" t="s">
        <v>1796</v>
      </c>
      <c r="F2388">
        <f>IF(Table1[[#This Row],[Unit]]="GB",Table1[[#This Row],[Memory]],Table1[[#This Row],[Memory]]/1024)</f>
        <v>4</v>
      </c>
      <c r="G2388">
        <v>64</v>
      </c>
      <c r="H2388" t="s">
        <v>1796</v>
      </c>
      <c r="I2388">
        <f xml:space="preserve"> IF(Table1[[#This Row],[Unit  Of Storage]]="TB",Table1[[#This Row],[Storage]]*1024,IF(Table1[[#This Row],[Unit  Of Storage]]="MB",Table1[[#This Row],[Storage]]/1024,Table1[[#This Row],[Storage]]))</f>
        <v>64</v>
      </c>
      <c r="J2388" t="s">
        <v>11</v>
      </c>
      <c r="K2388" s="2">
        <v>4.5</v>
      </c>
      <c r="L2388" s="3">
        <v>44999</v>
      </c>
      <c r="M2388" s="3">
        <v>44999</v>
      </c>
      <c r="N2388" t="s">
        <v>1938</v>
      </c>
      <c r="O2388" s="3">
        <f>Table1[[#This Row],[Original Price]]-Table1[[#This Row],[Selling Price]]</f>
        <v>0</v>
      </c>
      <c r="P2388" s="4">
        <f>(Table1[[#This Row],[Discount]]/Table1[[#This Row],[Original Price]])</f>
        <v>0</v>
      </c>
    </row>
    <row r="2389" spans="1:16" x14ac:dyDescent="0.3">
      <c r="A2389" s="1" t="s">
        <v>1556</v>
      </c>
      <c r="B2389" s="1" t="s">
        <v>75</v>
      </c>
      <c r="C2389" t="s">
        <v>22</v>
      </c>
      <c r="D2389">
        <v>512</v>
      </c>
      <c r="E2389" t="s">
        <v>1797</v>
      </c>
      <c r="F2389">
        <f>IF(Table1[[#This Row],[Unit]]="GB",Table1[[#This Row],[Memory]],Table1[[#This Row],[Memory]]/1024)</f>
        <v>0.5</v>
      </c>
      <c r="G2389">
        <v>2</v>
      </c>
      <c r="H2389" t="s">
        <v>1797</v>
      </c>
      <c r="I2389">
        <f xml:space="preserve"> IF(Table1[[#This Row],[Unit  Of Storage]]="TB",Table1[[#This Row],[Storage]]*1024,IF(Table1[[#This Row],[Unit  Of Storage]]="MB",Table1[[#This Row],[Storage]]/1024,Table1[[#This Row],[Storage]]))</f>
        <v>1.953125E-3</v>
      </c>
      <c r="J2389" t="s">
        <v>11</v>
      </c>
      <c r="K2389" s="2">
        <v>4.0999999999999996</v>
      </c>
      <c r="L2389" s="3">
        <v>2599</v>
      </c>
      <c r="M2389" s="3">
        <v>2599</v>
      </c>
      <c r="N2389" t="s">
        <v>1825</v>
      </c>
      <c r="O2389" s="3">
        <f>Table1[[#This Row],[Original Price]]-Table1[[#This Row],[Selling Price]]</f>
        <v>0</v>
      </c>
      <c r="P2389" s="4">
        <f>(Table1[[#This Row],[Discount]]/Table1[[#This Row],[Original Price]])</f>
        <v>0</v>
      </c>
    </row>
    <row r="2390" spans="1:16" x14ac:dyDescent="0.3">
      <c r="A2390" s="1" t="s">
        <v>1556</v>
      </c>
      <c r="B2390" s="1" t="s">
        <v>682</v>
      </c>
      <c r="C2390" t="s">
        <v>1015</v>
      </c>
      <c r="D2390">
        <v>6</v>
      </c>
      <c r="E2390" t="s">
        <v>1796</v>
      </c>
      <c r="F2390">
        <f>IF(Table1[[#This Row],[Unit]]="GB",Table1[[#This Row],[Memory]],Table1[[#This Row],[Memory]]/1024)</f>
        <v>6</v>
      </c>
      <c r="G2390">
        <v>128</v>
      </c>
      <c r="H2390" t="s">
        <v>1796</v>
      </c>
      <c r="I2390">
        <f xml:space="preserve"> IF(Table1[[#This Row],[Unit  Of Storage]]="TB",Table1[[#This Row],[Storage]]*1024,IF(Table1[[#This Row],[Unit  Of Storage]]="MB",Table1[[#This Row],[Storage]]/1024,Table1[[#This Row],[Storage]]))</f>
        <v>128</v>
      </c>
      <c r="J2390" t="s">
        <v>11</v>
      </c>
      <c r="K2390" s="2">
        <v>4.3</v>
      </c>
      <c r="L2390" s="3">
        <v>39990</v>
      </c>
      <c r="M2390" s="3">
        <v>39990</v>
      </c>
      <c r="N2390" t="s">
        <v>2113</v>
      </c>
      <c r="O2390" s="3">
        <f>Table1[[#This Row],[Original Price]]-Table1[[#This Row],[Selling Price]]</f>
        <v>0</v>
      </c>
      <c r="P2390" s="4">
        <f>(Table1[[#This Row],[Discount]]/Table1[[#This Row],[Original Price]])</f>
        <v>0</v>
      </c>
    </row>
    <row r="2391" spans="1:16" x14ac:dyDescent="0.3">
      <c r="A2391" s="1" t="s">
        <v>1556</v>
      </c>
      <c r="B2391" s="1" t="s">
        <v>1462</v>
      </c>
      <c r="C2391" t="s">
        <v>22</v>
      </c>
      <c r="D2391">
        <v>64</v>
      </c>
      <c r="E2391" t="s">
        <v>1797</v>
      </c>
      <c r="F2391">
        <f>IF(Table1[[#This Row],[Unit]]="GB",Table1[[#This Row],[Memory]],Table1[[#This Row],[Memory]]/1024)</f>
        <v>6.25E-2</v>
      </c>
      <c r="G2391">
        <v>100</v>
      </c>
      <c r="H2391" t="s">
        <v>1797</v>
      </c>
      <c r="I2391">
        <f xml:space="preserve"> IF(Table1[[#This Row],[Unit  Of Storage]]="TB",Table1[[#This Row],[Storage]]*1024,IF(Table1[[#This Row],[Unit  Of Storage]]="MB",Table1[[#This Row],[Storage]]/1024,Table1[[#This Row],[Storage]]))</f>
        <v>9.765625E-2</v>
      </c>
      <c r="J2391" t="s">
        <v>11</v>
      </c>
      <c r="K2391" s="2">
        <v>4.2</v>
      </c>
      <c r="L2391" s="3">
        <v>3499</v>
      </c>
      <c r="M2391" s="3">
        <v>3499</v>
      </c>
      <c r="N2391" t="s">
        <v>2447</v>
      </c>
      <c r="O2391" s="3">
        <f>Table1[[#This Row],[Original Price]]-Table1[[#This Row],[Selling Price]]</f>
        <v>0</v>
      </c>
      <c r="P2391" s="4">
        <f>(Table1[[#This Row],[Discount]]/Table1[[#This Row],[Original Price]])</f>
        <v>0</v>
      </c>
    </row>
    <row r="2392" spans="1:16" x14ac:dyDescent="0.3">
      <c r="A2392" s="1" t="s">
        <v>28</v>
      </c>
      <c r="B2392" s="1" t="s">
        <v>274</v>
      </c>
      <c r="C2392" t="s">
        <v>275</v>
      </c>
      <c r="D2392">
        <v>8</v>
      </c>
      <c r="E2392" t="s">
        <v>1796</v>
      </c>
      <c r="F2392">
        <f>IF(Table1[[#This Row],[Unit]]="GB",Table1[[#This Row],[Memory]],Table1[[#This Row],[Memory]]/1024)</f>
        <v>8</v>
      </c>
      <c r="G2392">
        <v>128</v>
      </c>
      <c r="H2392" t="s">
        <v>1796</v>
      </c>
      <c r="I2392">
        <f xml:space="preserve"> IF(Table1[[#This Row],[Unit  Of Storage]]="TB",Table1[[#This Row],[Storage]]*1024,IF(Table1[[#This Row],[Unit  Of Storage]]="MB",Table1[[#This Row],[Storage]]/1024,Table1[[#This Row],[Storage]]))</f>
        <v>128</v>
      </c>
      <c r="J2392" t="s">
        <v>11</v>
      </c>
      <c r="K2392" s="2">
        <v>4.2</v>
      </c>
      <c r="L2392" s="3">
        <v>23999</v>
      </c>
      <c r="M2392" s="3">
        <v>25999</v>
      </c>
      <c r="N2392" t="s">
        <v>276</v>
      </c>
      <c r="O2392" s="3">
        <f>Table1[[#This Row],[Original Price]]-Table1[[#This Row],[Selling Price]]</f>
        <v>2000</v>
      </c>
      <c r="P2392" s="4">
        <f>(Table1[[#This Row],[Discount]]/Table1[[#This Row],[Original Price]])</f>
        <v>7.6926035616754485E-2</v>
      </c>
    </row>
    <row r="2393" spans="1:16" x14ac:dyDescent="0.3">
      <c r="A2393" s="1" t="s">
        <v>21</v>
      </c>
      <c r="B2393" s="1" t="s">
        <v>1648</v>
      </c>
      <c r="C2393" t="s">
        <v>98</v>
      </c>
      <c r="D2393">
        <v>3</v>
      </c>
      <c r="E2393" t="s">
        <v>1796</v>
      </c>
      <c r="F2393">
        <f>IF(Table1[[#This Row],[Unit]]="GB",Table1[[#This Row],[Memory]],Table1[[#This Row],[Memory]]/1024)</f>
        <v>3</v>
      </c>
      <c r="G2393">
        <v>256</v>
      </c>
      <c r="H2393" t="s">
        <v>1796</v>
      </c>
      <c r="I2393">
        <f xml:space="preserve"> IF(Table1[[#This Row],[Unit  Of Storage]]="TB",Table1[[#This Row],[Storage]]*1024,IF(Table1[[#This Row],[Unit  Of Storage]]="MB",Table1[[#This Row],[Storage]]/1024,Table1[[#This Row],[Storage]]))</f>
        <v>256</v>
      </c>
      <c r="J2393" t="s">
        <v>11</v>
      </c>
      <c r="K2393" s="2">
        <v>4.5999999999999996</v>
      </c>
      <c r="L2393" s="3">
        <v>84900</v>
      </c>
      <c r="M2393" s="3">
        <v>84900</v>
      </c>
      <c r="N2393" t="s">
        <v>2035</v>
      </c>
      <c r="O2393" s="3">
        <f>Table1[[#This Row],[Original Price]]-Table1[[#This Row],[Selling Price]]</f>
        <v>0</v>
      </c>
      <c r="P2393" s="4">
        <f>(Table1[[#This Row],[Discount]]/Table1[[#This Row],[Original Price]])</f>
        <v>0</v>
      </c>
    </row>
    <row r="2394" spans="1:16" x14ac:dyDescent="0.3">
      <c r="A2394" s="1" t="s">
        <v>1556</v>
      </c>
      <c r="B2394" s="1" t="s">
        <v>933</v>
      </c>
      <c r="C2394" t="s">
        <v>97</v>
      </c>
      <c r="D2394">
        <v>3</v>
      </c>
      <c r="E2394" t="s">
        <v>1796</v>
      </c>
      <c r="F2394">
        <f>IF(Table1[[#This Row],[Unit]]="GB",Table1[[#This Row],[Memory]],Table1[[#This Row],[Memory]]/1024)</f>
        <v>3</v>
      </c>
      <c r="G2394">
        <v>32</v>
      </c>
      <c r="H2394" t="s">
        <v>1796</v>
      </c>
      <c r="I2394">
        <f xml:space="preserve"> IF(Table1[[#This Row],[Unit  Of Storage]]="TB",Table1[[#This Row],[Storage]]*1024,IF(Table1[[#This Row],[Unit  Of Storage]]="MB",Table1[[#This Row],[Storage]]/1024,Table1[[#This Row],[Storage]]))</f>
        <v>32</v>
      </c>
      <c r="J2394" t="s">
        <v>11</v>
      </c>
      <c r="K2394" s="2">
        <v>4.2</v>
      </c>
      <c r="L2394" s="3">
        <v>21999</v>
      </c>
      <c r="M2394" s="3">
        <v>21999</v>
      </c>
      <c r="N2394" t="s">
        <v>2220</v>
      </c>
      <c r="O2394" s="3">
        <f>Table1[[#This Row],[Original Price]]-Table1[[#This Row],[Selling Price]]</f>
        <v>0</v>
      </c>
      <c r="P2394" s="4">
        <f>(Table1[[#This Row],[Discount]]/Table1[[#This Row],[Original Price]])</f>
        <v>0</v>
      </c>
    </row>
    <row r="2395" spans="1:16" x14ac:dyDescent="0.3">
      <c r="A2395" s="1" t="s">
        <v>1557</v>
      </c>
      <c r="B2395" s="1" t="s">
        <v>123</v>
      </c>
      <c r="C2395" t="s">
        <v>1194</v>
      </c>
      <c r="D2395">
        <v>8</v>
      </c>
      <c r="E2395" t="s">
        <v>1796</v>
      </c>
      <c r="F2395">
        <f>IF(Table1[[#This Row],[Unit]]="GB",Table1[[#This Row],[Memory]],Table1[[#This Row],[Memory]]/1024)</f>
        <v>8</v>
      </c>
      <c r="G2395">
        <v>128</v>
      </c>
      <c r="H2395" t="s">
        <v>1796</v>
      </c>
      <c r="I2395">
        <f xml:space="preserve"> IF(Table1[[#This Row],[Unit  Of Storage]]="TB",Table1[[#This Row],[Storage]]*1024,IF(Table1[[#This Row],[Unit  Of Storage]]="MB",Table1[[#This Row],[Storage]]/1024,Table1[[#This Row],[Storage]]))</f>
        <v>128</v>
      </c>
      <c r="J2395" t="s">
        <v>11</v>
      </c>
      <c r="K2395" s="2">
        <v>4.4000000000000004</v>
      </c>
      <c r="L2395" s="3">
        <v>19499</v>
      </c>
      <c r="M2395" s="3">
        <v>19499</v>
      </c>
      <c r="N2395" t="s">
        <v>1846</v>
      </c>
      <c r="O2395" s="3">
        <f>Table1[[#This Row],[Original Price]]-Table1[[#This Row],[Selling Price]]</f>
        <v>0</v>
      </c>
      <c r="P2395" s="4">
        <f>(Table1[[#This Row],[Discount]]/Table1[[#This Row],[Original Price]])</f>
        <v>0</v>
      </c>
    </row>
    <row r="2396" spans="1:16" x14ac:dyDescent="0.3">
      <c r="A2396" s="1" t="s">
        <v>1559</v>
      </c>
      <c r="B2396" s="1" t="s">
        <v>1304</v>
      </c>
      <c r="C2396" t="s">
        <v>337</v>
      </c>
      <c r="D2396">
        <v>8</v>
      </c>
      <c r="E2396" t="s">
        <v>1796</v>
      </c>
      <c r="F2396">
        <f>IF(Table1[[#This Row],[Unit]]="GB",Table1[[#This Row],[Memory]],Table1[[#This Row],[Memory]]/1024)</f>
        <v>8</v>
      </c>
      <c r="G2396">
        <v>128</v>
      </c>
      <c r="H2396" t="s">
        <v>1796</v>
      </c>
      <c r="I2396">
        <f xml:space="preserve"> IF(Table1[[#This Row],[Unit  Of Storage]]="TB",Table1[[#This Row],[Storage]]*1024,IF(Table1[[#This Row],[Unit  Of Storage]]="MB",Table1[[#This Row],[Storage]]/1024,Table1[[#This Row],[Storage]]))</f>
        <v>128</v>
      </c>
      <c r="J2396" t="s">
        <v>11</v>
      </c>
      <c r="K2396" s="2">
        <v>4.4000000000000004</v>
      </c>
      <c r="L2396" s="3">
        <v>35990</v>
      </c>
      <c r="M2396" s="3">
        <v>38990</v>
      </c>
      <c r="N2396" t="s">
        <v>2381</v>
      </c>
      <c r="O2396" s="3">
        <f>Table1[[#This Row],[Original Price]]-Table1[[#This Row],[Selling Price]]</f>
        <v>3000</v>
      </c>
      <c r="P2396" s="4">
        <f>(Table1[[#This Row],[Discount]]/Table1[[#This Row],[Original Price]])</f>
        <v>7.6942805847653242E-2</v>
      </c>
    </row>
    <row r="2397" spans="1:16" x14ac:dyDescent="0.3">
      <c r="A2397" s="1" t="s">
        <v>1558</v>
      </c>
      <c r="B2397" s="1" t="s">
        <v>1199</v>
      </c>
      <c r="C2397" t="s">
        <v>55</v>
      </c>
      <c r="D2397">
        <v>3</v>
      </c>
      <c r="E2397" t="s">
        <v>1796</v>
      </c>
      <c r="F2397">
        <f>IF(Table1[[#This Row],[Unit]]="GB",Table1[[#This Row],[Memory]],Table1[[#This Row],[Memory]]/1024)</f>
        <v>3</v>
      </c>
      <c r="G2397">
        <v>16</v>
      </c>
      <c r="H2397" t="s">
        <v>1796</v>
      </c>
      <c r="I2397">
        <f xml:space="preserve"> IF(Table1[[#This Row],[Unit  Of Storage]]="TB",Table1[[#This Row],[Storage]]*1024,IF(Table1[[#This Row],[Unit  Of Storage]]="MB",Table1[[#This Row],[Storage]]/1024,Table1[[#This Row],[Storage]]))</f>
        <v>16</v>
      </c>
      <c r="J2397" t="s">
        <v>11</v>
      </c>
      <c r="K2397" s="2">
        <v>3.5</v>
      </c>
      <c r="L2397" s="3">
        <v>6598</v>
      </c>
      <c r="M2397" s="3">
        <v>6598</v>
      </c>
      <c r="N2397" t="s">
        <v>2346</v>
      </c>
      <c r="O2397" s="3">
        <f>Table1[[#This Row],[Original Price]]-Table1[[#This Row],[Selling Price]]</f>
        <v>0</v>
      </c>
      <c r="P2397" s="4">
        <f>(Table1[[#This Row],[Discount]]/Table1[[#This Row],[Original Price]])</f>
        <v>0</v>
      </c>
    </row>
    <row r="2398" spans="1:16" x14ac:dyDescent="0.3">
      <c r="A2398" s="1" t="s">
        <v>1557</v>
      </c>
      <c r="B2398" s="1" t="s">
        <v>459</v>
      </c>
      <c r="C2398" t="s">
        <v>935</v>
      </c>
      <c r="D2398">
        <v>3</v>
      </c>
      <c r="E2398" t="s">
        <v>1796</v>
      </c>
      <c r="F2398">
        <f>IF(Table1[[#This Row],[Unit]]="GB",Table1[[#This Row],[Memory]],Table1[[#This Row],[Memory]]/1024)</f>
        <v>3</v>
      </c>
      <c r="G2398">
        <v>32</v>
      </c>
      <c r="H2398" t="s">
        <v>1796</v>
      </c>
      <c r="I2398">
        <f xml:space="preserve"> IF(Table1[[#This Row],[Unit  Of Storage]]="TB",Table1[[#This Row],[Storage]]*1024,IF(Table1[[#This Row],[Unit  Of Storage]]="MB",Table1[[#This Row],[Storage]]/1024,Table1[[#This Row],[Storage]]))</f>
        <v>32</v>
      </c>
      <c r="J2398" t="s">
        <v>11</v>
      </c>
      <c r="K2398" s="2">
        <v>4.3</v>
      </c>
      <c r="L2398" s="3">
        <v>9999</v>
      </c>
      <c r="M2398" s="3">
        <v>11999</v>
      </c>
      <c r="N2398" t="s">
        <v>2021</v>
      </c>
      <c r="O2398" s="3">
        <f>Table1[[#This Row],[Original Price]]-Table1[[#This Row],[Selling Price]]</f>
        <v>2000</v>
      </c>
      <c r="P2398" s="4">
        <f>(Table1[[#This Row],[Discount]]/Table1[[#This Row],[Original Price]])</f>
        <v>0.16668055671305942</v>
      </c>
    </row>
    <row r="2399" spans="1:16" x14ac:dyDescent="0.3">
      <c r="A2399" s="1" t="s">
        <v>28</v>
      </c>
      <c r="B2399" s="1" t="s">
        <v>368</v>
      </c>
      <c r="C2399" t="s">
        <v>369</v>
      </c>
      <c r="D2399">
        <v>6</v>
      </c>
      <c r="E2399" t="s">
        <v>1796</v>
      </c>
      <c r="F2399">
        <f>IF(Table1[[#This Row],[Unit]]="GB",Table1[[#This Row],[Memory]],Table1[[#This Row],[Memory]]/1024)</f>
        <v>6</v>
      </c>
      <c r="G2399">
        <v>128</v>
      </c>
      <c r="H2399" t="s">
        <v>1796</v>
      </c>
      <c r="I2399">
        <f xml:space="preserve"> IF(Table1[[#This Row],[Unit  Of Storage]]="TB",Table1[[#This Row],[Storage]]*1024,IF(Table1[[#This Row],[Unit  Of Storage]]="MB",Table1[[#This Row],[Storage]]/1024,Table1[[#This Row],[Storage]]))</f>
        <v>128</v>
      </c>
      <c r="J2399" t="s">
        <v>11</v>
      </c>
      <c r="K2399" s="2">
        <v>3.8</v>
      </c>
      <c r="L2399" s="3">
        <v>16399</v>
      </c>
      <c r="M2399" s="3">
        <v>16399</v>
      </c>
      <c r="N2399" t="s">
        <v>370</v>
      </c>
      <c r="O2399" s="3">
        <f>Table1[[#This Row],[Original Price]]-Table1[[#This Row],[Selling Price]]</f>
        <v>0</v>
      </c>
      <c r="P2399" s="4">
        <f>(Table1[[#This Row],[Discount]]/Table1[[#This Row],[Original Price]])</f>
        <v>0</v>
      </c>
    </row>
    <row r="2400" spans="1:16" x14ac:dyDescent="0.3">
      <c r="A2400" s="1" t="s">
        <v>21</v>
      </c>
      <c r="B2400" s="1" t="s">
        <v>1578</v>
      </c>
      <c r="C2400" t="s">
        <v>98</v>
      </c>
      <c r="D2400">
        <v>3</v>
      </c>
      <c r="E2400" t="s">
        <v>1796</v>
      </c>
      <c r="F2400">
        <f>IF(Table1[[#This Row],[Unit]]="GB",Table1[[#This Row],[Memory]],Table1[[#This Row],[Memory]]/1024)</f>
        <v>3</v>
      </c>
      <c r="G2400">
        <v>32</v>
      </c>
      <c r="H2400" t="s">
        <v>1796</v>
      </c>
      <c r="I2400">
        <f xml:space="preserve"> IF(Table1[[#This Row],[Unit  Of Storage]]="TB",Table1[[#This Row],[Storage]]*1024,IF(Table1[[#This Row],[Unit  Of Storage]]="MB",Table1[[#This Row],[Storage]]/1024,Table1[[#This Row],[Storage]]))</f>
        <v>32</v>
      </c>
      <c r="J2400" t="s">
        <v>11</v>
      </c>
      <c r="K2400" s="2">
        <v>4.5</v>
      </c>
      <c r="L2400" s="3">
        <v>36999</v>
      </c>
      <c r="M2400" s="3">
        <v>37900</v>
      </c>
      <c r="N2400" t="s">
        <v>1836</v>
      </c>
      <c r="O2400" s="3">
        <f>Table1[[#This Row],[Original Price]]-Table1[[#This Row],[Selling Price]]</f>
        <v>901</v>
      </c>
      <c r="P2400" s="4">
        <f>(Table1[[#This Row],[Discount]]/Table1[[#This Row],[Original Price]])</f>
        <v>2.3773087071240106E-2</v>
      </c>
    </row>
    <row r="2401" spans="1:16" x14ac:dyDescent="0.3">
      <c r="A2401" s="1" t="s">
        <v>21</v>
      </c>
      <c r="B2401" s="1" t="s">
        <v>1598</v>
      </c>
      <c r="C2401" t="s">
        <v>24</v>
      </c>
      <c r="D2401">
        <v>4</v>
      </c>
      <c r="E2401" t="s">
        <v>1796</v>
      </c>
      <c r="F2401">
        <f>IF(Table1[[#This Row],[Unit]]="GB",Table1[[#This Row],[Memory]],Table1[[#This Row],[Memory]]/1024)</f>
        <v>4</v>
      </c>
      <c r="G2401">
        <v>256</v>
      </c>
      <c r="H2401" t="s">
        <v>1796</v>
      </c>
      <c r="I2401">
        <f xml:space="preserve"> IF(Table1[[#This Row],[Unit  Of Storage]]="TB",Table1[[#This Row],[Storage]]*1024,IF(Table1[[#This Row],[Unit  Of Storage]]="MB",Table1[[#This Row],[Storage]]/1024,Table1[[#This Row],[Storage]]))</f>
        <v>256</v>
      </c>
      <c r="J2401" t="s">
        <v>11</v>
      </c>
      <c r="K2401" s="2">
        <v>4.2</v>
      </c>
      <c r="L2401" s="3">
        <v>89900</v>
      </c>
      <c r="M2401" s="3">
        <v>89900</v>
      </c>
      <c r="N2401" t="s">
        <v>1907</v>
      </c>
      <c r="O2401" s="3">
        <f>Table1[[#This Row],[Original Price]]-Table1[[#This Row],[Selling Price]]</f>
        <v>0</v>
      </c>
      <c r="P2401" s="4">
        <f>(Table1[[#This Row],[Discount]]/Table1[[#This Row],[Original Price]])</f>
        <v>0</v>
      </c>
    </row>
    <row r="2402" spans="1:16" x14ac:dyDescent="0.3">
      <c r="A2402" s="1" t="s">
        <v>1563</v>
      </c>
      <c r="B2402" s="1" t="s">
        <v>1463</v>
      </c>
      <c r="C2402" t="s">
        <v>172</v>
      </c>
      <c r="D2402">
        <v>1</v>
      </c>
      <c r="E2402" t="s">
        <v>1796</v>
      </c>
      <c r="F2402">
        <f>IF(Table1[[#This Row],[Unit]]="GB",Table1[[#This Row],[Memory]],Table1[[#This Row],[Memory]]/1024)</f>
        <v>1</v>
      </c>
      <c r="G2402">
        <v>8</v>
      </c>
      <c r="H2402" t="s">
        <v>1796</v>
      </c>
      <c r="I2402">
        <f xml:space="preserve"> IF(Table1[[#This Row],[Unit  Of Storage]]="TB",Table1[[#This Row],[Storage]]*1024,IF(Table1[[#This Row],[Unit  Of Storage]]="MB",Table1[[#This Row],[Storage]]/1024,Table1[[#This Row],[Storage]]))</f>
        <v>8</v>
      </c>
      <c r="J2402" t="s">
        <v>11</v>
      </c>
      <c r="K2402" s="2">
        <v>4.0999999999999996</v>
      </c>
      <c r="L2402" s="3">
        <v>13990</v>
      </c>
      <c r="M2402" s="3">
        <v>13990</v>
      </c>
      <c r="N2402" t="s">
        <v>2448</v>
      </c>
      <c r="O2402" s="3">
        <f>Table1[[#This Row],[Original Price]]-Table1[[#This Row],[Selling Price]]</f>
        <v>0</v>
      </c>
      <c r="P2402" s="4">
        <f>(Table1[[#This Row],[Discount]]/Table1[[#This Row],[Original Price]])</f>
        <v>0</v>
      </c>
    </row>
    <row r="2403" spans="1:16" x14ac:dyDescent="0.3">
      <c r="A2403" s="1" t="s">
        <v>1557</v>
      </c>
      <c r="B2403" s="1" t="s">
        <v>459</v>
      </c>
      <c r="C2403" t="s">
        <v>460</v>
      </c>
      <c r="D2403">
        <v>3</v>
      </c>
      <c r="E2403" t="s">
        <v>1796</v>
      </c>
      <c r="F2403">
        <f>IF(Table1[[#This Row],[Unit]]="GB",Table1[[#This Row],[Memory]],Table1[[#This Row],[Memory]]/1024)</f>
        <v>3</v>
      </c>
      <c r="G2403">
        <v>32</v>
      </c>
      <c r="H2403" t="s">
        <v>1796</v>
      </c>
      <c r="I2403">
        <f xml:space="preserve"> IF(Table1[[#This Row],[Unit  Of Storage]]="TB",Table1[[#This Row],[Storage]]*1024,IF(Table1[[#This Row],[Unit  Of Storage]]="MB",Table1[[#This Row],[Storage]]/1024,Table1[[#This Row],[Storage]]))</f>
        <v>32</v>
      </c>
      <c r="J2403" t="s">
        <v>11</v>
      </c>
      <c r="K2403" s="2">
        <v>4.3</v>
      </c>
      <c r="L2403" s="3">
        <v>9999</v>
      </c>
      <c r="M2403" s="3">
        <v>11999</v>
      </c>
      <c r="N2403" t="s">
        <v>2021</v>
      </c>
      <c r="O2403" s="3">
        <f>Table1[[#This Row],[Original Price]]-Table1[[#This Row],[Selling Price]]</f>
        <v>2000</v>
      </c>
      <c r="P2403" s="4">
        <f>(Table1[[#This Row],[Discount]]/Table1[[#This Row],[Original Price]])</f>
        <v>0.16668055671305942</v>
      </c>
    </row>
    <row r="2404" spans="1:16" x14ac:dyDescent="0.3">
      <c r="A2404" s="1" t="s">
        <v>1563</v>
      </c>
      <c r="B2404" s="1" t="s">
        <v>1464</v>
      </c>
      <c r="C2404" t="s">
        <v>172</v>
      </c>
      <c r="D2404">
        <v>1</v>
      </c>
      <c r="E2404" t="s">
        <v>1796</v>
      </c>
      <c r="F2404">
        <f>IF(Table1[[#This Row],[Unit]]="GB",Table1[[#This Row],[Memory]],Table1[[#This Row],[Memory]]/1024)</f>
        <v>1</v>
      </c>
      <c r="G2404">
        <v>8</v>
      </c>
      <c r="H2404" t="s">
        <v>1796</v>
      </c>
      <c r="I2404">
        <f xml:space="preserve"> IF(Table1[[#This Row],[Unit  Of Storage]]="TB",Table1[[#This Row],[Storage]]*1024,IF(Table1[[#This Row],[Unit  Of Storage]]="MB",Table1[[#This Row],[Storage]]/1024,Table1[[#This Row],[Storage]]))</f>
        <v>8</v>
      </c>
      <c r="J2404" t="s">
        <v>11</v>
      </c>
      <c r="K2404" s="2">
        <v>3.9</v>
      </c>
      <c r="L2404" s="3">
        <v>7000</v>
      </c>
      <c r="M2404" s="3">
        <v>17000</v>
      </c>
      <c r="N2404" t="s">
        <v>2449</v>
      </c>
      <c r="O2404" s="3">
        <f>Table1[[#This Row],[Original Price]]-Table1[[#This Row],[Selling Price]]</f>
        <v>10000</v>
      </c>
      <c r="P2404" s="4">
        <f>(Table1[[#This Row],[Discount]]/Table1[[#This Row],[Original Price]])</f>
        <v>0.58823529411764708</v>
      </c>
    </row>
    <row r="2405" spans="1:16" x14ac:dyDescent="0.3">
      <c r="A2405" s="1" t="s">
        <v>12</v>
      </c>
      <c r="B2405" s="1" t="s">
        <v>1718</v>
      </c>
      <c r="C2405" t="s">
        <v>1465</v>
      </c>
      <c r="D2405">
        <v>3</v>
      </c>
      <c r="E2405" t="s">
        <v>1796</v>
      </c>
      <c r="F2405">
        <f>IF(Table1[[#This Row],[Unit]]="GB",Table1[[#This Row],[Memory]],Table1[[#This Row],[Memory]]/1024)</f>
        <v>3</v>
      </c>
      <c r="G2405">
        <v>64</v>
      </c>
      <c r="H2405" t="s">
        <v>1796</v>
      </c>
      <c r="I2405">
        <f xml:space="preserve"> IF(Table1[[#This Row],[Unit  Of Storage]]="TB",Table1[[#This Row],[Storage]]*1024,IF(Table1[[#This Row],[Unit  Of Storage]]="MB",Table1[[#This Row],[Storage]]/1024,Table1[[#This Row],[Storage]]))</f>
        <v>64</v>
      </c>
      <c r="J2405" t="s">
        <v>11</v>
      </c>
      <c r="K2405" s="2">
        <v>4</v>
      </c>
      <c r="L2405" s="3">
        <v>10399</v>
      </c>
      <c r="M2405" s="3">
        <v>11499</v>
      </c>
      <c r="N2405" t="s">
        <v>985</v>
      </c>
      <c r="O2405" s="3">
        <f>Table1[[#This Row],[Original Price]]-Table1[[#This Row],[Selling Price]]</f>
        <v>1100</v>
      </c>
      <c r="P2405" s="4">
        <f>(Table1[[#This Row],[Discount]]/Table1[[#This Row],[Original Price]])</f>
        <v>9.5660492216714493E-2</v>
      </c>
    </row>
    <row r="2406" spans="1:16" x14ac:dyDescent="0.3">
      <c r="A2406" s="1" t="s">
        <v>21</v>
      </c>
      <c r="B2406" s="1" t="s">
        <v>1613</v>
      </c>
      <c r="C2406" t="s">
        <v>98</v>
      </c>
      <c r="D2406">
        <v>4</v>
      </c>
      <c r="E2406" t="s">
        <v>1796</v>
      </c>
      <c r="F2406">
        <f>IF(Table1[[#This Row],[Unit]]="GB",Table1[[#This Row],[Memory]],Table1[[#This Row],[Memory]]/1024)</f>
        <v>4</v>
      </c>
      <c r="G2406">
        <v>512</v>
      </c>
      <c r="H2406" t="s">
        <v>1796</v>
      </c>
      <c r="I2406">
        <f xml:space="preserve"> IF(Table1[[#This Row],[Unit  Of Storage]]="TB",Table1[[#This Row],[Storage]]*1024,IF(Table1[[#This Row],[Unit  Of Storage]]="MB",Table1[[#This Row],[Storage]]/1024,Table1[[#This Row],[Storage]]))</f>
        <v>512</v>
      </c>
      <c r="J2406" t="s">
        <v>11</v>
      </c>
      <c r="K2406" s="2">
        <v>4.5999999999999996</v>
      </c>
      <c r="L2406" s="3">
        <v>140300</v>
      </c>
      <c r="M2406" s="3">
        <v>140300</v>
      </c>
      <c r="N2406" t="s">
        <v>1950</v>
      </c>
      <c r="O2406" s="3">
        <f>Table1[[#This Row],[Original Price]]-Table1[[#This Row],[Selling Price]]</f>
        <v>0</v>
      </c>
      <c r="P2406" s="4">
        <f>(Table1[[#This Row],[Discount]]/Table1[[#This Row],[Original Price]])</f>
        <v>0</v>
      </c>
    </row>
    <row r="2407" spans="1:16" x14ac:dyDescent="0.3">
      <c r="A2407" s="1" t="s">
        <v>12</v>
      </c>
      <c r="B2407" s="1" t="s">
        <v>1655</v>
      </c>
      <c r="C2407" t="s">
        <v>1283</v>
      </c>
      <c r="D2407">
        <v>4</v>
      </c>
      <c r="E2407" t="s">
        <v>1796</v>
      </c>
      <c r="F2407">
        <f>IF(Table1[[#This Row],[Unit]]="GB",Table1[[#This Row],[Memory]],Table1[[#This Row],[Memory]]/1024)</f>
        <v>4</v>
      </c>
      <c r="G2407">
        <v>32</v>
      </c>
      <c r="H2407" t="s">
        <v>1796</v>
      </c>
      <c r="I2407">
        <f xml:space="preserve"> IF(Table1[[#This Row],[Unit  Of Storage]]="TB",Table1[[#This Row],[Storage]]*1024,IF(Table1[[#This Row],[Unit  Of Storage]]="MB",Table1[[#This Row],[Storage]]/1024,Table1[[#This Row],[Storage]]))</f>
        <v>32</v>
      </c>
      <c r="J2407" t="s">
        <v>11</v>
      </c>
      <c r="K2407" s="2">
        <v>4</v>
      </c>
      <c r="L2407" s="3">
        <v>12999</v>
      </c>
      <c r="M2407" s="3">
        <v>19999</v>
      </c>
      <c r="N2407" t="s">
        <v>498</v>
      </c>
      <c r="O2407" s="3">
        <f>Table1[[#This Row],[Original Price]]-Table1[[#This Row],[Selling Price]]</f>
        <v>7000</v>
      </c>
      <c r="P2407" s="4">
        <f>(Table1[[#This Row],[Discount]]/Table1[[#This Row],[Original Price]])</f>
        <v>0.35001750087504374</v>
      </c>
    </row>
    <row r="2408" spans="1:16" x14ac:dyDescent="0.3">
      <c r="A2408" s="1" t="s">
        <v>1561</v>
      </c>
      <c r="B2408" s="1" t="s">
        <v>1600</v>
      </c>
      <c r="C2408" t="s">
        <v>497</v>
      </c>
      <c r="D2408">
        <v>3</v>
      </c>
      <c r="E2408" t="s">
        <v>1796</v>
      </c>
      <c r="F2408">
        <f>IF(Table1[[#This Row],[Unit]]="GB",Table1[[#This Row],[Memory]],Table1[[#This Row],[Memory]]/1024)</f>
        <v>3</v>
      </c>
      <c r="G2408">
        <v>32</v>
      </c>
      <c r="H2408" t="s">
        <v>1796</v>
      </c>
      <c r="I2408">
        <f xml:space="preserve"> IF(Table1[[#This Row],[Unit  Of Storage]]="TB",Table1[[#This Row],[Storage]]*1024,IF(Table1[[#This Row],[Unit  Of Storage]]="MB",Table1[[#This Row],[Storage]]/1024,Table1[[#This Row],[Storage]]))</f>
        <v>32</v>
      </c>
      <c r="J2408" t="s">
        <v>11</v>
      </c>
      <c r="K2408" s="2">
        <v>4.3</v>
      </c>
      <c r="L2408" s="3">
        <v>15999</v>
      </c>
      <c r="M2408" s="3">
        <v>15999</v>
      </c>
      <c r="N2408" t="s">
        <v>1910</v>
      </c>
      <c r="O2408" s="3">
        <f>Table1[[#This Row],[Original Price]]-Table1[[#This Row],[Selling Price]]</f>
        <v>0</v>
      </c>
      <c r="P2408" s="4">
        <f>(Table1[[#This Row],[Discount]]/Table1[[#This Row],[Original Price]])</f>
        <v>0</v>
      </c>
    </row>
    <row r="2409" spans="1:16" x14ac:dyDescent="0.3">
      <c r="A2409" s="1" t="s">
        <v>21</v>
      </c>
      <c r="B2409" s="1" t="s">
        <v>1648</v>
      </c>
      <c r="C2409" t="s">
        <v>33</v>
      </c>
      <c r="D2409">
        <v>3</v>
      </c>
      <c r="E2409" t="s">
        <v>1796</v>
      </c>
      <c r="F2409">
        <f>IF(Table1[[#This Row],[Unit]]="GB",Table1[[#This Row],[Memory]],Table1[[#This Row],[Memory]]/1024)</f>
        <v>3</v>
      </c>
      <c r="G2409">
        <v>64</v>
      </c>
      <c r="H2409" t="s">
        <v>1796</v>
      </c>
      <c r="I2409">
        <f xml:space="preserve"> IF(Table1[[#This Row],[Unit  Of Storage]]="TB",Table1[[#This Row],[Storage]]*1024,IF(Table1[[#This Row],[Unit  Of Storage]]="MB",Table1[[#This Row],[Storage]]/1024,Table1[[#This Row],[Storage]]))</f>
        <v>64</v>
      </c>
      <c r="J2409" t="s">
        <v>11</v>
      </c>
      <c r="K2409" s="2">
        <v>4.5999999999999996</v>
      </c>
      <c r="L2409" s="3">
        <v>49900</v>
      </c>
      <c r="M2409" s="3">
        <v>49900</v>
      </c>
      <c r="N2409" t="s">
        <v>2035</v>
      </c>
      <c r="O2409" s="3">
        <f>Table1[[#This Row],[Original Price]]-Table1[[#This Row],[Selling Price]]</f>
        <v>0</v>
      </c>
      <c r="P2409" s="4">
        <f>(Table1[[#This Row],[Discount]]/Table1[[#This Row],[Original Price]])</f>
        <v>0</v>
      </c>
    </row>
    <row r="2410" spans="1:16" x14ac:dyDescent="0.3">
      <c r="A2410" s="1" t="s">
        <v>1564</v>
      </c>
      <c r="B2410" s="1" t="s">
        <v>251</v>
      </c>
      <c r="C2410" t="s">
        <v>761</v>
      </c>
      <c r="D2410">
        <v>4</v>
      </c>
      <c r="E2410" t="s">
        <v>1796</v>
      </c>
      <c r="F2410">
        <f>IF(Table1[[#This Row],[Unit]]="GB",Table1[[#This Row],[Memory]],Table1[[#This Row],[Memory]]/1024)</f>
        <v>4</v>
      </c>
      <c r="G2410">
        <v>64</v>
      </c>
      <c r="H2410" t="s">
        <v>1796</v>
      </c>
      <c r="I2410">
        <f xml:space="preserve"> IF(Table1[[#This Row],[Unit  Of Storage]]="TB",Table1[[#This Row],[Storage]]*1024,IF(Table1[[#This Row],[Unit  Of Storage]]="MB",Table1[[#This Row],[Storage]]/1024,Table1[[#This Row],[Storage]]))</f>
        <v>64</v>
      </c>
      <c r="J2410" t="s">
        <v>11</v>
      </c>
      <c r="K2410" s="2">
        <v>4.4000000000000004</v>
      </c>
      <c r="L2410" s="3">
        <v>13999</v>
      </c>
      <c r="M2410" s="3">
        <v>16999</v>
      </c>
      <c r="N2410" t="s">
        <v>1933</v>
      </c>
      <c r="O2410" s="3">
        <f>Table1[[#This Row],[Original Price]]-Table1[[#This Row],[Selling Price]]</f>
        <v>3000</v>
      </c>
      <c r="P2410" s="4">
        <f>(Table1[[#This Row],[Discount]]/Table1[[#This Row],[Original Price]])</f>
        <v>0.17648096946879227</v>
      </c>
    </row>
    <row r="2411" spans="1:16" x14ac:dyDescent="0.3">
      <c r="A2411" s="1" t="s">
        <v>1556</v>
      </c>
      <c r="B2411" s="1" t="s">
        <v>361</v>
      </c>
      <c r="C2411" t="s">
        <v>1159</v>
      </c>
      <c r="D2411">
        <v>6</v>
      </c>
      <c r="E2411" t="s">
        <v>1796</v>
      </c>
      <c r="F2411">
        <f>IF(Table1[[#This Row],[Unit]]="GB",Table1[[#This Row],[Memory]],Table1[[#This Row],[Memory]]/1024)</f>
        <v>6</v>
      </c>
      <c r="G2411">
        <v>128</v>
      </c>
      <c r="H2411" t="s">
        <v>1796</v>
      </c>
      <c r="I2411">
        <f xml:space="preserve"> IF(Table1[[#This Row],[Unit  Of Storage]]="TB",Table1[[#This Row],[Storage]]*1024,IF(Table1[[#This Row],[Unit  Of Storage]]="MB",Table1[[#This Row],[Storage]]/1024,Table1[[#This Row],[Storage]]))</f>
        <v>128</v>
      </c>
      <c r="J2411" t="s">
        <v>11</v>
      </c>
      <c r="K2411" s="2">
        <v>4.2</v>
      </c>
      <c r="L2411" s="3">
        <v>23999</v>
      </c>
      <c r="M2411" s="3">
        <v>29999</v>
      </c>
      <c r="N2411" t="s">
        <v>1989</v>
      </c>
      <c r="O2411" s="3">
        <f>Table1[[#This Row],[Original Price]]-Table1[[#This Row],[Selling Price]]</f>
        <v>6000</v>
      </c>
      <c r="P2411" s="4">
        <f>(Table1[[#This Row],[Discount]]/Table1[[#This Row],[Original Price]])</f>
        <v>0.20000666688889629</v>
      </c>
    </row>
    <row r="2412" spans="1:16" x14ac:dyDescent="0.3">
      <c r="A2412" s="1" t="s">
        <v>21</v>
      </c>
      <c r="B2412" s="1" t="s">
        <v>1613</v>
      </c>
      <c r="C2412" t="s">
        <v>990</v>
      </c>
      <c r="D2412">
        <v>4</v>
      </c>
      <c r="E2412" t="s">
        <v>1796</v>
      </c>
      <c r="F2412">
        <f>IF(Table1[[#This Row],[Unit]]="GB",Table1[[#This Row],[Memory]],Table1[[#This Row],[Memory]]/1024)</f>
        <v>4</v>
      </c>
      <c r="G2412">
        <v>256</v>
      </c>
      <c r="H2412" t="s">
        <v>1796</v>
      </c>
      <c r="I2412">
        <f xml:space="preserve"> IF(Table1[[#This Row],[Unit  Of Storage]]="TB",Table1[[#This Row],[Storage]]*1024,IF(Table1[[#This Row],[Unit  Of Storage]]="MB",Table1[[#This Row],[Storage]]/1024,Table1[[#This Row],[Storage]]))</f>
        <v>256</v>
      </c>
      <c r="J2412" t="s">
        <v>11</v>
      </c>
      <c r="K2412" s="2">
        <v>4.5999999999999996</v>
      </c>
      <c r="L2412" s="3">
        <v>79999</v>
      </c>
      <c r="M2412" s="3">
        <v>106600</v>
      </c>
      <c r="N2412" t="s">
        <v>1950</v>
      </c>
      <c r="O2412" s="3">
        <f>Table1[[#This Row],[Original Price]]-Table1[[#This Row],[Selling Price]]</f>
        <v>26601</v>
      </c>
      <c r="P2412" s="4">
        <f>(Table1[[#This Row],[Discount]]/Table1[[#This Row],[Original Price]])</f>
        <v>0.24954033771106943</v>
      </c>
    </row>
    <row r="2413" spans="1:16" x14ac:dyDescent="0.3">
      <c r="A2413" s="1" t="s">
        <v>1556</v>
      </c>
      <c r="B2413" s="1" t="s">
        <v>1067</v>
      </c>
      <c r="C2413" t="s">
        <v>65</v>
      </c>
      <c r="D2413">
        <v>8</v>
      </c>
      <c r="E2413" t="s">
        <v>1796</v>
      </c>
      <c r="F2413">
        <f>IF(Table1[[#This Row],[Unit]]="GB",Table1[[#This Row],[Memory]],Table1[[#This Row],[Memory]]/1024)</f>
        <v>8</v>
      </c>
      <c r="G2413">
        <v>128</v>
      </c>
      <c r="H2413" t="s">
        <v>1796</v>
      </c>
      <c r="I2413">
        <f xml:space="preserve"> IF(Table1[[#This Row],[Unit  Of Storage]]="TB",Table1[[#This Row],[Storage]]*1024,IF(Table1[[#This Row],[Unit  Of Storage]]="MB",Table1[[#This Row],[Storage]]/1024,Table1[[#This Row],[Storage]]))</f>
        <v>128</v>
      </c>
      <c r="J2413" t="s">
        <v>11</v>
      </c>
      <c r="K2413" s="2">
        <v>4.4000000000000004</v>
      </c>
      <c r="L2413" s="3">
        <v>27499</v>
      </c>
      <c r="M2413" s="3">
        <v>34999</v>
      </c>
      <c r="N2413" t="s">
        <v>2288</v>
      </c>
      <c r="O2413" s="3">
        <f>Table1[[#This Row],[Original Price]]-Table1[[#This Row],[Selling Price]]</f>
        <v>7500</v>
      </c>
      <c r="P2413" s="4">
        <f>(Table1[[#This Row],[Discount]]/Table1[[#This Row],[Original Price]])</f>
        <v>0.214291836909626</v>
      </c>
    </row>
    <row r="2414" spans="1:16" x14ac:dyDescent="0.3">
      <c r="A2414" s="1" t="s">
        <v>1562</v>
      </c>
      <c r="B2414" s="1" t="s">
        <v>897</v>
      </c>
      <c r="C2414" t="s">
        <v>706</v>
      </c>
      <c r="D2414">
        <v>1.5</v>
      </c>
      <c r="E2414" t="s">
        <v>1796</v>
      </c>
      <c r="F2414">
        <f>IF(Table1[[#This Row],[Unit]]="GB",Table1[[#This Row],[Memory]],Table1[[#This Row],[Memory]]/1024)</f>
        <v>1.5</v>
      </c>
      <c r="G2414">
        <v>8</v>
      </c>
      <c r="H2414" t="s">
        <v>1796</v>
      </c>
      <c r="I2414">
        <f xml:space="preserve"> IF(Table1[[#This Row],[Unit  Of Storage]]="TB",Table1[[#This Row],[Storage]]*1024,IF(Table1[[#This Row],[Unit  Of Storage]]="MB",Table1[[#This Row],[Storage]]/1024,Table1[[#This Row],[Storage]]))</f>
        <v>8</v>
      </c>
      <c r="J2414" t="s">
        <v>11</v>
      </c>
      <c r="K2414" s="2">
        <v>4.0999999999999996</v>
      </c>
      <c r="L2414" s="3">
        <v>27390</v>
      </c>
      <c r="M2414" s="3">
        <v>27390</v>
      </c>
      <c r="N2414" t="s">
        <v>2210</v>
      </c>
      <c r="O2414" s="3">
        <f>Table1[[#This Row],[Original Price]]-Table1[[#This Row],[Selling Price]]</f>
        <v>0</v>
      </c>
      <c r="P2414" s="4">
        <f>(Table1[[#This Row],[Discount]]/Table1[[#This Row],[Original Price]])</f>
        <v>0</v>
      </c>
    </row>
    <row r="2415" spans="1:16" x14ac:dyDescent="0.3">
      <c r="A2415" s="1" t="s">
        <v>21</v>
      </c>
      <c r="B2415" s="1" t="s">
        <v>1744</v>
      </c>
      <c r="C2415" t="s">
        <v>286</v>
      </c>
      <c r="D2415">
        <v>1</v>
      </c>
      <c r="E2415" t="s">
        <v>1796</v>
      </c>
      <c r="F2415">
        <f>IF(Table1[[#This Row],[Unit]]="GB",Table1[[#This Row],[Memory]],Table1[[#This Row],[Memory]]/1024)</f>
        <v>1</v>
      </c>
      <c r="G2415">
        <v>16</v>
      </c>
      <c r="H2415" t="s">
        <v>1796</v>
      </c>
      <c r="I2415">
        <f xml:space="preserve"> IF(Table1[[#This Row],[Unit  Of Storage]]="TB",Table1[[#This Row],[Storage]]*1024,IF(Table1[[#This Row],[Unit  Of Storage]]="MB",Table1[[#This Row],[Storage]]/1024,Table1[[#This Row],[Storage]]))</f>
        <v>16</v>
      </c>
      <c r="J2415" t="s">
        <v>11</v>
      </c>
      <c r="K2415" s="2">
        <v>4.5</v>
      </c>
      <c r="L2415" s="3">
        <v>39999</v>
      </c>
      <c r="M2415" s="3">
        <v>39999</v>
      </c>
      <c r="N2415" t="s">
        <v>2327</v>
      </c>
      <c r="O2415" s="3">
        <f>Table1[[#This Row],[Original Price]]-Table1[[#This Row],[Selling Price]]</f>
        <v>0</v>
      </c>
      <c r="P2415" s="4">
        <f>(Table1[[#This Row],[Discount]]/Table1[[#This Row],[Original Price]])</f>
        <v>0</v>
      </c>
    </row>
    <row r="2416" spans="1:16" x14ac:dyDescent="0.3">
      <c r="A2416" s="1" t="s">
        <v>1556</v>
      </c>
      <c r="B2416" s="1" t="s">
        <v>203</v>
      </c>
      <c r="C2416" t="s">
        <v>49</v>
      </c>
      <c r="D2416">
        <v>6</v>
      </c>
      <c r="E2416" t="s">
        <v>1796</v>
      </c>
      <c r="F2416">
        <f>IF(Table1[[#This Row],[Unit]]="GB",Table1[[#This Row],[Memory]],Table1[[#This Row],[Memory]]/1024)</f>
        <v>6</v>
      </c>
      <c r="G2416">
        <v>64</v>
      </c>
      <c r="H2416" t="s">
        <v>1796</v>
      </c>
      <c r="I2416">
        <f xml:space="preserve"> IF(Table1[[#This Row],[Unit  Of Storage]]="TB",Table1[[#This Row],[Storage]]*1024,IF(Table1[[#This Row],[Unit  Of Storage]]="MB",Table1[[#This Row],[Storage]]/1024,Table1[[#This Row],[Storage]]))</f>
        <v>64</v>
      </c>
      <c r="J2416" t="s">
        <v>11</v>
      </c>
      <c r="K2416" s="2">
        <v>4.4000000000000004</v>
      </c>
      <c r="L2416" s="3">
        <v>21990</v>
      </c>
      <c r="M2416" s="3">
        <v>21990</v>
      </c>
      <c r="N2416" t="s">
        <v>1898</v>
      </c>
      <c r="O2416" s="3">
        <f>Table1[[#This Row],[Original Price]]-Table1[[#This Row],[Selling Price]]</f>
        <v>0</v>
      </c>
      <c r="P2416" s="4">
        <f>(Table1[[#This Row],[Discount]]/Table1[[#This Row],[Original Price]])</f>
        <v>0</v>
      </c>
    </row>
    <row r="2417" spans="1:16" x14ac:dyDescent="0.3">
      <c r="A2417" s="1" t="s">
        <v>21</v>
      </c>
      <c r="B2417" s="1" t="s">
        <v>1578</v>
      </c>
      <c r="C2417" t="s">
        <v>33</v>
      </c>
      <c r="D2417">
        <v>3</v>
      </c>
      <c r="E2417" t="s">
        <v>1796</v>
      </c>
      <c r="F2417">
        <f>IF(Table1[[#This Row],[Unit]]="GB",Table1[[#This Row],[Memory]],Table1[[#This Row],[Memory]]/1024)</f>
        <v>3</v>
      </c>
      <c r="G2417">
        <v>256</v>
      </c>
      <c r="H2417" t="s">
        <v>1796</v>
      </c>
      <c r="I2417">
        <f xml:space="preserve"> IF(Table1[[#This Row],[Unit  Of Storage]]="TB",Table1[[#This Row],[Storage]]*1024,IF(Table1[[#This Row],[Unit  Of Storage]]="MB",Table1[[#This Row],[Storage]]/1024,Table1[[#This Row],[Storage]]))</f>
        <v>256</v>
      </c>
      <c r="J2417" t="s">
        <v>11</v>
      </c>
      <c r="K2417" s="2">
        <v>5</v>
      </c>
      <c r="L2417" s="3">
        <v>85400</v>
      </c>
      <c r="M2417" s="3">
        <v>85400</v>
      </c>
      <c r="N2417" t="s">
        <v>1836</v>
      </c>
      <c r="O2417" s="3">
        <f>Table1[[#This Row],[Original Price]]-Table1[[#This Row],[Selling Price]]</f>
        <v>0</v>
      </c>
      <c r="P2417" s="4">
        <f>(Table1[[#This Row],[Discount]]/Table1[[#This Row],[Original Price]])</f>
        <v>0</v>
      </c>
    </row>
    <row r="2418" spans="1:16" x14ac:dyDescent="0.3">
      <c r="A2418" s="1" t="s">
        <v>17</v>
      </c>
      <c r="B2418" s="1" t="s">
        <v>297</v>
      </c>
      <c r="C2418" t="s">
        <v>22</v>
      </c>
      <c r="D2418">
        <v>8</v>
      </c>
      <c r="E2418" t="s">
        <v>1796</v>
      </c>
      <c r="F2418">
        <f>IF(Table1[[#This Row],[Unit]]="GB",Table1[[#This Row],[Memory]],Table1[[#This Row],[Memory]]/1024)</f>
        <v>8</v>
      </c>
      <c r="G2418">
        <v>256</v>
      </c>
      <c r="H2418" t="s">
        <v>1796</v>
      </c>
      <c r="I2418">
        <f xml:space="preserve"> IF(Table1[[#This Row],[Unit  Of Storage]]="TB",Table1[[#This Row],[Storage]]*1024,IF(Table1[[#This Row],[Unit  Of Storage]]="MB",Table1[[#This Row],[Storage]]/1024,Table1[[#This Row],[Storage]]))</f>
        <v>256</v>
      </c>
      <c r="J2418" t="s">
        <v>11</v>
      </c>
      <c r="K2418" s="2">
        <v>4.2</v>
      </c>
      <c r="L2418" s="3">
        <v>16999</v>
      </c>
      <c r="M2418" s="3">
        <v>19999</v>
      </c>
      <c r="N2418" t="s">
        <v>298</v>
      </c>
      <c r="O2418" s="3">
        <f>Table1[[#This Row],[Original Price]]-Table1[[#This Row],[Selling Price]]</f>
        <v>3000</v>
      </c>
      <c r="P2418" s="4">
        <f>(Table1[[#This Row],[Discount]]/Table1[[#This Row],[Original Price]])</f>
        <v>0.15000750037501875</v>
      </c>
    </row>
    <row r="2419" spans="1:16" x14ac:dyDescent="0.3">
      <c r="A2419" s="1" t="s">
        <v>1559</v>
      </c>
      <c r="B2419" s="1" t="s">
        <v>385</v>
      </c>
      <c r="C2419" t="s">
        <v>96</v>
      </c>
      <c r="D2419">
        <v>6</v>
      </c>
      <c r="E2419" t="s">
        <v>1796</v>
      </c>
      <c r="F2419">
        <f>IF(Table1[[#This Row],[Unit]]="GB",Table1[[#This Row],[Memory]],Table1[[#This Row],[Memory]]/1024)</f>
        <v>6</v>
      </c>
      <c r="G2419">
        <v>128</v>
      </c>
      <c r="H2419" t="s">
        <v>1796</v>
      </c>
      <c r="I2419">
        <f xml:space="preserve"> IF(Table1[[#This Row],[Unit  Of Storage]]="TB",Table1[[#This Row],[Storage]]*1024,IF(Table1[[#This Row],[Unit  Of Storage]]="MB",Table1[[#This Row],[Storage]]/1024,Table1[[#This Row],[Storage]]))</f>
        <v>128</v>
      </c>
      <c r="J2419" t="s">
        <v>11</v>
      </c>
      <c r="K2419" s="2">
        <v>4.2</v>
      </c>
      <c r="L2419" s="3">
        <v>19990</v>
      </c>
      <c r="M2419" s="3">
        <v>20990</v>
      </c>
      <c r="N2419" t="s">
        <v>1999</v>
      </c>
      <c r="O2419" s="3">
        <f>Table1[[#This Row],[Original Price]]-Table1[[#This Row],[Selling Price]]</f>
        <v>1000</v>
      </c>
      <c r="P2419" s="4">
        <f>(Table1[[#This Row],[Discount]]/Table1[[#This Row],[Original Price]])</f>
        <v>4.7641734159123393E-2</v>
      </c>
    </row>
    <row r="2420" spans="1:16" x14ac:dyDescent="0.3">
      <c r="A2420" s="1" t="s">
        <v>21</v>
      </c>
      <c r="B2420" s="1" t="s">
        <v>1688</v>
      </c>
      <c r="C2420" t="s">
        <v>49</v>
      </c>
      <c r="D2420">
        <v>4</v>
      </c>
      <c r="E2420" t="s">
        <v>1796</v>
      </c>
      <c r="F2420">
        <f>IF(Table1[[#This Row],[Unit]]="GB",Table1[[#This Row],[Memory]],Table1[[#This Row],[Memory]]/1024)</f>
        <v>4</v>
      </c>
      <c r="G2420">
        <v>64</v>
      </c>
      <c r="H2420" t="s">
        <v>1796</v>
      </c>
      <c r="I2420">
        <f xml:space="preserve"> IF(Table1[[#This Row],[Unit  Of Storage]]="TB",Table1[[#This Row],[Storage]]*1024,IF(Table1[[#This Row],[Unit  Of Storage]]="MB",Table1[[#This Row],[Storage]]/1024,Table1[[#This Row],[Storage]]))</f>
        <v>64</v>
      </c>
      <c r="J2420" t="s">
        <v>11</v>
      </c>
      <c r="K2420" s="2">
        <v>4.5</v>
      </c>
      <c r="L2420" s="3">
        <v>56999</v>
      </c>
      <c r="M2420" s="3">
        <v>59900</v>
      </c>
      <c r="N2420" t="s">
        <v>2146</v>
      </c>
      <c r="O2420" s="3">
        <f>Table1[[#This Row],[Original Price]]-Table1[[#This Row],[Selling Price]]</f>
        <v>2901</v>
      </c>
      <c r="P2420" s="4">
        <f>(Table1[[#This Row],[Discount]]/Table1[[#This Row],[Original Price]])</f>
        <v>4.8430717863105176E-2</v>
      </c>
    </row>
    <row r="2421" spans="1:16" x14ac:dyDescent="0.3">
      <c r="A2421" s="1" t="s">
        <v>1558</v>
      </c>
      <c r="B2421" s="1" t="s">
        <v>1108</v>
      </c>
      <c r="C2421" t="s">
        <v>22</v>
      </c>
      <c r="D2421">
        <v>8</v>
      </c>
      <c r="E2421" t="s">
        <v>1797</v>
      </c>
      <c r="F2421">
        <f>IF(Table1[[#This Row],[Unit]]="GB",Table1[[#This Row],[Memory]],Table1[[#This Row],[Memory]]/1024)</f>
        <v>7.8125E-3</v>
      </c>
      <c r="G2421">
        <v>16</v>
      </c>
      <c r="H2421" t="s">
        <v>1797</v>
      </c>
      <c r="I2421">
        <f xml:space="preserve"> IF(Table1[[#This Row],[Unit  Of Storage]]="TB",Table1[[#This Row],[Storage]]*1024,IF(Table1[[#This Row],[Unit  Of Storage]]="MB",Table1[[#This Row],[Storage]]/1024,Table1[[#This Row],[Storage]]))</f>
        <v>1.5625E-2</v>
      </c>
      <c r="J2421" t="s">
        <v>11</v>
      </c>
      <c r="K2421" s="2">
        <v>3.7</v>
      </c>
      <c r="L2421" s="3">
        <v>1099</v>
      </c>
      <c r="M2421" s="3">
        <v>1999</v>
      </c>
      <c r="N2421" t="s">
        <v>2302</v>
      </c>
      <c r="O2421" s="3">
        <f>Table1[[#This Row],[Original Price]]-Table1[[#This Row],[Selling Price]]</f>
        <v>900</v>
      </c>
      <c r="P2421" s="4">
        <f>(Table1[[#This Row],[Discount]]/Table1[[#This Row],[Original Price]])</f>
        <v>0.45022511255627812</v>
      </c>
    </row>
    <row r="2422" spans="1:16" x14ac:dyDescent="0.3">
      <c r="A2422" s="1" t="s">
        <v>1556</v>
      </c>
      <c r="B2422" s="1" t="s">
        <v>92</v>
      </c>
      <c r="C2422" t="s">
        <v>55</v>
      </c>
      <c r="D2422">
        <v>4</v>
      </c>
      <c r="E2422" t="s">
        <v>1796</v>
      </c>
      <c r="F2422">
        <f>IF(Table1[[#This Row],[Unit]]="GB",Table1[[#This Row],[Memory]],Table1[[#This Row],[Memory]]/1024)</f>
        <v>4</v>
      </c>
      <c r="G2422">
        <v>32</v>
      </c>
      <c r="H2422" t="s">
        <v>1796</v>
      </c>
      <c r="I2422">
        <f xml:space="preserve"> IF(Table1[[#This Row],[Unit  Of Storage]]="TB",Table1[[#This Row],[Storage]]*1024,IF(Table1[[#This Row],[Unit  Of Storage]]="MB",Table1[[#This Row],[Storage]]/1024,Table1[[#This Row],[Storage]]))</f>
        <v>32</v>
      </c>
      <c r="J2422" t="s">
        <v>11</v>
      </c>
      <c r="K2422" s="2">
        <v>4.3</v>
      </c>
      <c r="L2422" s="3">
        <v>26900</v>
      </c>
      <c r="M2422" s="3">
        <v>26900</v>
      </c>
      <c r="N2422" t="s">
        <v>1834</v>
      </c>
      <c r="O2422" s="3">
        <f>Table1[[#This Row],[Original Price]]-Table1[[#This Row],[Selling Price]]</f>
        <v>0</v>
      </c>
      <c r="P2422" s="4">
        <f>(Table1[[#This Row],[Discount]]/Table1[[#This Row],[Original Price]])</f>
        <v>0</v>
      </c>
    </row>
    <row r="2423" spans="1:16" x14ac:dyDescent="0.3">
      <c r="A2423" s="1" t="s">
        <v>44</v>
      </c>
      <c r="B2423" s="1" t="s">
        <v>705</v>
      </c>
      <c r="C2423" t="s">
        <v>706</v>
      </c>
      <c r="D2423">
        <v>2</v>
      </c>
      <c r="E2423" t="s">
        <v>1796</v>
      </c>
      <c r="F2423">
        <f>IF(Table1[[#This Row],[Unit]]="GB",Table1[[#This Row],[Memory]],Table1[[#This Row],[Memory]]/1024)</f>
        <v>2</v>
      </c>
      <c r="G2423">
        <v>16</v>
      </c>
      <c r="H2423" t="s">
        <v>1796</v>
      </c>
      <c r="I2423">
        <f xml:space="preserve"> IF(Table1[[#This Row],[Unit  Of Storage]]="TB",Table1[[#This Row],[Storage]]*1024,IF(Table1[[#This Row],[Unit  Of Storage]]="MB",Table1[[#This Row],[Storage]]/1024,Table1[[#This Row],[Storage]]))</f>
        <v>16</v>
      </c>
      <c r="J2423" t="s">
        <v>11</v>
      </c>
      <c r="K2423" s="2">
        <v>4</v>
      </c>
      <c r="L2423" s="3">
        <v>8499</v>
      </c>
      <c r="M2423" s="3">
        <v>8499</v>
      </c>
      <c r="N2423" t="s">
        <v>707</v>
      </c>
      <c r="O2423" s="3">
        <f>Table1[[#This Row],[Original Price]]-Table1[[#This Row],[Selling Price]]</f>
        <v>0</v>
      </c>
      <c r="P2423" s="4">
        <f>(Table1[[#This Row],[Discount]]/Table1[[#This Row],[Original Price]])</f>
        <v>0</v>
      </c>
    </row>
    <row r="2424" spans="1:16" x14ac:dyDescent="0.3">
      <c r="A2424" s="1" t="s">
        <v>17</v>
      </c>
      <c r="B2424" s="1" t="s">
        <v>18</v>
      </c>
      <c r="C2424" t="s">
        <v>19</v>
      </c>
      <c r="D2424">
        <v>3</v>
      </c>
      <c r="E2424" t="s">
        <v>1796</v>
      </c>
      <c r="F2424">
        <f>IF(Table1[[#This Row],[Unit]]="GB",Table1[[#This Row],[Memory]],Table1[[#This Row],[Memory]]/1024)</f>
        <v>3</v>
      </c>
      <c r="G2424">
        <v>32</v>
      </c>
      <c r="H2424" t="s">
        <v>1796</v>
      </c>
      <c r="I2424">
        <f xml:space="preserve"> IF(Table1[[#This Row],[Unit  Of Storage]]="TB",Table1[[#This Row],[Storage]]*1024,IF(Table1[[#This Row],[Unit  Of Storage]]="MB",Table1[[#This Row],[Storage]]/1024,Table1[[#This Row],[Storage]]))</f>
        <v>32</v>
      </c>
      <c r="J2424" t="s">
        <v>11</v>
      </c>
      <c r="K2424" s="2">
        <v>4.2</v>
      </c>
      <c r="L2424" s="3">
        <v>10399</v>
      </c>
      <c r="M2424" s="3">
        <v>10399</v>
      </c>
      <c r="N2424" t="s">
        <v>20</v>
      </c>
      <c r="O2424" s="3">
        <f>Table1[[#This Row],[Original Price]]-Table1[[#This Row],[Selling Price]]</f>
        <v>0</v>
      </c>
      <c r="P2424" s="4">
        <f>(Table1[[#This Row],[Discount]]/Table1[[#This Row],[Original Price]])</f>
        <v>0</v>
      </c>
    </row>
    <row r="2425" spans="1:16" x14ac:dyDescent="0.3">
      <c r="A2425" s="1" t="s">
        <v>1556</v>
      </c>
      <c r="B2425" s="1" t="s">
        <v>197</v>
      </c>
      <c r="C2425" t="s">
        <v>692</v>
      </c>
      <c r="D2425">
        <v>2</v>
      </c>
      <c r="E2425" t="s">
        <v>1796</v>
      </c>
      <c r="F2425">
        <f>IF(Table1[[#This Row],[Unit]]="GB",Table1[[#This Row],[Memory]],Table1[[#This Row],[Memory]]/1024)</f>
        <v>2</v>
      </c>
      <c r="G2425">
        <v>16</v>
      </c>
      <c r="H2425" t="s">
        <v>1796</v>
      </c>
      <c r="I2425">
        <f xml:space="preserve"> IF(Table1[[#This Row],[Unit  Of Storage]]="TB",Table1[[#This Row],[Storage]]*1024,IF(Table1[[#This Row],[Unit  Of Storage]]="MB",Table1[[#This Row],[Storage]]/1024,Table1[[#This Row],[Storage]]))</f>
        <v>16</v>
      </c>
      <c r="J2425" t="s">
        <v>11</v>
      </c>
      <c r="K2425" s="2">
        <v>4.0999999999999996</v>
      </c>
      <c r="L2425" s="3">
        <v>17990</v>
      </c>
      <c r="M2425" s="3">
        <v>17990</v>
      </c>
      <c r="N2425" t="s">
        <v>1892</v>
      </c>
      <c r="O2425" s="3">
        <f>Table1[[#This Row],[Original Price]]-Table1[[#This Row],[Selling Price]]</f>
        <v>0</v>
      </c>
      <c r="P2425" s="4">
        <f>(Table1[[#This Row],[Discount]]/Table1[[#This Row],[Original Price]])</f>
        <v>0</v>
      </c>
    </row>
    <row r="2426" spans="1:16" x14ac:dyDescent="0.3">
      <c r="A2426" s="1" t="s">
        <v>1559</v>
      </c>
      <c r="B2426" s="1" t="s">
        <v>631</v>
      </c>
      <c r="C2426" t="s">
        <v>1466</v>
      </c>
      <c r="D2426">
        <v>6</v>
      </c>
      <c r="E2426" t="s">
        <v>1796</v>
      </c>
      <c r="F2426">
        <f>IF(Table1[[#This Row],[Unit]]="GB",Table1[[#This Row],[Memory]],Table1[[#This Row],[Memory]]/1024)</f>
        <v>6</v>
      </c>
      <c r="G2426">
        <v>64</v>
      </c>
      <c r="H2426" t="s">
        <v>1796</v>
      </c>
      <c r="I2426">
        <f xml:space="preserve"> IF(Table1[[#This Row],[Unit  Of Storage]]="TB",Table1[[#This Row],[Storage]]*1024,IF(Table1[[#This Row],[Unit  Of Storage]]="MB",Table1[[#This Row],[Storage]]/1024,Table1[[#This Row],[Storage]]))</f>
        <v>64</v>
      </c>
      <c r="J2426" t="s">
        <v>11</v>
      </c>
      <c r="K2426" s="2">
        <v>4.5</v>
      </c>
      <c r="L2426" s="3">
        <v>19990</v>
      </c>
      <c r="M2426" s="3">
        <v>25000</v>
      </c>
      <c r="N2426" t="s">
        <v>2101</v>
      </c>
      <c r="O2426" s="3">
        <f>Table1[[#This Row],[Original Price]]-Table1[[#This Row],[Selling Price]]</f>
        <v>5010</v>
      </c>
      <c r="P2426" s="4">
        <f>(Table1[[#This Row],[Discount]]/Table1[[#This Row],[Original Price]])</f>
        <v>0.20039999999999999</v>
      </c>
    </row>
    <row r="2427" spans="1:16" x14ac:dyDescent="0.3">
      <c r="A2427" s="1" t="s">
        <v>12</v>
      </c>
      <c r="B2427" s="1" t="s">
        <v>1641</v>
      </c>
      <c r="C2427" t="s">
        <v>22</v>
      </c>
      <c r="D2427">
        <v>16</v>
      </c>
      <c r="E2427" t="s">
        <v>1797</v>
      </c>
      <c r="F2427">
        <f>IF(Table1[[#This Row],[Unit]]="GB",Table1[[#This Row],[Memory]],Table1[[#This Row],[Memory]]/1024)</f>
        <v>1.5625E-2</v>
      </c>
      <c r="G2427">
        <v>32</v>
      </c>
      <c r="H2427" t="s">
        <v>1796</v>
      </c>
      <c r="I2427">
        <f xml:space="preserve"> IF(Table1[[#This Row],[Unit  Of Storage]]="TB",Table1[[#This Row],[Storage]]*1024,IF(Table1[[#This Row],[Unit  Of Storage]]="MB",Table1[[#This Row],[Storage]]/1024,Table1[[#This Row],[Storage]]))</f>
        <v>32</v>
      </c>
      <c r="J2427" t="s">
        <v>11</v>
      </c>
      <c r="K2427" s="2">
        <v>3.8</v>
      </c>
      <c r="L2427" s="3">
        <v>3999</v>
      </c>
      <c r="M2427" s="3">
        <v>3999</v>
      </c>
      <c r="N2427" t="s">
        <v>2022</v>
      </c>
      <c r="O2427" s="3">
        <f>Table1[[#This Row],[Original Price]]-Table1[[#This Row],[Selling Price]]</f>
        <v>0</v>
      </c>
      <c r="P2427" s="4">
        <f>(Table1[[#This Row],[Discount]]/Table1[[#This Row],[Original Price]])</f>
        <v>0</v>
      </c>
    </row>
    <row r="2428" spans="1:16" x14ac:dyDescent="0.3">
      <c r="A2428" s="1" t="s">
        <v>12</v>
      </c>
      <c r="B2428" s="1" t="s">
        <v>1157</v>
      </c>
      <c r="C2428" t="s">
        <v>22</v>
      </c>
      <c r="D2428">
        <v>128</v>
      </c>
      <c r="E2428" t="s">
        <v>1797</v>
      </c>
      <c r="F2428">
        <f>IF(Table1[[#This Row],[Unit]]="GB",Table1[[#This Row],[Memory]],Table1[[#This Row],[Memory]]/1024)</f>
        <v>0.125</v>
      </c>
      <c r="G2428">
        <v>48</v>
      </c>
      <c r="H2428" t="s">
        <v>1797</v>
      </c>
      <c r="I2428">
        <f xml:space="preserve"> IF(Table1[[#This Row],[Unit  Of Storage]]="TB",Table1[[#This Row],[Storage]]*1024,IF(Table1[[#This Row],[Unit  Of Storage]]="MB",Table1[[#This Row],[Storage]]/1024,Table1[[#This Row],[Storage]]))</f>
        <v>4.6875E-2</v>
      </c>
      <c r="J2428" t="s">
        <v>11</v>
      </c>
      <c r="K2428" s="2">
        <v>4.2</v>
      </c>
      <c r="L2428" s="3">
        <v>3075</v>
      </c>
      <c r="M2428" s="3">
        <v>3075</v>
      </c>
      <c r="N2428" t="s">
        <v>1158</v>
      </c>
      <c r="O2428" s="3">
        <f>Table1[[#This Row],[Original Price]]-Table1[[#This Row],[Selling Price]]</f>
        <v>0</v>
      </c>
      <c r="P2428" s="4">
        <f>(Table1[[#This Row],[Discount]]/Table1[[#This Row],[Original Price]])</f>
        <v>0</v>
      </c>
    </row>
    <row r="2429" spans="1:16" x14ac:dyDescent="0.3">
      <c r="A2429" s="1" t="s">
        <v>1558</v>
      </c>
      <c r="B2429" s="1" t="s">
        <v>1219</v>
      </c>
      <c r="C2429" t="s">
        <v>43</v>
      </c>
      <c r="D2429">
        <v>2</v>
      </c>
      <c r="E2429" t="s">
        <v>1796</v>
      </c>
      <c r="F2429">
        <f>IF(Table1[[#This Row],[Unit]]="GB",Table1[[#This Row],[Memory]],Table1[[#This Row],[Memory]]/1024)</f>
        <v>2</v>
      </c>
      <c r="G2429">
        <v>16</v>
      </c>
      <c r="H2429" t="s">
        <v>1796</v>
      </c>
      <c r="I2429">
        <f xml:space="preserve"> IF(Table1[[#This Row],[Unit  Of Storage]]="TB",Table1[[#This Row],[Storage]]*1024,IF(Table1[[#This Row],[Unit  Of Storage]]="MB",Table1[[#This Row],[Storage]]/1024,Table1[[#This Row],[Storage]]))</f>
        <v>16</v>
      </c>
      <c r="J2429" t="s">
        <v>11</v>
      </c>
      <c r="K2429" s="2">
        <v>3.8</v>
      </c>
      <c r="L2429" s="3">
        <v>4450</v>
      </c>
      <c r="M2429" s="3">
        <v>4450</v>
      </c>
      <c r="N2429" t="s">
        <v>2350</v>
      </c>
      <c r="O2429" s="3">
        <f>Table1[[#This Row],[Original Price]]-Table1[[#This Row],[Selling Price]]</f>
        <v>0</v>
      </c>
      <c r="P2429" s="4">
        <f>(Table1[[#This Row],[Discount]]/Table1[[#This Row],[Original Price]])</f>
        <v>0</v>
      </c>
    </row>
    <row r="2430" spans="1:16" x14ac:dyDescent="0.3">
      <c r="A2430" s="1" t="s">
        <v>1556</v>
      </c>
      <c r="B2430" s="1" t="s">
        <v>226</v>
      </c>
      <c r="C2430" t="s">
        <v>22</v>
      </c>
      <c r="D2430">
        <v>4</v>
      </c>
      <c r="E2430" t="s">
        <v>1796</v>
      </c>
      <c r="F2430">
        <f>IF(Table1[[#This Row],[Unit]]="GB",Table1[[#This Row],[Memory]],Table1[[#This Row],[Memory]]/1024)</f>
        <v>4</v>
      </c>
      <c r="G2430">
        <v>64</v>
      </c>
      <c r="H2430" t="s">
        <v>1796</v>
      </c>
      <c r="I2430">
        <f xml:space="preserve"> IF(Table1[[#This Row],[Unit  Of Storage]]="TB",Table1[[#This Row],[Storage]]*1024,IF(Table1[[#This Row],[Unit  Of Storage]]="MB",Table1[[#This Row],[Storage]]/1024,Table1[[#This Row],[Storage]]))</f>
        <v>64</v>
      </c>
      <c r="J2430" t="s">
        <v>11</v>
      </c>
      <c r="K2430" s="2">
        <v>4.2</v>
      </c>
      <c r="L2430" s="3">
        <v>14749</v>
      </c>
      <c r="M2430" s="3">
        <v>15980</v>
      </c>
      <c r="N2430" t="s">
        <v>1919</v>
      </c>
      <c r="O2430" s="3">
        <f>Table1[[#This Row],[Original Price]]-Table1[[#This Row],[Selling Price]]</f>
        <v>1231</v>
      </c>
      <c r="P2430" s="4">
        <f>(Table1[[#This Row],[Discount]]/Table1[[#This Row],[Original Price]])</f>
        <v>7.7033792240300381E-2</v>
      </c>
    </row>
    <row r="2431" spans="1:16" x14ac:dyDescent="0.3">
      <c r="A2431" s="1" t="s">
        <v>21</v>
      </c>
      <c r="B2431" s="1" t="s">
        <v>1587</v>
      </c>
      <c r="C2431" t="s">
        <v>444</v>
      </c>
      <c r="D2431">
        <v>2</v>
      </c>
      <c r="E2431" t="s">
        <v>1796</v>
      </c>
      <c r="F2431">
        <f>IF(Table1[[#This Row],[Unit]]="GB",Table1[[#This Row],[Memory]],Table1[[#This Row],[Memory]]/1024)</f>
        <v>2</v>
      </c>
      <c r="G2431">
        <v>512</v>
      </c>
      <c r="H2431" t="s">
        <v>1796</v>
      </c>
      <c r="I2431">
        <f xml:space="preserve"> IF(Table1[[#This Row],[Unit  Of Storage]]="TB",Table1[[#This Row],[Storage]]*1024,IF(Table1[[#This Row],[Unit  Of Storage]]="MB",Table1[[#This Row],[Storage]]/1024,Table1[[#This Row],[Storage]]))</f>
        <v>512</v>
      </c>
      <c r="J2431" t="s">
        <v>11</v>
      </c>
      <c r="K2431" s="2">
        <v>4.5999999999999996</v>
      </c>
      <c r="L2431" s="3">
        <v>149900</v>
      </c>
      <c r="M2431" s="3">
        <v>149900</v>
      </c>
      <c r="N2431" t="s">
        <v>1867</v>
      </c>
      <c r="O2431" s="3">
        <f>Table1[[#This Row],[Original Price]]-Table1[[#This Row],[Selling Price]]</f>
        <v>0</v>
      </c>
      <c r="P2431" s="4">
        <f>(Table1[[#This Row],[Discount]]/Table1[[#This Row],[Original Price]])</f>
        <v>0</v>
      </c>
    </row>
    <row r="2432" spans="1:16" x14ac:dyDescent="0.3">
      <c r="A2432" s="1" t="s">
        <v>1557</v>
      </c>
      <c r="B2432" s="1" t="s">
        <v>501</v>
      </c>
      <c r="C2432" t="s">
        <v>402</v>
      </c>
      <c r="D2432">
        <v>4</v>
      </c>
      <c r="E2432" t="s">
        <v>1796</v>
      </c>
      <c r="F2432">
        <f>IF(Table1[[#This Row],[Unit]]="GB",Table1[[#This Row],[Memory]],Table1[[#This Row],[Memory]]/1024)</f>
        <v>4</v>
      </c>
      <c r="G2432">
        <v>64</v>
      </c>
      <c r="H2432" t="s">
        <v>1796</v>
      </c>
      <c r="I2432">
        <f xml:space="preserve"> IF(Table1[[#This Row],[Unit  Of Storage]]="TB",Table1[[#This Row],[Storage]]*1024,IF(Table1[[#This Row],[Unit  Of Storage]]="MB",Table1[[#This Row],[Storage]]/1024,Table1[[#This Row],[Storage]]))</f>
        <v>64</v>
      </c>
      <c r="J2432" t="s">
        <v>11</v>
      </c>
      <c r="K2432" s="2">
        <v>4.2</v>
      </c>
      <c r="L2432" s="3">
        <v>8799</v>
      </c>
      <c r="M2432" s="3">
        <v>9999</v>
      </c>
      <c r="N2432" t="s">
        <v>2048</v>
      </c>
      <c r="O2432" s="3">
        <f>Table1[[#This Row],[Original Price]]-Table1[[#This Row],[Selling Price]]</f>
        <v>1200</v>
      </c>
      <c r="P2432" s="4">
        <f>(Table1[[#This Row],[Discount]]/Table1[[#This Row],[Original Price]])</f>
        <v>0.12001200120012001</v>
      </c>
    </row>
    <row r="2433" spans="1:16" x14ac:dyDescent="0.3">
      <c r="A2433" s="1" t="s">
        <v>1557</v>
      </c>
      <c r="B2433" s="1" t="s">
        <v>1649</v>
      </c>
      <c r="C2433" t="s">
        <v>582</v>
      </c>
      <c r="D2433">
        <v>8</v>
      </c>
      <c r="E2433" t="s">
        <v>1796</v>
      </c>
      <c r="F2433">
        <f>IF(Table1[[#This Row],[Unit]]="GB",Table1[[#This Row],[Memory]],Table1[[#This Row],[Memory]]/1024)</f>
        <v>8</v>
      </c>
      <c r="G2433">
        <v>128</v>
      </c>
      <c r="H2433" t="s">
        <v>1796</v>
      </c>
      <c r="I2433">
        <f xml:space="preserve"> IF(Table1[[#This Row],[Unit  Of Storage]]="TB",Table1[[#This Row],[Storage]]*1024,IF(Table1[[#This Row],[Unit  Of Storage]]="MB",Table1[[#This Row],[Storage]]/1024,Table1[[#This Row],[Storage]]))</f>
        <v>128</v>
      </c>
      <c r="J2433" t="s">
        <v>11</v>
      </c>
      <c r="K2433" s="2">
        <v>4.5</v>
      </c>
      <c r="L2433" s="3">
        <v>22999</v>
      </c>
      <c r="M2433" s="3">
        <v>26999</v>
      </c>
      <c r="N2433" t="s">
        <v>2037</v>
      </c>
      <c r="O2433" s="3">
        <f>Table1[[#This Row],[Original Price]]-Table1[[#This Row],[Selling Price]]</f>
        <v>4000</v>
      </c>
      <c r="P2433" s="4">
        <f>(Table1[[#This Row],[Discount]]/Table1[[#This Row],[Original Price]])</f>
        <v>0.14815363531982667</v>
      </c>
    </row>
    <row r="2434" spans="1:16" x14ac:dyDescent="0.3">
      <c r="A2434" s="1" t="s">
        <v>50</v>
      </c>
      <c r="B2434" s="1" t="s">
        <v>51</v>
      </c>
      <c r="C2434" t="s">
        <v>52</v>
      </c>
      <c r="D2434">
        <v>3</v>
      </c>
      <c r="E2434" t="s">
        <v>1796</v>
      </c>
      <c r="F2434">
        <f>IF(Table1[[#This Row],[Unit]]="GB",Table1[[#This Row],[Memory]],Table1[[#This Row],[Memory]]/1024)</f>
        <v>3</v>
      </c>
      <c r="G2434">
        <v>32</v>
      </c>
      <c r="H2434" t="s">
        <v>1796</v>
      </c>
      <c r="I2434">
        <f xml:space="preserve"> IF(Table1[[#This Row],[Unit  Of Storage]]="TB",Table1[[#This Row],[Storage]]*1024,IF(Table1[[#This Row],[Unit  Of Storage]]="MB",Table1[[#This Row],[Storage]]/1024,Table1[[#This Row],[Storage]]))</f>
        <v>32</v>
      </c>
      <c r="J2434" t="s">
        <v>11</v>
      </c>
      <c r="K2434" s="2">
        <v>3.9</v>
      </c>
      <c r="L2434" s="3">
        <v>14999</v>
      </c>
      <c r="M2434" s="3">
        <v>14999</v>
      </c>
      <c r="N2434" t="s">
        <v>53</v>
      </c>
      <c r="O2434" s="3">
        <f>Table1[[#This Row],[Original Price]]-Table1[[#This Row],[Selling Price]]</f>
        <v>0</v>
      </c>
      <c r="P2434" s="4">
        <f>(Table1[[#This Row],[Discount]]/Table1[[#This Row],[Original Price]])</f>
        <v>0</v>
      </c>
    </row>
    <row r="2435" spans="1:16" x14ac:dyDescent="0.3">
      <c r="A2435" s="1" t="s">
        <v>1556</v>
      </c>
      <c r="B2435" s="1" t="s">
        <v>1782</v>
      </c>
      <c r="C2435" t="s">
        <v>96</v>
      </c>
      <c r="D2435">
        <v>6</v>
      </c>
      <c r="E2435" t="s">
        <v>1796</v>
      </c>
      <c r="F2435">
        <f>IF(Table1[[#This Row],[Unit]]="GB",Table1[[#This Row],[Memory]],Table1[[#This Row],[Memory]]/1024)</f>
        <v>6</v>
      </c>
      <c r="G2435">
        <v>128</v>
      </c>
      <c r="H2435" t="s">
        <v>1796</v>
      </c>
      <c r="I2435">
        <f xml:space="preserve"> IF(Table1[[#This Row],[Unit  Of Storage]]="TB",Table1[[#This Row],[Storage]]*1024,IF(Table1[[#This Row],[Unit  Of Storage]]="MB",Table1[[#This Row],[Storage]]/1024,Table1[[#This Row],[Storage]]))</f>
        <v>128</v>
      </c>
      <c r="J2435" t="s">
        <v>11</v>
      </c>
      <c r="K2435" s="2">
        <v>4.5</v>
      </c>
      <c r="L2435" s="3">
        <v>59000</v>
      </c>
      <c r="M2435" s="3">
        <v>59000</v>
      </c>
      <c r="N2435" t="s">
        <v>2450</v>
      </c>
      <c r="O2435" s="3">
        <f>Table1[[#This Row],[Original Price]]-Table1[[#This Row],[Selling Price]]</f>
        <v>0</v>
      </c>
      <c r="P2435" s="4">
        <f>(Table1[[#This Row],[Discount]]/Table1[[#This Row],[Original Price]])</f>
        <v>0</v>
      </c>
    </row>
    <row r="2436" spans="1:16" x14ac:dyDescent="0.3">
      <c r="A2436" s="1" t="s">
        <v>1560</v>
      </c>
      <c r="B2436" s="1" t="s">
        <v>725</v>
      </c>
      <c r="C2436" t="s">
        <v>1143</v>
      </c>
      <c r="D2436">
        <v>6</v>
      </c>
      <c r="E2436" t="s">
        <v>1796</v>
      </c>
      <c r="F2436">
        <f>IF(Table1[[#This Row],[Unit]]="GB",Table1[[#This Row],[Memory]],Table1[[#This Row],[Memory]]/1024)</f>
        <v>6</v>
      </c>
      <c r="G2436">
        <v>128</v>
      </c>
      <c r="H2436" t="s">
        <v>1796</v>
      </c>
      <c r="I2436">
        <f xml:space="preserve"> IF(Table1[[#This Row],[Unit  Of Storage]]="TB",Table1[[#This Row],[Storage]]*1024,IF(Table1[[#This Row],[Unit  Of Storage]]="MB",Table1[[#This Row],[Storage]]/1024,Table1[[#This Row],[Storage]]))</f>
        <v>128</v>
      </c>
      <c r="J2436" t="s">
        <v>11</v>
      </c>
      <c r="K2436" s="2">
        <v>4.3</v>
      </c>
      <c r="L2436" s="3">
        <v>32990</v>
      </c>
      <c r="M2436" s="3">
        <v>32990</v>
      </c>
      <c r="N2436" t="s">
        <v>2130</v>
      </c>
      <c r="O2436" s="3">
        <f>Table1[[#This Row],[Original Price]]-Table1[[#This Row],[Selling Price]]</f>
        <v>0</v>
      </c>
      <c r="P2436" s="4">
        <f>(Table1[[#This Row],[Discount]]/Table1[[#This Row],[Original Price]])</f>
        <v>0</v>
      </c>
    </row>
    <row r="2437" spans="1:16" x14ac:dyDescent="0.3">
      <c r="A2437" s="1" t="s">
        <v>1556</v>
      </c>
      <c r="B2437" s="1" t="s">
        <v>63</v>
      </c>
      <c r="C2437" t="s">
        <v>1467</v>
      </c>
      <c r="D2437">
        <v>6</v>
      </c>
      <c r="E2437" t="s">
        <v>1796</v>
      </c>
      <c r="F2437">
        <f>IF(Table1[[#This Row],[Unit]]="GB",Table1[[#This Row],[Memory]],Table1[[#This Row],[Memory]]/1024)</f>
        <v>6</v>
      </c>
      <c r="G2437">
        <v>128</v>
      </c>
      <c r="H2437" t="s">
        <v>1796</v>
      </c>
      <c r="I2437">
        <f xml:space="preserve"> IF(Table1[[#This Row],[Unit  Of Storage]]="TB",Table1[[#This Row],[Storage]]*1024,IF(Table1[[#This Row],[Unit  Of Storage]]="MB",Table1[[#This Row],[Storage]]/1024,Table1[[#This Row],[Storage]]))</f>
        <v>128</v>
      </c>
      <c r="J2437" t="s">
        <v>11</v>
      </c>
      <c r="K2437" s="2">
        <v>4.5</v>
      </c>
      <c r="L2437" s="3">
        <v>68900</v>
      </c>
      <c r="M2437" s="3">
        <v>68900</v>
      </c>
      <c r="N2437" t="s">
        <v>1819</v>
      </c>
      <c r="O2437" s="3">
        <f>Table1[[#This Row],[Original Price]]-Table1[[#This Row],[Selling Price]]</f>
        <v>0</v>
      </c>
      <c r="P2437" s="4">
        <f>(Table1[[#This Row],[Discount]]/Table1[[#This Row],[Original Price]])</f>
        <v>0</v>
      </c>
    </row>
    <row r="2438" spans="1:16" x14ac:dyDescent="0.3">
      <c r="A2438" s="1" t="s">
        <v>21</v>
      </c>
      <c r="B2438" s="1" t="s">
        <v>1588</v>
      </c>
      <c r="C2438" t="s">
        <v>990</v>
      </c>
      <c r="D2438">
        <v>4</v>
      </c>
      <c r="E2438" t="s">
        <v>1796</v>
      </c>
      <c r="F2438">
        <f>IF(Table1[[#This Row],[Unit]]="GB",Table1[[#This Row],[Memory]],Table1[[#This Row],[Memory]]/1024)</f>
        <v>4</v>
      </c>
      <c r="G2438">
        <v>512</v>
      </c>
      <c r="H2438" t="s">
        <v>1796</v>
      </c>
      <c r="I2438">
        <f xml:space="preserve"> IF(Table1[[#This Row],[Unit  Of Storage]]="TB",Table1[[#This Row],[Storage]]*1024,IF(Table1[[#This Row],[Unit  Of Storage]]="MB",Table1[[#This Row],[Storage]]/1024,Table1[[#This Row],[Storage]]))</f>
        <v>512</v>
      </c>
      <c r="J2438" t="s">
        <v>11</v>
      </c>
      <c r="K2438" s="2">
        <v>4.7</v>
      </c>
      <c r="L2438" s="3">
        <v>150800</v>
      </c>
      <c r="M2438" s="3">
        <v>150800</v>
      </c>
      <c r="N2438" t="s">
        <v>1874</v>
      </c>
      <c r="O2438" s="3">
        <f>Table1[[#This Row],[Original Price]]-Table1[[#This Row],[Selling Price]]</f>
        <v>0</v>
      </c>
      <c r="P2438" s="4">
        <f>(Table1[[#This Row],[Discount]]/Table1[[#This Row],[Original Price]])</f>
        <v>0</v>
      </c>
    </row>
    <row r="2439" spans="1:16" x14ac:dyDescent="0.3">
      <c r="A2439" s="1" t="s">
        <v>1558</v>
      </c>
      <c r="B2439" s="1" t="s">
        <v>1468</v>
      </c>
      <c r="C2439" t="s">
        <v>55</v>
      </c>
      <c r="D2439">
        <v>1</v>
      </c>
      <c r="E2439" t="s">
        <v>1796</v>
      </c>
      <c r="F2439">
        <f>IF(Table1[[#This Row],[Unit]]="GB",Table1[[#This Row],[Memory]],Table1[[#This Row],[Memory]]/1024)</f>
        <v>1</v>
      </c>
      <c r="G2439">
        <v>8</v>
      </c>
      <c r="H2439" t="s">
        <v>1796</v>
      </c>
      <c r="I2439">
        <f xml:space="preserve"> IF(Table1[[#This Row],[Unit  Of Storage]]="TB",Table1[[#This Row],[Storage]]*1024,IF(Table1[[#This Row],[Unit  Of Storage]]="MB",Table1[[#This Row],[Storage]]/1024,Table1[[#This Row],[Storage]]))</f>
        <v>8</v>
      </c>
      <c r="J2439" t="s">
        <v>11</v>
      </c>
      <c r="K2439" s="2">
        <v>3.6</v>
      </c>
      <c r="L2439" s="3">
        <v>3999</v>
      </c>
      <c r="M2439" s="3">
        <v>3999</v>
      </c>
      <c r="N2439" t="s">
        <v>2451</v>
      </c>
      <c r="O2439" s="3">
        <f>Table1[[#This Row],[Original Price]]-Table1[[#This Row],[Selling Price]]</f>
        <v>0</v>
      </c>
      <c r="P2439" s="4">
        <f>(Table1[[#This Row],[Discount]]/Table1[[#This Row],[Original Price]])</f>
        <v>0</v>
      </c>
    </row>
    <row r="2440" spans="1:16" x14ac:dyDescent="0.3">
      <c r="A2440" s="1" t="s">
        <v>1558</v>
      </c>
      <c r="B2440" s="1" t="s">
        <v>986</v>
      </c>
      <c r="C2440" t="s">
        <v>22</v>
      </c>
      <c r="D2440">
        <v>1</v>
      </c>
      <c r="E2440" t="s">
        <v>1796</v>
      </c>
      <c r="F2440">
        <f>IF(Table1[[#This Row],[Unit]]="GB",Table1[[#This Row],[Memory]],Table1[[#This Row],[Memory]]/1024)</f>
        <v>1</v>
      </c>
      <c r="G2440">
        <v>8</v>
      </c>
      <c r="H2440" t="s">
        <v>1796</v>
      </c>
      <c r="I2440">
        <f xml:space="preserve"> IF(Table1[[#This Row],[Unit  Of Storage]]="TB",Table1[[#This Row],[Storage]]*1024,IF(Table1[[#This Row],[Unit  Of Storage]]="MB",Table1[[#This Row],[Storage]]/1024,Table1[[#This Row],[Storage]]))</f>
        <v>8</v>
      </c>
      <c r="J2440" t="s">
        <v>11</v>
      </c>
      <c r="K2440" s="2">
        <v>3.8</v>
      </c>
      <c r="L2440" s="3">
        <v>7150</v>
      </c>
      <c r="M2440" s="3">
        <v>7150</v>
      </c>
      <c r="N2440" t="s">
        <v>2249</v>
      </c>
      <c r="O2440" s="3">
        <f>Table1[[#This Row],[Original Price]]-Table1[[#This Row],[Selling Price]]</f>
        <v>0</v>
      </c>
      <c r="P2440" s="4">
        <f>(Table1[[#This Row],[Discount]]/Table1[[#This Row],[Original Price]])</f>
        <v>0</v>
      </c>
    </row>
    <row r="2441" spans="1:16" x14ac:dyDescent="0.3">
      <c r="A2441" s="1" t="s">
        <v>1559</v>
      </c>
      <c r="B2441" s="1" t="s">
        <v>1013</v>
      </c>
      <c r="C2441" t="s">
        <v>1469</v>
      </c>
      <c r="D2441">
        <v>4</v>
      </c>
      <c r="E2441" t="s">
        <v>1796</v>
      </c>
      <c r="F2441">
        <f>IF(Table1[[#This Row],[Unit]]="GB",Table1[[#This Row],[Memory]],Table1[[#This Row],[Memory]]/1024)</f>
        <v>4</v>
      </c>
      <c r="G2441">
        <v>64</v>
      </c>
      <c r="H2441" t="s">
        <v>1796</v>
      </c>
      <c r="I2441">
        <f xml:space="preserve"> IF(Table1[[#This Row],[Unit  Of Storage]]="TB",Table1[[#This Row],[Storage]]*1024,IF(Table1[[#This Row],[Unit  Of Storage]]="MB",Table1[[#This Row],[Storage]]/1024,Table1[[#This Row],[Storage]]))</f>
        <v>64</v>
      </c>
      <c r="J2441" t="s">
        <v>11</v>
      </c>
      <c r="K2441" s="2">
        <v>4.3</v>
      </c>
      <c r="L2441" s="3">
        <v>13490</v>
      </c>
      <c r="M2441" s="3">
        <v>13490</v>
      </c>
      <c r="N2441" t="s">
        <v>2260</v>
      </c>
      <c r="O2441" s="3">
        <f>Table1[[#This Row],[Original Price]]-Table1[[#This Row],[Selling Price]]</f>
        <v>0</v>
      </c>
      <c r="P2441" s="4">
        <f>(Table1[[#This Row],[Discount]]/Table1[[#This Row],[Original Price]])</f>
        <v>0</v>
      </c>
    </row>
    <row r="2442" spans="1:16" x14ac:dyDescent="0.3">
      <c r="A2442" s="1" t="s">
        <v>1556</v>
      </c>
      <c r="B2442" s="1" t="s">
        <v>860</v>
      </c>
      <c r="C2442" t="s">
        <v>49</v>
      </c>
      <c r="D2442">
        <v>4</v>
      </c>
      <c r="E2442" t="s">
        <v>1796</v>
      </c>
      <c r="F2442">
        <f>IF(Table1[[#This Row],[Unit]]="GB",Table1[[#This Row],[Memory]],Table1[[#This Row],[Memory]]/1024)</f>
        <v>4</v>
      </c>
      <c r="G2442">
        <v>64</v>
      </c>
      <c r="H2442" t="s">
        <v>1796</v>
      </c>
      <c r="I2442">
        <f xml:space="preserve"> IF(Table1[[#This Row],[Unit  Of Storage]]="TB",Table1[[#This Row],[Storage]]*1024,IF(Table1[[#This Row],[Unit  Of Storage]]="MB",Table1[[#This Row],[Storage]]/1024,Table1[[#This Row],[Storage]]))</f>
        <v>64</v>
      </c>
      <c r="J2442" t="s">
        <v>11</v>
      </c>
      <c r="K2442" s="2">
        <v>4.3</v>
      </c>
      <c r="L2442" s="3">
        <v>13600</v>
      </c>
      <c r="M2442" s="3">
        <v>13600</v>
      </c>
      <c r="N2442" t="s">
        <v>2190</v>
      </c>
      <c r="O2442" s="3">
        <f>Table1[[#This Row],[Original Price]]-Table1[[#This Row],[Selling Price]]</f>
        <v>0</v>
      </c>
      <c r="P2442" s="4">
        <f>(Table1[[#This Row],[Discount]]/Table1[[#This Row],[Original Price]])</f>
        <v>0</v>
      </c>
    </row>
    <row r="2443" spans="1:16" x14ac:dyDescent="0.3">
      <c r="A2443" s="1" t="s">
        <v>1562</v>
      </c>
      <c r="B2443" s="1" t="s">
        <v>941</v>
      </c>
      <c r="C2443" t="s">
        <v>1470</v>
      </c>
      <c r="D2443">
        <v>2</v>
      </c>
      <c r="E2443" t="s">
        <v>1796</v>
      </c>
      <c r="F2443">
        <f>IF(Table1[[#This Row],[Unit]]="GB",Table1[[#This Row],[Memory]],Table1[[#This Row],[Memory]]/1024)</f>
        <v>2</v>
      </c>
      <c r="G2443">
        <v>16</v>
      </c>
      <c r="H2443" t="s">
        <v>1796</v>
      </c>
      <c r="I2443">
        <f xml:space="preserve"> IF(Table1[[#This Row],[Unit  Of Storage]]="TB",Table1[[#This Row],[Storage]]*1024,IF(Table1[[#This Row],[Unit  Of Storage]]="MB",Table1[[#This Row],[Storage]]/1024,Table1[[#This Row],[Storage]]))</f>
        <v>16</v>
      </c>
      <c r="J2443" t="s">
        <v>11</v>
      </c>
      <c r="K2443" s="2">
        <v>4.0999999999999996</v>
      </c>
      <c r="L2443" s="3">
        <v>25999</v>
      </c>
      <c r="M2443" s="3">
        <v>25999</v>
      </c>
      <c r="N2443" t="s">
        <v>2222</v>
      </c>
      <c r="O2443" s="3">
        <f>Table1[[#This Row],[Original Price]]-Table1[[#This Row],[Selling Price]]</f>
        <v>0</v>
      </c>
      <c r="P2443" s="4">
        <f>(Table1[[#This Row],[Discount]]/Table1[[#This Row],[Original Price]])</f>
        <v>0</v>
      </c>
    </row>
    <row r="2444" spans="1:16" x14ac:dyDescent="0.3">
      <c r="A2444" s="1" t="s">
        <v>1562</v>
      </c>
      <c r="B2444" s="1" t="s">
        <v>1002</v>
      </c>
      <c r="C2444" t="s">
        <v>706</v>
      </c>
      <c r="D2444">
        <v>2</v>
      </c>
      <c r="E2444" t="s">
        <v>1796</v>
      </c>
      <c r="F2444">
        <f>IF(Table1[[#This Row],[Unit]]="GB",Table1[[#This Row],[Memory]],Table1[[#This Row],[Memory]]/1024)</f>
        <v>2</v>
      </c>
      <c r="G2444">
        <v>16</v>
      </c>
      <c r="H2444" t="s">
        <v>1796</v>
      </c>
      <c r="I2444">
        <f xml:space="preserve"> IF(Table1[[#This Row],[Unit  Of Storage]]="TB",Table1[[#This Row],[Storage]]*1024,IF(Table1[[#This Row],[Unit  Of Storage]]="MB",Table1[[#This Row],[Storage]]/1024,Table1[[#This Row],[Storage]]))</f>
        <v>16</v>
      </c>
      <c r="J2444" t="s">
        <v>11</v>
      </c>
      <c r="K2444" s="2">
        <v>3.7</v>
      </c>
      <c r="L2444" s="3">
        <v>15490</v>
      </c>
      <c r="M2444" s="3">
        <v>15490</v>
      </c>
      <c r="N2444" t="s">
        <v>2255</v>
      </c>
      <c r="O2444" s="3">
        <f>Table1[[#This Row],[Original Price]]-Table1[[#This Row],[Selling Price]]</f>
        <v>0</v>
      </c>
      <c r="P2444" s="4">
        <f>(Table1[[#This Row],[Discount]]/Table1[[#This Row],[Original Price]])</f>
        <v>0</v>
      </c>
    </row>
    <row r="2445" spans="1:16" x14ac:dyDescent="0.3">
      <c r="A2445" s="1" t="s">
        <v>28</v>
      </c>
      <c r="B2445" s="1" t="s">
        <v>368</v>
      </c>
      <c r="C2445" t="s">
        <v>138</v>
      </c>
      <c r="D2445">
        <v>6</v>
      </c>
      <c r="E2445" t="s">
        <v>1796</v>
      </c>
      <c r="F2445">
        <f>IF(Table1[[#This Row],[Unit]]="GB",Table1[[#This Row],[Memory]],Table1[[#This Row],[Memory]]/1024)</f>
        <v>6</v>
      </c>
      <c r="G2445">
        <v>128</v>
      </c>
      <c r="H2445" t="s">
        <v>1796</v>
      </c>
      <c r="I2445">
        <f xml:space="preserve"> IF(Table1[[#This Row],[Unit  Of Storage]]="TB",Table1[[#This Row],[Storage]]*1024,IF(Table1[[#This Row],[Unit  Of Storage]]="MB",Table1[[#This Row],[Storage]]/1024,Table1[[#This Row],[Storage]]))</f>
        <v>128</v>
      </c>
      <c r="J2445" t="s">
        <v>11</v>
      </c>
      <c r="K2445" s="2">
        <v>4.0999999999999996</v>
      </c>
      <c r="L2445" s="3">
        <v>17999</v>
      </c>
      <c r="M2445" s="3">
        <v>17999</v>
      </c>
      <c r="N2445" t="s">
        <v>370</v>
      </c>
      <c r="O2445" s="3">
        <f>Table1[[#This Row],[Original Price]]-Table1[[#This Row],[Selling Price]]</f>
        <v>0</v>
      </c>
      <c r="P2445" s="4">
        <f>(Table1[[#This Row],[Discount]]/Table1[[#This Row],[Original Price]])</f>
        <v>0</v>
      </c>
    </row>
    <row r="2446" spans="1:16" x14ac:dyDescent="0.3">
      <c r="A2446" s="1" t="s">
        <v>1557</v>
      </c>
      <c r="B2446" s="1" t="s">
        <v>314</v>
      </c>
      <c r="C2446" t="s">
        <v>714</v>
      </c>
      <c r="D2446">
        <v>4</v>
      </c>
      <c r="E2446" t="s">
        <v>1796</v>
      </c>
      <c r="F2446">
        <f>IF(Table1[[#This Row],[Unit]]="GB",Table1[[#This Row],[Memory]],Table1[[#This Row],[Memory]]/1024)</f>
        <v>4</v>
      </c>
      <c r="G2446">
        <v>64</v>
      </c>
      <c r="H2446" t="s">
        <v>1796</v>
      </c>
      <c r="I2446">
        <f xml:space="preserve"> IF(Table1[[#This Row],[Unit  Of Storage]]="TB",Table1[[#This Row],[Storage]]*1024,IF(Table1[[#This Row],[Unit  Of Storage]]="MB",Table1[[#This Row],[Storage]]/1024,Table1[[#This Row],[Storage]]))</f>
        <v>64</v>
      </c>
      <c r="J2446" t="s">
        <v>11</v>
      </c>
      <c r="K2446" s="2">
        <v>4.3</v>
      </c>
      <c r="L2446" s="3">
        <v>11499</v>
      </c>
      <c r="M2446" s="3">
        <v>12999</v>
      </c>
      <c r="N2446" t="s">
        <v>1966</v>
      </c>
      <c r="O2446" s="3">
        <f>Table1[[#This Row],[Original Price]]-Table1[[#This Row],[Selling Price]]</f>
        <v>1500</v>
      </c>
      <c r="P2446" s="4">
        <f>(Table1[[#This Row],[Discount]]/Table1[[#This Row],[Original Price]])</f>
        <v>0.11539349180706208</v>
      </c>
    </row>
    <row r="2447" spans="1:16" x14ac:dyDescent="0.3">
      <c r="A2447" s="1" t="s">
        <v>1559</v>
      </c>
      <c r="B2447" s="1" t="s">
        <v>462</v>
      </c>
      <c r="C2447" t="s">
        <v>463</v>
      </c>
      <c r="D2447">
        <v>6</v>
      </c>
      <c r="E2447" t="s">
        <v>1796</v>
      </c>
      <c r="F2447">
        <f>IF(Table1[[#This Row],[Unit]]="GB",Table1[[#This Row],[Memory]],Table1[[#This Row],[Memory]]/1024)</f>
        <v>6</v>
      </c>
      <c r="G2447">
        <v>64</v>
      </c>
      <c r="H2447" t="s">
        <v>1796</v>
      </c>
      <c r="I2447">
        <f xml:space="preserve"> IF(Table1[[#This Row],[Unit  Of Storage]]="TB",Table1[[#This Row],[Storage]]*1024,IF(Table1[[#This Row],[Unit  Of Storage]]="MB",Table1[[#This Row],[Storage]]/1024,Table1[[#This Row],[Storage]]))</f>
        <v>64</v>
      </c>
      <c r="J2447" t="s">
        <v>11</v>
      </c>
      <c r="K2447" s="2">
        <v>4.3</v>
      </c>
      <c r="L2447" s="3">
        <v>24990</v>
      </c>
      <c r="M2447" s="3">
        <v>24990</v>
      </c>
      <c r="N2447" t="s">
        <v>2025</v>
      </c>
      <c r="O2447" s="3">
        <f>Table1[[#This Row],[Original Price]]-Table1[[#This Row],[Selling Price]]</f>
        <v>0</v>
      </c>
      <c r="P2447" s="4">
        <f>(Table1[[#This Row],[Discount]]/Table1[[#This Row],[Original Price]])</f>
        <v>0</v>
      </c>
    </row>
    <row r="2448" spans="1:16" x14ac:dyDescent="0.3">
      <c r="A2448" s="1" t="s">
        <v>1559</v>
      </c>
      <c r="B2448" s="1" t="s">
        <v>1471</v>
      </c>
      <c r="C2448" t="s">
        <v>1356</v>
      </c>
      <c r="D2448">
        <v>2</v>
      </c>
      <c r="E2448" t="s">
        <v>1796</v>
      </c>
      <c r="F2448">
        <f>IF(Table1[[#This Row],[Unit]]="GB",Table1[[#This Row],[Memory]],Table1[[#This Row],[Memory]]/1024)</f>
        <v>2</v>
      </c>
      <c r="G2448">
        <v>32</v>
      </c>
      <c r="H2448" t="s">
        <v>1796</v>
      </c>
      <c r="I2448">
        <f xml:space="preserve"> IF(Table1[[#This Row],[Unit  Of Storage]]="TB",Table1[[#This Row],[Storage]]*1024,IF(Table1[[#This Row],[Unit  Of Storage]]="MB",Table1[[#This Row],[Storage]]/1024,Table1[[#This Row],[Storage]]))</f>
        <v>32</v>
      </c>
      <c r="J2448" t="s">
        <v>11</v>
      </c>
      <c r="K2448" s="2">
        <v>4.2</v>
      </c>
      <c r="L2448" s="3">
        <v>8990</v>
      </c>
      <c r="M2448" s="3">
        <v>10990</v>
      </c>
      <c r="N2448" t="s">
        <v>2452</v>
      </c>
      <c r="O2448" s="3">
        <f>Table1[[#This Row],[Original Price]]-Table1[[#This Row],[Selling Price]]</f>
        <v>2000</v>
      </c>
      <c r="P2448" s="4">
        <f>(Table1[[#This Row],[Discount]]/Table1[[#This Row],[Original Price]])</f>
        <v>0.18198362147406733</v>
      </c>
    </row>
    <row r="2449" spans="1:16" x14ac:dyDescent="0.3">
      <c r="A2449" s="1" t="s">
        <v>17</v>
      </c>
      <c r="B2449" s="1" t="s">
        <v>70</v>
      </c>
      <c r="C2449" t="s">
        <v>516</v>
      </c>
      <c r="D2449">
        <v>3</v>
      </c>
      <c r="E2449" t="s">
        <v>1796</v>
      </c>
      <c r="F2449">
        <f>IF(Table1[[#This Row],[Unit]]="GB",Table1[[#This Row],[Memory]],Table1[[#This Row],[Memory]]/1024)</f>
        <v>3</v>
      </c>
      <c r="G2449">
        <v>32</v>
      </c>
      <c r="H2449" t="s">
        <v>1796</v>
      </c>
      <c r="I2449">
        <f xml:space="preserve"> IF(Table1[[#This Row],[Unit  Of Storage]]="TB",Table1[[#This Row],[Storage]]*1024,IF(Table1[[#This Row],[Unit  Of Storage]]="MB",Table1[[#This Row],[Storage]]/1024,Table1[[#This Row],[Storage]]))</f>
        <v>32</v>
      </c>
      <c r="J2449" t="s">
        <v>11</v>
      </c>
      <c r="K2449" s="2">
        <v>4.3</v>
      </c>
      <c r="L2449" s="3">
        <v>8999</v>
      </c>
      <c r="M2449" s="3">
        <v>8999</v>
      </c>
      <c r="N2449" t="s">
        <v>72</v>
      </c>
      <c r="O2449" s="3">
        <f>Table1[[#This Row],[Original Price]]-Table1[[#This Row],[Selling Price]]</f>
        <v>0</v>
      </c>
      <c r="P2449" s="4">
        <f>(Table1[[#This Row],[Discount]]/Table1[[#This Row],[Original Price]])</f>
        <v>0</v>
      </c>
    </row>
    <row r="2450" spans="1:16" x14ac:dyDescent="0.3">
      <c r="A2450" s="1" t="s">
        <v>1557</v>
      </c>
      <c r="B2450" s="1" t="s">
        <v>1302</v>
      </c>
      <c r="C2450" t="s">
        <v>1344</v>
      </c>
      <c r="D2450">
        <v>3</v>
      </c>
      <c r="E2450" t="s">
        <v>1796</v>
      </c>
      <c r="F2450">
        <f>IF(Table1[[#This Row],[Unit]]="GB",Table1[[#This Row],[Memory]],Table1[[#This Row],[Memory]]/1024)</f>
        <v>3</v>
      </c>
      <c r="G2450">
        <v>32</v>
      </c>
      <c r="H2450" t="s">
        <v>1796</v>
      </c>
      <c r="I2450">
        <f xml:space="preserve"> IF(Table1[[#This Row],[Unit  Of Storage]]="TB",Table1[[#This Row],[Storage]]*1024,IF(Table1[[#This Row],[Unit  Of Storage]]="MB",Table1[[#This Row],[Storage]]/1024,Table1[[#This Row],[Storage]]))</f>
        <v>32</v>
      </c>
      <c r="J2450" t="s">
        <v>11</v>
      </c>
      <c r="K2450" s="2">
        <v>4.4000000000000004</v>
      </c>
      <c r="L2450" s="3">
        <v>8490</v>
      </c>
      <c r="M2450" s="3">
        <v>8490</v>
      </c>
      <c r="N2450" t="s">
        <v>2380</v>
      </c>
      <c r="O2450" s="3">
        <f>Table1[[#This Row],[Original Price]]-Table1[[#This Row],[Selling Price]]</f>
        <v>0</v>
      </c>
      <c r="P2450" s="4">
        <f>(Table1[[#This Row],[Discount]]/Table1[[#This Row],[Original Price]])</f>
        <v>0</v>
      </c>
    </row>
    <row r="2451" spans="1:16" x14ac:dyDescent="0.3">
      <c r="A2451" s="1" t="s">
        <v>1559</v>
      </c>
      <c r="B2451" s="1" t="s">
        <v>1183</v>
      </c>
      <c r="C2451" t="s">
        <v>1472</v>
      </c>
      <c r="D2451">
        <v>8</v>
      </c>
      <c r="E2451" t="s">
        <v>1796</v>
      </c>
      <c r="F2451">
        <f>IF(Table1[[#This Row],[Unit]]="GB",Table1[[#This Row],[Memory]],Table1[[#This Row],[Memory]]/1024)</f>
        <v>8</v>
      </c>
      <c r="G2451">
        <v>128</v>
      </c>
      <c r="H2451" t="s">
        <v>1796</v>
      </c>
      <c r="I2451">
        <f xml:space="preserve"> IF(Table1[[#This Row],[Unit  Of Storage]]="TB",Table1[[#This Row],[Storage]]*1024,IF(Table1[[#This Row],[Unit  Of Storage]]="MB",Table1[[#This Row],[Storage]]/1024,Table1[[#This Row],[Storage]]))</f>
        <v>128</v>
      </c>
      <c r="J2451" t="s">
        <v>11</v>
      </c>
      <c r="K2451" s="2">
        <v>4.4000000000000004</v>
      </c>
      <c r="L2451" s="3">
        <v>34990</v>
      </c>
      <c r="M2451" s="3">
        <v>37990</v>
      </c>
      <c r="N2451" t="s">
        <v>2337</v>
      </c>
      <c r="O2451" s="3">
        <f>Table1[[#This Row],[Original Price]]-Table1[[#This Row],[Selling Price]]</f>
        <v>3000</v>
      </c>
      <c r="P2451" s="4">
        <f>(Table1[[#This Row],[Discount]]/Table1[[#This Row],[Original Price]])</f>
        <v>7.8968149513029745E-2</v>
      </c>
    </row>
    <row r="2452" spans="1:16" x14ac:dyDescent="0.3">
      <c r="A2452" s="1" t="s">
        <v>1557</v>
      </c>
      <c r="B2452" s="1" t="s">
        <v>308</v>
      </c>
      <c r="C2452" t="s">
        <v>282</v>
      </c>
      <c r="D2452">
        <v>6</v>
      </c>
      <c r="E2452" t="s">
        <v>1796</v>
      </c>
      <c r="F2452">
        <f>IF(Table1[[#This Row],[Unit]]="GB",Table1[[#This Row],[Memory]],Table1[[#This Row],[Memory]]/1024)</f>
        <v>6</v>
      </c>
      <c r="G2452">
        <v>128</v>
      </c>
      <c r="H2452" t="s">
        <v>1796</v>
      </c>
      <c r="I2452">
        <f xml:space="preserve"> IF(Table1[[#This Row],[Unit  Of Storage]]="TB",Table1[[#This Row],[Storage]]*1024,IF(Table1[[#This Row],[Unit  Of Storage]]="MB",Table1[[#This Row],[Storage]]/1024,Table1[[#This Row],[Storage]]))</f>
        <v>128</v>
      </c>
      <c r="J2452" t="s">
        <v>11</v>
      </c>
      <c r="K2452" s="2">
        <v>4.4000000000000004</v>
      </c>
      <c r="L2452" s="3">
        <v>17999</v>
      </c>
      <c r="M2452" s="3">
        <v>21999</v>
      </c>
      <c r="N2452" t="s">
        <v>1959</v>
      </c>
      <c r="O2452" s="3">
        <f>Table1[[#This Row],[Original Price]]-Table1[[#This Row],[Selling Price]]</f>
        <v>4000</v>
      </c>
      <c r="P2452" s="4">
        <f>(Table1[[#This Row],[Discount]]/Table1[[#This Row],[Original Price]])</f>
        <v>0.18182644665666622</v>
      </c>
    </row>
    <row r="2453" spans="1:16" x14ac:dyDescent="0.3">
      <c r="A2453" s="1" t="s">
        <v>21</v>
      </c>
      <c r="B2453" s="1" t="s">
        <v>1613</v>
      </c>
      <c r="C2453" t="s">
        <v>990</v>
      </c>
      <c r="D2453">
        <v>4</v>
      </c>
      <c r="E2453" t="s">
        <v>1796</v>
      </c>
      <c r="F2453">
        <f>IF(Table1[[#This Row],[Unit]]="GB",Table1[[#This Row],[Memory]],Table1[[#This Row],[Memory]]/1024)</f>
        <v>4</v>
      </c>
      <c r="G2453">
        <v>512</v>
      </c>
      <c r="H2453" t="s">
        <v>1796</v>
      </c>
      <c r="I2453">
        <f xml:space="preserve"> IF(Table1[[#This Row],[Unit  Of Storage]]="TB",Table1[[#This Row],[Storage]]*1024,IF(Table1[[#This Row],[Unit  Of Storage]]="MB",Table1[[#This Row],[Storage]]/1024,Table1[[#This Row],[Storage]]))</f>
        <v>512</v>
      </c>
      <c r="J2453" t="s">
        <v>11</v>
      </c>
      <c r="K2453" s="2">
        <v>4.5999999999999996</v>
      </c>
      <c r="L2453" s="3">
        <v>140300</v>
      </c>
      <c r="M2453" s="3">
        <v>140300</v>
      </c>
      <c r="N2453" t="s">
        <v>1950</v>
      </c>
      <c r="O2453" s="3">
        <f>Table1[[#This Row],[Original Price]]-Table1[[#This Row],[Selling Price]]</f>
        <v>0</v>
      </c>
      <c r="P2453" s="4">
        <f>(Table1[[#This Row],[Discount]]/Table1[[#This Row],[Original Price]])</f>
        <v>0</v>
      </c>
    </row>
    <row r="2454" spans="1:16" x14ac:dyDescent="0.3">
      <c r="A2454" s="1" t="s">
        <v>28</v>
      </c>
      <c r="B2454" s="1" t="s">
        <v>1459</v>
      </c>
      <c r="C2454" t="s">
        <v>525</v>
      </c>
      <c r="D2454">
        <v>6</v>
      </c>
      <c r="E2454" t="s">
        <v>1796</v>
      </c>
      <c r="F2454">
        <f>IF(Table1[[#This Row],[Unit]]="GB",Table1[[#This Row],[Memory]],Table1[[#This Row],[Memory]]/1024)</f>
        <v>6</v>
      </c>
      <c r="G2454">
        <v>128</v>
      </c>
      <c r="H2454" t="s">
        <v>1796</v>
      </c>
      <c r="I2454">
        <f xml:space="preserve"> IF(Table1[[#This Row],[Unit  Of Storage]]="TB",Table1[[#This Row],[Storage]]*1024,IF(Table1[[#This Row],[Unit  Of Storage]]="MB",Table1[[#This Row],[Storage]]/1024,Table1[[#This Row],[Storage]]))</f>
        <v>128</v>
      </c>
      <c r="J2454" t="s">
        <v>11</v>
      </c>
      <c r="K2454" s="2">
        <v>4.0999999999999996</v>
      </c>
      <c r="L2454" s="3">
        <v>18429</v>
      </c>
      <c r="M2454" s="3">
        <v>18429</v>
      </c>
      <c r="N2454" t="s">
        <v>1460</v>
      </c>
      <c r="O2454" s="3">
        <f>Table1[[#This Row],[Original Price]]-Table1[[#This Row],[Selling Price]]</f>
        <v>0</v>
      </c>
      <c r="P2454" s="4">
        <f>(Table1[[#This Row],[Discount]]/Table1[[#This Row],[Original Price]])</f>
        <v>0</v>
      </c>
    </row>
    <row r="2455" spans="1:16" x14ac:dyDescent="0.3">
      <c r="A2455" s="1" t="s">
        <v>1562</v>
      </c>
      <c r="B2455" s="1" t="s">
        <v>1369</v>
      </c>
      <c r="C2455" t="s">
        <v>198</v>
      </c>
      <c r="D2455">
        <v>1</v>
      </c>
      <c r="E2455" t="s">
        <v>1796</v>
      </c>
      <c r="F2455">
        <f>IF(Table1[[#This Row],[Unit]]="GB",Table1[[#This Row],[Memory]],Table1[[#This Row],[Memory]]/1024)</f>
        <v>1</v>
      </c>
      <c r="G2455">
        <v>4</v>
      </c>
      <c r="H2455" t="s">
        <v>1796</v>
      </c>
      <c r="I2455">
        <f xml:space="preserve"> IF(Table1[[#This Row],[Unit  Of Storage]]="TB",Table1[[#This Row],[Storage]]*1024,IF(Table1[[#This Row],[Unit  Of Storage]]="MB",Table1[[#This Row],[Storage]]/1024,Table1[[#This Row],[Storage]]))</f>
        <v>4</v>
      </c>
      <c r="J2455" t="s">
        <v>11</v>
      </c>
      <c r="K2455" s="2">
        <v>3.5</v>
      </c>
      <c r="L2455" s="3">
        <v>15200</v>
      </c>
      <c r="M2455" s="3">
        <v>15200</v>
      </c>
      <c r="N2455" t="s">
        <v>2407</v>
      </c>
      <c r="O2455" s="3">
        <f>Table1[[#This Row],[Original Price]]-Table1[[#This Row],[Selling Price]]</f>
        <v>0</v>
      </c>
      <c r="P2455" s="4">
        <f>(Table1[[#This Row],[Discount]]/Table1[[#This Row],[Original Price]])</f>
        <v>0</v>
      </c>
    </row>
    <row r="2456" spans="1:16" x14ac:dyDescent="0.3">
      <c r="A2456" s="1" t="s">
        <v>1556</v>
      </c>
      <c r="B2456" s="1" t="s">
        <v>585</v>
      </c>
      <c r="C2456" t="s">
        <v>22</v>
      </c>
      <c r="D2456">
        <v>3</v>
      </c>
      <c r="E2456" t="s">
        <v>1796</v>
      </c>
      <c r="F2456">
        <f>IF(Table1[[#This Row],[Unit]]="GB",Table1[[#This Row],[Memory]],Table1[[#This Row],[Memory]]/1024)</f>
        <v>3</v>
      </c>
      <c r="G2456">
        <v>16</v>
      </c>
      <c r="H2456" t="s">
        <v>1796</v>
      </c>
      <c r="I2456">
        <f xml:space="preserve"> IF(Table1[[#This Row],[Unit  Of Storage]]="TB",Table1[[#This Row],[Storage]]*1024,IF(Table1[[#This Row],[Unit  Of Storage]]="MB",Table1[[#This Row],[Storage]]/1024,Table1[[#This Row],[Storage]]))</f>
        <v>16</v>
      </c>
      <c r="J2456" t="s">
        <v>11</v>
      </c>
      <c r="K2456" s="2">
        <v>4.2</v>
      </c>
      <c r="L2456" s="3">
        <v>10990</v>
      </c>
      <c r="M2456" s="3">
        <v>10990</v>
      </c>
      <c r="N2456" t="s">
        <v>2082</v>
      </c>
      <c r="O2456" s="3">
        <f>Table1[[#This Row],[Original Price]]-Table1[[#This Row],[Selling Price]]</f>
        <v>0</v>
      </c>
      <c r="P2456" s="4">
        <f>(Table1[[#This Row],[Discount]]/Table1[[#This Row],[Original Price]])</f>
        <v>0</v>
      </c>
    </row>
    <row r="2457" spans="1:16" x14ac:dyDescent="0.3">
      <c r="A2457" s="1" t="s">
        <v>21</v>
      </c>
      <c r="B2457" s="1" t="s">
        <v>1568</v>
      </c>
      <c r="C2457" t="s">
        <v>55</v>
      </c>
      <c r="D2457">
        <v>4</v>
      </c>
      <c r="E2457" t="s">
        <v>1796</v>
      </c>
      <c r="F2457">
        <f>IF(Table1[[#This Row],[Unit]]="GB",Table1[[#This Row],[Memory]],Table1[[#This Row],[Memory]]/1024)</f>
        <v>4</v>
      </c>
      <c r="G2457">
        <v>64</v>
      </c>
      <c r="H2457" t="s">
        <v>1796</v>
      </c>
      <c r="I2457">
        <f xml:space="preserve"> IF(Table1[[#This Row],[Unit  Of Storage]]="TB",Table1[[#This Row],[Storage]]*1024,IF(Table1[[#This Row],[Unit  Of Storage]]="MB",Table1[[#This Row],[Storage]]/1024,Table1[[#This Row],[Storage]]))</f>
        <v>64</v>
      </c>
      <c r="J2457" t="s">
        <v>11</v>
      </c>
      <c r="K2457" s="2">
        <v>4.5999999999999996</v>
      </c>
      <c r="L2457" s="3">
        <v>49900</v>
      </c>
      <c r="M2457" s="3">
        <v>49900</v>
      </c>
      <c r="N2457" t="s">
        <v>1800</v>
      </c>
      <c r="O2457" s="3">
        <f>Table1[[#This Row],[Original Price]]-Table1[[#This Row],[Selling Price]]</f>
        <v>0</v>
      </c>
      <c r="P2457" s="4">
        <f>(Table1[[#This Row],[Discount]]/Table1[[#This Row],[Original Price]])</f>
        <v>0</v>
      </c>
    </row>
    <row r="2458" spans="1:16" x14ac:dyDescent="0.3">
      <c r="A2458" s="1" t="s">
        <v>21</v>
      </c>
      <c r="B2458" s="1" t="s">
        <v>1570</v>
      </c>
      <c r="C2458" t="s">
        <v>33</v>
      </c>
      <c r="D2458">
        <v>3</v>
      </c>
      <c r="E2458" t="s">
        <v>1796</v>
      </c>
      <c r="F2458">
        <f>IF(Table1[[#This Row],[Unit]]="GB",Table1[[#This Row],[Memory]],Table1[[#This Row],[Memory]]/1024)</f>
        <v>3</v>
      </c>
      <c r="G2458">
        <v>256</v>
      </c>
      <c r="H2458" t="s">
        <v>1796</v>
      </c>
      <c r="I2458">
        <f xml:space="preserve"> IF(Table1[[#This Row],[Unit  Of Storage]]="TB",Table1[[#This Row],[Storage]]*1024,IF(Table1[[#This Row],[Unit  Of Storage]]="MB",Table1[[#This Row],[Storage]]/1024,Table1[[#This Row],[Storage]]))</f>
        <v>256</v>
      </c>
      <c r="J2458" t="s">
        <v>11</v>
      </c>
      <c r="K2458" s="2">
        <v>4.5999999999999996</v>
      </c>
      <c r="L2458" s="3">
        <v>91900</v>
      </c>
      <c r="M2458" s="3">
        <v>91900</v>
      </c>
      <c r="N2458" t="s">
        <v>1803</v>
      </c>
      <c r="O2458" s="3">
        <f>Table1[[#This Row],[Original Price]]-Table1[[#This Row],[Selling Price]]</f>
        <v>0</v>
      </c>
      <c r="P2458" s="4">
        <f>(Table1[[#This Row],[Discount]]/Table1[[#This Row],[Original Price]])</f>
        <v>0</v>
      </c>
    </row>
    <row r="2459" spans="1:16" x14ac:dyDescent="0.3">
      <c r="A2459" s="1" t="s">
        <v>1559</v>
      </c>
      <c r="B2459" s="1" t="s">
        <v>668</v>
      </c>
      <c r="C2459" t="s">
        <v>22</v>
      </c>
      <c r="D2459">
        <v>1</v>
      </c>
      <c r="E2459" t="s">
        <v>1796</v>
      </c>
      <c r="F2459">
        <f>IF(Table1[[#This Row],[Unit]]="GB",Table1[[#This Row],[Memory]],Table1[[#This Row],[Memory]]/1024)</f>
        <v>1</v>
      </c>
      <c r="G2459">
        <v>16</v>
      </c>
      <c r="H2459" t="s">
        <v>1796</v>
      </c>
      <c r="I2459">
        <f xml:space="preserve"> IF(Table1[[#This Row],[Unit  Of Storage]]="TB",Table1[[#This Row],[Storage]]*1024,IF(Table1[[#This Row],[Unit  Of Storage]]="MB",Table1[[#This Row],[Storage]]/1024,Table1[[#This Row],[Storage]]))</f>
        <v>16</v>
      </c>
      <c r="J2459" t="s">
        <v>11</v>
      </c>
      <c r="K2459" s="2">
        <v>3.8</v>
      </c>
      <c r="L2459" s="3">
        <v>4999</v>
      </c>
      <c r="M2459" s="3">
        <v>7856</v>
      </c>
      <c r="N2459" t="s">
        <v>2107</v>
      </c>
      <c r="O2459" s="3">
        <f>Table1[[#This Row],[Original Price]]-Table1[[#This Row],[Selling Price]]</f>
        <v>2857</v>
      </c>
      <c r="P2459" s="4">
        <f>(Table1[[#This Row],[Discount]]/Table1[[#This Row],[Original Price]])</f>
        <v>0.36367107942973526</v>
      </c>
    </row>
    <row r="2460" spans="1:16" x14ac:dyDescent="0.3">
      <c r="A2460" s="1" t="s">
        <v>1557</v>
      </c>
      <c r="B2460" s="1" t="s">
        <v>1651</v>
      </c>
      <c r="C2460" t="s">
        <v>493</v>
      </c>
      <c r="D2460">
        <v>4</v>
      </c>
      <c r="E2460" t="s">
        <v>1796</v>
      </c>
      <c r="F2460">
        <f>IF(Table1[[#This Row],[Unit]]="GB",Table1[[#This Row],[Memory]],Table1[[#This Row],[Memory]]/1024)</f>
        <v>4</v>
      </c>
      <c r="G2460">
        <v>128</v>
      </c>
      <c r="H2460" t="s">
        <v>1796</v>
      </c>
      <c r="I2460">
        <f xml:space="preserve"> IF(Table1[[#This Row],[Unit  Of Storage]]="TB",Table1[[#This Row],[Storage]]*1024,IF(Table1[[#This Row],[Unit  Of Storage]]="MB",Table1[[#This Row],[Storage]]/1024,Table1[[#This Row],[Storage]]))</f>
        <v>128</v>
      </c>
      <c r="J2460" t="s">
        <v>11</v>
      </c>
      <c r="K2460" s="2">
        <v>4.4000000000000004</v>
      </c>
      <c r="L2460" s="3">
        <v>11999</v>
      </c>
      <c r="M2460" s="3">
        <v>11999</v>
      </c>
      <c r="N2460" t="s">
        <v>2040</v>
      </c>
      <c r="O2460" s="3">
        <f>Table1[[#This Row],[Original Price]]-Table1[[#This Row],[Selling Price]]</f>
        <v>0</v>
      </c>
      <c r="P2460" s="4">
        <f>(Table1[[#This Row],[Discount]]/Table1[[#This Row],[Original Price]])</f>
        <v>0</v>
      </c>
    </row>
    <row r="2461" spans="1:16" x14ac:dyDescent="0.3">
      <c r="A2461" s="1" t="s">
        <v>1556</v>
      </c>
      <c r="B2461" s="1" t="s">
        <v>659</v>
      </c>
      <c r="C2461" t="s">
        <v>1473</v>
      </c>
      <c r="D2461">
        <v>8</v>
      </c>
      <c r="E2461" t="s">
        <v>1796</v>
      </c>
      <c r="F2461">
        <f>IF(Table1[[#This Row],[Unit]]="GB",Table1[[#This Row],[Memory]],Table1[[#This Row],[Memory]]/1024)</f>
        <v>8</v>
      </c>
      <c r="G2461">
        <v>128</v>
      </c>
      <c r="H2461" t="s">
        <v>1796</v>
      </c>
      <c r="I2461">
        <f xml:space="preserve"> IF(Table1[[#This Row],[Unit  Of Storage]]="TB",Table1[[#This Row],[Storage]]*1024,IF(Table1[[#This Row],[Unit  Of Storage]]="MB",Table1[[#This Row],[Storage]]/1024,Table1[[#This Row],[Storage]]))</f>
        <v>128</v>
      </c>
      <c r="J2461" t="s">
        <v>11</v>
      </c>
      <c r="K2461" s="2">
        <v>4.3</v>
      </c>
      <c r="L2461" s="3">
        <v>30990</v>
      </c>
      <c r="M2461" s="3">
        <v>30990</v>
      </c>
      <c r="N2461" t="s">
        <v>2105</v>
      </c>
      <c r="O2461" s="3">
        <f>Table1[[#This Row],[Original Price]]-Table1[[#This Row],[Selling Price]]</f>
        <v>0</v>
      </c>
      <c r="P2461" s="4">
        <f>(Table1[[#This Row],[Discount]]/Table1[[#This Row],[Original Price]])</f>
        <v>0</v>
      </c>
    </row>
    <row r="2462" spans="1:16" x14ac:dyDescent="0.3">
      <c r="A2462" s="1" t="s">
        <v>1557</v>
      </c>
      <c r="B2462" s="1" t="s">
        <v>712</v>
      </c>
      <c r="C2462" t="s">
        <v>458</v>
      </c>
      <c r="D2462">
        <v>4</v>
      </c>
      <c r="E2462" t="s">
        <v>1796</v>
      </c>
      <c r="F2462">
        <f>IF(Table1[[#This Row],[Unit]]="GB",Table1[[#This Row],[Memory]],Table1[[#This Row],[Memory]]/1024)</f>
        <v>4</v>
      </c>
      <c r="G2462">
        <v>64</v>
      </c>
      <c r="H2462" t="s">
        <v>1796</v>
      </c>
      <c r="I2462">
        <f xml:space="preserve"> IF(Table1[[#This Row],[Unit  Of Storage]]="TB",Table1[[#This Row],[Storage]]*1024,IF(Table1[[#This Row],[Unit  Of Storage]]="MB",Table1[[#This Row],[Storage]]/1024,Table1[[#This Row],[Storage]]))</f>
        <v>64</v>
      </c>
      <c r="J2462" t="s">
        <v>11</v>
      </c>
      <c r="K2462" s="2">
        <v>4.4000000000000004</v>
      </c>
      <c r="L2462" s="3">
        <v>14999</v>
      </c>
      <c r="M2462" s="3">
        <v>15999</v>
      </c>
      <c r="N2462" t="s">
        <v>2125</v>
      </c>
      <c r="O2462" s="3">
        <f>Table1[[#This Row],[Original Price]]-Table1[[#This Row],[Selling Price]]</f>
        <v>1000</v>
      </c>
      <c r="P2462" s="4">
        <f>(Table1[[#This Row],[Discount]]/Table1[[#This Row],[Original Price]])</f>
        <v>6.2503906494155881E-2</v>
      </c>
    </row>
    <row r="2463" spans="1:16" x14ac:dyDescent="0.3">
      <c r="A2463" s="1" t="s">
        <v>28</v>
      </c>
      <c r="B2463" s="1" t="s">
        <v>622</v>
      </c>
      <c r="C2463" t="s">
        <v>169</v>
      </c>
      <c r="D2463">
        <v>6</v>
      </c>
      <c r="E2463" t="s">
        <v>1796</v>
      </c>
      <c r="F2463">
        <f>IF(Table1[[#This Row],[Unit]]="GB",Table1[[#This Row],[Memory]],Table1[[#This Row],[Memory]]/1024)</f>
        <v>6</v>
      </c>
      <c r="G2463">
        <v>128</v>
      </c>
      <c r="H2463" t="s">
        <v>1796</v>
      </c>
      <c r="I2463">
        <f xml:space="preserve"> IF(Table1[[#This Row],[Unit  Of Storage]]="TB",Table1[[#This Row],[Storage]]*1024,IF(Table1[[#This Row],[Unit  Of Storage]]="MB",Table1[[#This Row],[Storage]]/1024,Table1[[#This Row],[Storage]]))</f>
        <v>128</v>
      </c>
      <c r="J2463" t="s">
        <v>11</v>
      </c>
      <c r="K2463" s="2">
        <v>4.4000000000000004</v>
      </c>
      <c r="L2463" s="3">
        <v>28999</v>
      </c>
      <c r="M2463" s="3">
        <v>28999</v>
      </c>
      <c r="N2463" t="s">
        <v>623</v>
      </c>
      <c r="O2463" s="3">
        <f>Table1[[#This Row],[Original Price]]-Table1[[#This Row],[Selling Price]]</f>
        <v>0</v>
      </c>
      <c r="P2463" s="4">
        <f>(Table1[[#This Row],[Discount]]/Table1[[#This Row],[Original Price]])</f>
        <v>0</v>
      </c>
    </row>
    <row r="2464" spans="1:16" x14ac:dyDescent="0.3">
      <c r="A2464" s="1" t="s">
        <v>1556</v>
      </c>
      <c r="B2464" s="1" t="s">
        <v>868</v>
      </c>
      <c r="C2464" t="s">
        <v>1266</v>
      </c>
      <c r="D2464">
        <v>8</v>
      </c>
      <c r="E2464" t="s">
        <v>1796</v>
      </c>
      <c r="F2464">
        <f>IF(Table1[[#This Row],[Unit]]="GB",Table1[[#This Row],[Memory]],Table1[[#This Row],[Memory]]/1024)</f>
        <v>8</v>
      </c>
      <c r="G2464">
        <v>256</v>
      </c>
      <c r="H2464" t="s">
        <v>1796</v>
      </c>
      <c r="I2464">
        <f xml:space="preserve"> IF(Table1[[#This Row],[Unit  Of Storage]]="TB",Table1[[#This Row],[Storage]]*1024,IF(Table1[[#This Row],[Unit  Of Storage]]="MB",Table1[[#This Row],[Storage]]/1024,Table1[[#This Row],[Storage]]))</f>
        <v>256</v>
      </c>
      <c r="J2464" t="s">
        <v>11</v>
      </c>
      <c r="K2464" s="2">
        <v>4.4000000000000004</v>
      </c>
      <c r="L2464" s="3">
        <v>75999</v>
      </c>
      <c r="M2464" s="3">
        <v>104999</v>
      </c>
      <c r="N2464" t="s">
        <v>2194</v>
      </c>
      <c r="O2464" s="3">
        <f>Table1[[#This Row],[Original Price]]-Table1[[#This Row],[Selling Price]]</f>
        <v>29000</v>
      </c>
      <c r="P2464" s="4">
        <f>(Table1[[#This Row],[Discount]]/Table1[[#This Row],[Original Price]])</f>
        <v>0.27619310660101526</v>
      </c>
    </row>
    <row r="2465" spans="1:16" x14ac:dyDescent="0.3">
      <c r="A2465" s="1" t="s">
        <v>21</v>
      </c>
      <c r="B2465" s="1" t="s">
        <v>1593</v>
      </c>
      <c r="C2465" t="s">
        <v>43</v>
      </c>
      <c r="D2465">
        <v>2</v>
      </c>
      <c r="E2465" t="s">
        <v>1796</v>
      </c>
      <c r="F2465">
        <f>IF(Table1[[#This Row],[Unit]]="GB",Table1[[#This Row],[Memory]],Table1[[#This Row],[Memory]]/1024)</f>
        <v>2</v>
      </c>
      <c r="G2465">
        <v>64</v>
      </c>
      <c r="H2465" t="s">
        <v>1796</v>
      </c>
      <c r="I2465">
        <f xml:space="preserve"> IF(Table1[[#This Row],[Unit  Of Storage]]="TB",Table1[[#This Row],[Storage]]*1024,IF(Table1[[#This Row],[Unit  Of Storage]]="MB",Table1[[#This Row],[Storage]]/1024,Table1[[#This Row],[Storage]]))</f>
        <v>64</v>
      </c>
      <c r="J2465" t="s">
        <v>11</v>
      </c>
      <c r="K2465" s="2">
        <v>4.5</v>
      </c>
      <c r="L2465" s="3">
        <v>49999</v>
      </c>
      <c r="M2465" s="3">
        <v>49999</v>
      </c>
      <c r="N2465" t="s">
        <v>1896</v>
      </c>
      <c r="O2465" s="3">
        <f>Table1[[#This Row],[Original Price]]-Table1[[#This Row],[Selling Price]]</f>
        <v>0</v>
      </c>
      <c r="P2465" s="4">
        <f>(Table1[[#This Row],[Discount]]/Table1[[#This Row],[Original Price]])</f>
        <v>0</v>
      </c>
    </row>
    <row r="2466" spans="1:16" x14ac:dyDescent="0.3">
      <c r="A2466" s="1" t="s">
        <v>1556</v>
      </c>
      <c r="B2466" s="1" t="s">
        <v>87</v>
      </c>
      <c r="C2466" t="s">
        <v>52</v>
      </c>
      <c r="D2466">
        <v>8</v>
      </c>
      <c r="E2466" t="s">
        <v>1796</v>
      </c>
      <c r="F2466">
        <f>IF(Table1[[#This Row],[Unit]]="GB",Table1[[#This Row],[Memory]],Table1[[#This Row],[Memory]]/1024)</f>
        <v>8</v>
      </c>
      <c r="G2466">
        <v>128</v>
      </c>
      <c r="H2466" t="s">
        <v>1796</v>
      </c>
      <c r="I2466">
        <f xml:space="preserve"> IF(Table1[[#This Row],[Unit  Of Storage]]="TB",Table1[[#This Row],[Storage]]*1024,IF(Table1[[#This Row],[Unit  Of Storage]]="MB",Table1[[#This Row],[Storage]]/1024,Table1[[#This Row],[Storage]]))</f>
        <v>128</v>
      </c>
      <c r="J2466" t="s">
        <v>11</v>
      </c>
      <c r="K2466" s="2">
        <v>4.2</v>
      </c>
      <c r="L2466" s="3">
        <v>21999</v>
      </c>
      <c r="M2466" s="3">
        <v>23999</v>
      </c>
      <c r="N2466" t="s">
        <v>1831</v>
      </c>
      <c r="O2466" s="3">
        <f>Table1[[#This Row],[Original Price]]-Table1[[#This Row],[Selling Price]]</f>
        <v>2000</v>
      </c>
      <c r="P2466" s="4">
        <f>(Table1[[#This Row],[Discount]]/Table1[[#This Row],[Original Price]])</f>
        <v>8.3336805700237507E-2</v>
      </c>
    </row>
    <row r="2467" spans="1:16" x14ac:dyDescent="0.3">
      <c r="A2467" s="1" t="s">
        <v>50</v>
      </c>
      <c r="B2467" s="1" t="s">
        <v>1733</v>
      </c>
      <c r="C2467" t="s">
        <v>22</v>
      </c>
      <c r="D2467">
        <v>2</v>
      </c>
      <c r="E2467" t="s">
        <v>1796</v>
      </c>
      <c r="F2467">
        <f>IF(Table1[[#This Row],[Unit]]="GB",Table1[[#This Row],[Memory]],Table1[[#This Row],[Memory]]/1024)</f>
        <v>2</v>
      </c>
      <c r="G2467">
        <v>32</v>
      </c>
      <c r="H2467" t="s">
        <v>1796</v>
      </c>
      <c r="I2467">
        <f xml:space="preserve"> IF(Table1[[#This Row],[Unit  Of Storage]]="TB",Table1[[#This Row],[Storage]]*1024,IF(Table1[[#This Row],[Unit  Of Storage]]="MB",Table1[[#This Row],[Storage]]/1024,Table1[[#This Row],[Storage]]))</f>
        <v>32</v>
      </c>
      <c r="J2467" t="s">
        <v>11</v>
      </c>
      <c r="K2467" s="2">
        <v>4.2</v>
      </c>
      <c r="L2467" s="3">
        <v>24999</v>
      </c>
      <c r="M2467" s="3">
        <v>24999</v>
      </c>
      <c r="N2467" t="s">
        <v>2283</v>
      </c>
      <c r="O2467" s="3">
        <f>Table1[[#This Row],[Original Price]]-Table1[[#This Row],[Selling Price]]</f>
        <v>0</v>
      </c>
      <c r="P2467" s="4">
        <f>(Table1[[#This Row],[Discount]]/Table1[[#This Row],[Original Price]])</f>
        <v>0</v>
      </c>
    </row>
    <row r="2468" spans="1:16" x14ac:dyDescent="0.3">
      <c r="A2468" s="1" t="s">
        <v>1560</v>
      </c>
      <c r="B2468" s="1" t="s">
        <v>1111</v>
      </c>
      <c r="C2468" t="s">
        <v>456</v>
      </c>
      <c r="D2468">
        <v>3</v>
      </c>
      <c r="E2468" t="s">
        <v>1796</v>
      </c>
      <c r="F2468">
        <f>IF(Table1[[#This Row],[Unit]]="GB",Table1[[#This Row],[Memory]],Table1[[#This Row],[Memory]]/1024)</f>
        <v>3</v>
      </c>
      <c r="G2468">
        <v>32</v>
      </c>
      <c r="H2468" t="s">
        <v>1796</v>
      </c>
      <c r="I2468">
        <f xml:space="preserve"> IF(Table1[[#This Row],[Unit  Of Storage]]="TB",Table1[[#This Row],[Storage]]*1024,IF(Table1[[#This Row],[Unit  Of Storage]]="MB",Table1[[#This Row],[Storage]]/1024,Table1[[#This Row],[Storage]]))</f>
        <v>32</v>
      </c>
      <c r="J2468" t="s">
        <v>11</v>
      </c>
      <c r="K2468" s="2">
        <v>4.3</v>
      </c>
      <c r="L2468" s="3">
        <v>13990</v>
      </c>
      <c r="M2468" s="3">
        <v>13990</v>
      </c>
      <c r="N2468" t="s">
        <v>2303</v>
      </c>
      <c r="O2468" s="3">
        <f>Table1[[#This Row],[Original Price]]-Table1[[#This Row],[Selling Price]]</f>
        <v>0</v>
      </c>
      <c r="P2468" s="4">
        <f>(Table1[[#This Row],[Discount]]/Table1[[#This Row],[Original Price]])</f>
        <v>0</v>
      </c>
    </row>
    <row r="2469" spans="1:16" x14ac:dyDescent="0.3">
      <c r="A2469" s="1" t="s">
        <v>1556</v>
      </c>
      <c r="B2469" s="1" t="s">
        <v>1474</v>
      </c>
      <c r="C2469" t="s">
        <v>1475</v>
      </c>
      <c r="D2469">
        <v>512</v>
      </c>
      <c r="E2469" t="s">
        <v>1797</v>
      </c>
      <c r="F2469">
        <f>IF(Table1[[#This Row],[Unit]]="GB",Table1[[#This Row],[Memory]],Table1[[#This Row],[Memory]]/1024)</f>
        <v>0.5</v>
      </c>
      <c r="G2469">
        <v>4</v>
      </c>
      <c r="H2469" t="s">
        <v>1796</v>
      </c>
      <c r="I2469">
        <f xml:space="preserve"> IF(Table1[[#This Row],[Unit  Of Storage]]="TB",Table1[[#This Row],[Storage]]*1024,IF(Table1[[#This Row],[Unit  Of Storage]]="MB",Table1[[#This Row],[Storage]]/1024,Table1[[#This Row],[Storage]]))</f>
        <v>4</v>
      </c>
      <c r="J2469" t="s">
        <v>11</v>
      </c>
      <c r="K2469" s="2">
        <v>3.8</v>
      </c>
      <c r="L2469" s="3">
        <v>4199</v>
      </c>
      <c r="M2469" s="3">
        <v>4199</v>
      </c>
      <c r="N2469" t="s">
        <v>2453</v>
      </c>
      <c r="O2469" s="3">
        <f>Table1[[#This Row],[Original Price]]-Table1[[#This Row],[Selling Price]]</f>
        <v>0</v>
      </c>
      <c r="P2469" s="4">
        <f>(Table1[[#This Row],[Discount]]/Table1[[#This Row],[Original Price]])</f>
        <v>0</v>
      </c>
    </row>
    <row r="2470" spans="1:16" x14ac:dyDescent="0.3">
      <c r="A2470" s="1" t="s">
        <v>1556</v>
      </c>
      <c r="B2470" s="1" t="s">
        <v>954</v>
      </c>
      <c r="C2470" t="s">
        <v>22</v>
      </c>
      <c r="D2470">
        <v>4</v>
      </c>
      <c r="E2470" t="s">
        <v>1796</v>
      </c>
      <c r="F2470">
        <f>IF(Table1[[#This Row],[Unit]]="GB",Table1[[#This Row],[Memory]],Table1[[#This Row],[Memory]]/1024)</f>
        <v>4</v>
      </c>
      <c r="G2470">
        <v>64</v>
      </c>
      <c r="H2470" t="s">
        <v>1796</v>
      </c>
      <c r="I2470">
        <f xml:space="preserve"> IF(Table1[[#This Row],[Unit  Of Storage]]="TB",Table1[[#This Row],[Storage]]*1024,IF(Table1[[#This Row],[Unit  Of Storage]]="MB",Table1[[#This Row],[Storage]]/1024,Table1[[#This Row],[Storage]]))</f>
        <v>64</v>
      </c>
      <c r="J2470" t="s">
        <v>11</v>
      </c>
      <c r="K2470" s="2">
        <v>4.3</v>
      </c>
      <c r="L2470" s="3">
        <v>11299</v>
      </c>
      <c r="M2470" s="3">
        <v>11300</v>
      </c>
      <c r="N2470" t="s">
        <v>2226</v>
      </c>
      <c r="O2470" s="3">
        <f>Table1[[#This Row],[Original Price]]-Table1[[#This Row],[Selling Price]]</f>
        <v>1</v>
      </c>
      <c r="P2470" s="4">
        <f>(Table1[[#This Row],[Discount]]/Table1[[#This Row],[Original Price]])</f>
        <v>8.849557522123894E-5</v>
      </c>
    </row>
    <row r="2471" spans="1:16" x14ac:dyDescent="0.3">
      <c r="A2471" s="1" t="s">
        <v>21</v>
      </c>
      <c r="B2471" s="1" t="s">
        <v>1648</v>
      </c>
      <c r="C2471" t="s">
        <v>43</v>
      </c>
      <c r="D2471">
        <v>3</v>
      </c>
      <c r="E2471" t="s">
        <v>1796</v>
      </c>
      <c r="F2471">
        <f>IF(Table1[[#This Row],[Unit]]="GB",Table1[[#This Row],[Memory]],Table1[[#This Row],[Memory]]/1024)</f>
        <v>3</v>
      </c>
      <c r="G2471">
        <v>64</v>
      </c>
      <c r="H2471" t="s">
        <v>1796</v>
      </c>
      <c r="I2471">
        <f xml:space="preserve"> IF(Table1[[#This Row],[Unit  Of Storage]]="TB",Table1[[#This Row],[Storage]]*1024,IF(Table1[[#This Row],[Unit  Of Storage]]="MB",Table1[[#This Row],[Storage]]/1024,Table1[[#This Row],[Storage]]))</f>
        <v>64</v>
      </c>
      <c r="J2471" t="s">
        <v>11</v>
      </c>
      <c r="K2471" s="2">
        <v>4.5999999999999996</v>
      </c>
      <c r="L2471" s="3">
        <v>49900</v>
      </c>
      <c r="M2471" s="3">
        <v>49900</v>
      </c>
      <c r="N2471" t="s">
        <v>2035</v>
      </c>
      <c r="O2471" s="3">
        <f>Table1[[#This Row],[Original Price]]-Table1[[#This Row],[Selling Price]]</f>
        <v>0</v>
      </c>
      <c r="P2471" s="4">
        <f>(Table1[[#This Row],[Discount]]/Table1[[#This Row],[Original Price]])</f>
        <v>0</v>
      </c>
    </row>
    <row r="2472" spans="1:16" x14ac:dyDescent="0.3">
      <c r="A2472" s="1" t="s">
        <v>21</v>
      </c>
      <c r="B2472" s="1" t="s">
        <v>1646</v>
      </c>
      <c r="C2472" t="s">
        <v>98</v>
      </c>
      <c r="D2472">
        <v>4</v>
      </c>
      <c r="E2472" t="s">
        <v>1796</v>
      </c>
      <c r="F2472">
        <f>IF(Table1[[#This Row],[Unit]]="GB",Table1[[#This Row],[Memory]],Table1[[#This Row],[Memory]]/1024)</f>
        <v>4</v>
      </c>
      <c r="G2472">
        <v>512</v>
      </c>
      <c r="H2472" t="s">
        <v>1796</v>
      </c>
      <c r="I2472">
        <f xml:space="preserve"> IF(Table1[[#This Row],[Unit  Of Storage]]="TB",Table1[[#This Row],[Storage]]*1024,IF(Table1[[#This Row],[Unit  Of Storage]]="MB",Table1[[#This Row],[Storage]]/1024,Table1[[#This Row],[Storage]]))</f>
        <v>512</v>
      </c>
      <c r="J2472" t="s">
        <v>11</v>
      </c>
      <c r="K2472" s="2">
        <v>4.7</v>
      </c>
      <c r="L2472" s="3">
        <v>134900</v>
      </c>
      <c r="M2472" s="3">
        <v>134900</v>
      </c>
      <c r="N2472" t="s">
        <v>2034</v>
      </c>
      <c r="O2472" s="3">
        <f>Table1[[#This Row],[Original Price]]-Table1[[#This Row],[Selling Price]]</f>
        <v>0</v>
      </c>
      <c r="P2472" s="4">
        <f>(Table1[[#This Row],[Discount]]/Table1[[#This Row],[Original Price]])</f>
        <v>0</v>
      </c>
    </row>
    <row r="2473" spans="1:16" x14ac:dyDescent="0.3">
      <c r="A2473" s="1" t="s">
        <v>44</v>
      </c>
      <c r="B2473" s="1" t="s">
        <v>445</v>
      </c>
      <c r="C2473" t="s">
        <v>22</v>
      </c>
      <c r="D2473">
        <v>2</v>
      </c>
      <c r="E2473" t="s">
        <v>1796</v>
      </c>
      <c r="F2473">
        <f>IF(Table1[[#This Row],[Unit]]="GB",Table1[[#This Row],[Memory]],Table1[[#This Row],[Memory]]/1024)</f>
        <v>2</v>
      </c>
      <c r="G2473">
        <v>8</v>
      </c>
      <c r="H2473" t="s">
        <v>1796</v>
      </c>
      <c r="I2473">
        <f xml:space="preserve"> IF(Table1[[#This Row],[Unit  Of Storage]]="TB",Table1[[#This Row],[Storage]]*1024,IF(Table1[[#This Row],[Unit  Of Storage]]="MB",Table1[[#This Row],[Storage]]/1024,Table1[[#This Row],[Storage]]))</f>
        <v>8</v>
      </c>
      <c r="J2473" t="s">
        <v>11</v>
      </c>
      <c r="K2473" s="2">
        <v>4</v>
      </c>
      <c r="L2473" s="3">
        <v>5499</v>
      </c>
      <c r="M2473" s="3">
        <v>5499</v>
      </c>
      <c r="N2473" t="s">
        <v>446</v>
      </c>
      <c r="O2473" s="3">
        <f>Table1[[#This Row],[Original Price]]-Table1[[#This Row],[Selling Price]]</f>
        <v>0</v>
      </c>
      <c r="P2473" s="4">
        <f>(Table1[[#This Row],[Discount]]/Table1[[#This Row],[Original Price]])</f>
        <v>0</v>
      </c>
    </row>
    <row r="2474" spans="1:16" x14ac:dyDescent="0.3">
      <c r="A2474" s="1" t="s">
        <v>1564</v>
      </c>
      <c r="B2474" s="1" t="s">
        <v>126</v>
      </c>
      <c r="C2474" t="s">
        <v>683</v>
      </c>
      <c r="D2474">
        <v>6</v>
      </c>
      <c r="E2474" t="s">
        <v>1796</v>
      </c>
      <c r="F2474">
        <f>IF(Table1[[#This Row],[Unit]]="GB",Table1[[#This Row],[Memory]],Table1[[#This Row],[Memory]]/1024)</f>
        <v>6</v>
      </c>
      <c r="G2474">
        <v>256</v>
      </c>
      <c r="H2474" t="s">
        <v>1796</v>
      </c>
      <c r="I2474">
        <f xml:space="preserve"> IF(Table1[[#This Row],[Unit  Of Storage]]="TB",Table1[[#This Row],[Storage]]*1024,IF(Table1[[#This Row],[Unit  Of Storage]]="MB",Table1[[#This Row],[Storage]]/1024,Table1[[#This Row],[Storage]]))</f>
        <v>256</v>
      </c>
      <c r="J2474" t="s">
        <v>11</v>
      </c>
      <c r="K2474" s="2">
        <v>4.5</v>
      </c>
      <c r="L2474" s="3">
        <v>28999</v>
      </c>
      <c r="M2474" s="3">
        <v>28999</v>
      </c>
      <c r="N2474" t="s">
        <v>2047</v>
      </c>
      <c r="O2474" s="3">
        <f>Table1[[#This Row],[Original Price]]-Table1[[#This Row],[Selling Price]]</f>
        <v>0</v>
      </c>
      <c r="P2474" s="4">
        <f>(Table1[[#This Row],[Discount]]/Table1[[#This Row],[Original Price]])</f>
        <v>0</v>
      </c>
    </row>
    <row r="2475" spans="1:16" x14ac:dyDescent="0.3">
      <c r="A2475" s="1" t="s">
        <v>21</v>
      </c>
      <c r="B2475" s="1" t="s">
        <v>1598</v>
      </c>
      <c r="C2475" t="s">
        <v>421</v>
      </c>
      <c r="D2475">
        <v>4</v>
      </c>
      <c r="E2475" t="s">
        <v>1796</v>
      </c>
      <c r="F2475">
        <f>IF(Table1[[#This Row],[Unit]]="GB",Table1[[#This Row],[Memory]],Table1[[#This Row],[Memory]]/1024)</f>
        <v>4</v>
      </c>
      <c r="G2475">
        <v>512</v>
      </c>
      <c r="H2475" t="s">
        <v>1796</v>
      </c>
      <c r="I2475">
        <f xml:space="preserve"> IF(Table1[[#This Row],[Unit  Of Storage]]="TB",Table1[[#This Row],[Storage]]*1024,IF(Table1[[#This Row],[Unit  Of Storage]]="MB",Table1[[#This Row],[Storage]]/1024,Table1[[#This Row],[Storage]]))</f>
        <v>512</v>
      </c>
      <c r="J2475" t="s">
        <v>11</v>
      </c>
      <c r="K2475" s="2">
        <v>4.2</v>
      </c>
      <c r="L2475" s="3">
        <v>109900</v>
      </c>
      <c r="M2475" s="3">
        <v>109900</v>
      </c>
      <c r="N2475" t="s">
        <v>1907</v>
      </c>
      <c r="O2475" s="3">
        <f>Table1[[#This Row],[Original Price]]-Table1[[#This Row],[Selling Price]]</f>
        <v>0</v>
      </c>
      <c r="P2475" s="4">
        <f>(Table1[[#This Row],[Discount]]/Table1[[#This Row],[Original Price]])</f>
        <v>0</v>
      </c>
    </row>
    <row r="2476" spans="1:16" x14ac:dyDescent="0.3">
      <c r="A2476" s="1" t="s">
        <v>1556</v>
      </c>
      <c r="B2476" s="1" t="s">
        <v>1630</v>
      </c>
      <c r="C2476" t="s">
        <v>311</v>
      </c>
      <c r="D2476">
        <v>8</v>
      </c>
      <c r="E2476" t="s">
        <v>1796</v>
      </c>
      <c r="F2476">
        <f>IF(Table1[[#This Row],[Unit]]="GB",Table1[[#This Row],[Memory]],Table1[[#This Row],[Memory]]/1024)</f>
        <v>8</v>
      </c>
      <c r="G2476">
        <v>128</v>
      </c>
      <c r="H2476" t="s">
        <v>1796</v>
      </c>
      <c r="I2476">
        <f xml:space="preserve"> IF(Table1[[#This Row],[Unit  Of Storage]]="TB",Table1[[#This Row],[Storage]]*1024,IF(Table1[[#This Row],[Unit  Of Storage]]="MB",Table1[[#This Row],[Storage]]/1024,Table1[[#This Row],[Storage]]))</f>
        <v>128</v>
      </c>
      <c r="J2476" t="s">
        <v>11</v>
      </c>
      <c r="K2476" s="2">
        <v>4.5</v>
      </c>
      <c r="L2476" s="3">
        <v>37499</v>
      </c>
      <c r="M2476" s="3">
        <v>40999</v>
      </c>
      <c r="N2476" t="s">
        <v>1992</v>
      </c>
      <c r="O2476" s="3">
        <f>Table1[[#This Row],[Original Price]]-Table1[[#This Row],[Selling Price]]</f>
        <v>3500</v>
      </c>
      <c r="P2476" s="4">
        <f>(Table1[[#This Row],[Discount]]/Table1[[#This Row],[Original Price]])</f>
        <v>8.536793580331227E-2</v>
      </c>
    </row>
    <row r="2477" spans="1:16" x14ac:dyDescent="0.3">
      <c r="A2477" s="1" t="s">
        <v>28</v>
      </c>
      <c r="B2477" s="1" t="s">
        <v>324</v>
      </c>
      <c r="C2477" t="s">
        <v>1121</v>
      </c>
      <c r="D2477">
        <v>4</v>
      </c>
      <c r="E2477" t="s">
        <v>1796</v>
      </c>
      <c r="F2477">
        <f>IF(Table1[[#This Row],[Unit]]="GB",Table1[[#This Row],[Memory]],Table1[[#This Row],[Memory]]/1024)</f>
        <v>4</v>
      </c>
      <c r="G2477">
        <v>64</v>
      </c>
      <c r="H2477" t="s">
        <v>1796</v>
      </c>
      <c r="I2477">
        <f xml:space="preserve"> IF(Table1[[#This Row],[Unit  Of Storage]]="TB",Table1[[#This Row],[Storage]]*1024,IF(Table1[[#This Row],[Unit  Of Storage]]="MB",Table1[[#This Row],[Storage]]/1024,Table1[[#This Row],[Storage]]))</f>
        <v>64</v>
      </c>
      <c r="J2477" t="s">
        <v>11</v>
      </c>
      <c r="K2477" s="2">
        <v>4.5</v>
      </c>
      <c r="L2477" s="3">
        <v>10999</v>
      </c>
      <c r="M2477" s="3">
        <v>10999</v>
      </c>
      <c r="N2477" t="s">
        <v>326</v>
      </c>
      <c r="O2477" s="3">
        <f>Table1[[#This Row],[Original Price]]-Table1[[#This Row],[Selling Price]]</f>
        <v>0</v>
      </c>
      <c r="P2477" s="4">
        <f>(Table1[[#This Row],[Discount]]/Table1[[#This Row],[Original Price]])</f>
        <v>0</v>
      </c>
    </row>
    <row r="2478" spans="1:16" x14ac:dyDescent="0.3">
      <c r="A2478" s="1" t="s">
        <v>12</v>
      </c>
      <c r="B2478" s="1" t="s">
        <v>1698</v>
      </c>
      <c r="C2478" t="s">
        <v>574</v>
      </c>
      <c r="D2478">
        <v>4</v>
      </c>
      <c r="E2478" t="s">
        <v>1796</v>
      </c>
      <c r="F2478">
        <f>IF(Table1[[#This Row],[Unit]]="GB",Table1[[#This Row],[Memory]],Table1[[#This Row],[Memory]]/1024)</f>
        <v>4</v>
      </c>
      <c r="G2478">
        <v>64</v>
      </c>
      <c r="H2478" t="s">
        <v>1796</v>
      </c>
      <c r="I2478">
        <f xml:space="preserve"> IF(Table1[[#This Row],[Unit  Of Storage]]="TB",Table1[[#This Row],[Storage]]*1024,IF(Table1[[#This Row],[Unit  Of Storage]]="MB",Table1[[#This Row],[Storage]]/1024,Table1[[#This Row],[Storage]]))</f>
        <v>64</v>
      </c>
      <c r="J2478" t="s">
        <v>11</v>
      </c>
      <c r="K2478" s="2">
        <v>3.9</v>
      </c>
      <c r="L2478" s="3">
        <v>11999</v>
      </c>
      <c r="M2478" s="3">
        <v>13999</v>
      </c>
      <c r="N2478" t="s">
        <v>814</v>
      </c>
      <c r="O2478" s="3">
        <f>Table1[[#This Row],[Original Price]]-Table1[[#This Row],[Selling Price]]</f>
        <v>2000</v>
      </c>
      <c r="P2478" s="4">
        <f>(Table1[[#This Row],[Discount]]/Table1[[#This Row],[Original Price]])</f>
        <v>0.14286734766769055</v>
      </c>
    </row>
    <row r="2479" spans="1:16" x14ac:dyDescent="0.3">
      <c r="A2479" s="1" t="s">
        <v>1557</v>
      </c>
      <c r="B2479" s="1" t="s">
        <v>242</v>
      </c>
      <c r="C2479" t="s">
        <v>1476</v>
      </c>
      <c r="D2479">
        <v>12</v>
      </c>
      <c r="E2479" t="s">
        <v>1796</v>
      </c>
      <c r="F2479">
        <f>IF(Table1[[#This Row],[Unit]]="GB",Table1[[#This Row],[Memory]],Table1[[#This Row],[Memory]]/1024)</f>
        <v>12</v>
      </c>
      <c r="G2479">
        <v>256</v>
      </c>
      <c r="H2479" t="s">
        <v>1796</v>
      </c>
      <c r="I2479">
        <f xml:space="preserve"> IF(Table1[[#This Row],[Unit  Of Storage]]="TB",Table1[[#This Row],[Storage]]*1024,IF(Table1[[#This Row],[Unit  Of Storage]]="MB",Table1[[#This Row],[Storage]]/1024,Table1[[#This Row],[Storage]]))</f>
        <v>256</v>
      </c>
      <c r="J2479" t="s">
        <v>11</v>
      </c>
      <c r="K2479" s="2">
        <v>4.5999999999999996</v>
      </c>
      <c r="L2479" s="3">
        <v>36999</v>
      </c>
      <c r="M2479" s="3">
        <v>36999</v>
      </c>
      <c r="N2479" t="s">
        <v>1926</v>
      </c>
      <c r="O2479" s="3">
        <f>Table1[[#This Row],[Original Price]]-Table1[[#This Row],[Selling Price]]</f>
        <v>0</v>
      </c>
      <c r="P2479" s="4">
        <f>(Table1[[#This Row],[Discount]]/Table1[[#This Row],[Original Price]])</f>
        <v>0</v>
      </c>
    </row>
    <row r="2480" spans="1:16" x14ac:dyDescent="0.3">
      <c r="A2480" s="1" t="s">
        <v>1559</v>
      </c>
      <c r="B2480" s="1" t="s">
        <v>1048</v>
      </c>
      <c r="C2480" t="s">
        <v>52</v>
      </c>
      <c r="D2480">
        <v>4</v>
      </c>
      <c r="E2480" t="s">
        <v>1796</v>
      </c>
      <c r="F2480">
        <f>IF(Table1[[#This Row],[Unit]]="GB",Table1[[#This Row],[Memory]],Table1[[#This Row],[Memory]]/1024)</f>
        <v>4</v>
      </c>
      <c r="G2480">
        <v>64</v>
      </c>
      <c r="H2480" t="s">
        <v>1796</v>
      </c>
      <c r="I2480">
        <f xml:space="preserve"> IF(Table1[[#This Row],[Unit  Of Storage]]="TB",Table1[[#This Row],[Storage]]*1024,IF(Table1[[#This Row],[Unit  Of Storage]]="MB",Table1[[#This Row],[Storage]]/1024,Table1[[#This Row],[Storage]]))</f>
        <v>64</v>
      </c>
      <c r="J2480" t="s">
        <v>11</v>
      </c>
      <c r="K2480" s="2">
        <v>4.3</v>
      </c>
      <c r="L2480" s="3">
        <v>18990</v>
      </c>
      <c r="M2480" s="3">
        <v>18990</v>
      </c>
      <c r="N2480" t="s">
        <v>2274</v>
      </c>
      <c r="O2480" s="3">
        <f>Table1[[#This Row],[Original Price]]-Table1[[#This Row],[Selling Price]]</f>
        <v>0</v>
      </c>
      <c r="P2480" s="4">
        <f>(Table1[[#This Row],[Discount]]/Table1[[#This Row],[Original Price]])</f>
        <v>0</v>
      </c>
    </row>
    <row r="2481" spans="1:16" x14ac:dyDescent="0.3">
      <c r="A2481" s="1" t="s">
        <v>1557</v>
      </c>
      <c r="B2481" s="1" t="s">
        <v>15</v>
      </c>
      <c r="C2481" t="s">
        <v>1477</v>
      </c>
      <c r="D2481">
        <v>3</v>
      </c>
      <c r="E2481" t="s">
        <v>1796</v>
      </c>
      <c r="F2481">
        <f>IF(Table1[[#This Row],[Unit]]="GB",Table1[[#This Row],[Memory]],Table1[[#This Row],[Memory]]/1024)</f>
        <v>3</v>
      </c>
      <c r="G2481">
        <v>32</v>
      </c>
      <c r="H2481" t="s">
        <v>1796</v>
      </c>
      <c r="I2481">
        <f xml:space="preserve"> IF(Table1[[#This Row],[Unit  Of Storage]]="TB",Table1[[#This Row],[Storage]]*1024,IF(Table1[[#This Row],[Unit  Of Storage]]="MB",Table1[[#This Row],[Storage]]/1024,Table1[[#This Row],[Storage]]))</f>
        <v>32</v>
      </c>
      <c r="J2481" t="s">
        <v>11</v>
      </c>
      <c r="K2481" s="2">
        <v>4.4000000000000004</v>
      </c>
      <c r="L2481" s="3">
        <v>7499</v>
      </c>
      <c r="M2481" s="3">
        <v>8999</v>
      </c>
      <c r="N2481" t="s">
        <v>1799</v>
      </c>
      <c r="O2481" s="3">
        <f>Table1[[#This Row],[Original Price]]-Table1[[#This Row],[Selling Price]]</f>
        <v>1500</v>
      </c>
      <c r="P2481" s="4">
        <f>(Table1[[#This Row],[Discount]]/Table1[[#This Row],[Original Price]])</f>
        <v>0.166685187243027</v>
      </c>
    </row>
    <row r="2482" spans="1:16" x14ac:dyDescent="0.3">
      <c r="A2482" s="1" t="s">
        <v>1556</v>
      </c>
      <c r="B2482" s="1" t="s">
        <v>67</v>
      </c>
      <c r="C2482" t="s">
        <v>22</v>
      </c>
      <c r="D2482">
        <v>2</v>
      </c>
      <c r="E2482" t="s">
        <v>1796</v>
      </c>
      <c r="F2482">
        <f>IF(Table1[[#This Row],[Unit]]="GB",Table1[[#This Row],[Memory]],Table1[[#This Row],[Memory]]/1024)</f>
        <v>2</v>
      </c>
      <c r="G2482">
        <v>32</v>
      </c>
      <c r="H2482" t="s">
        <v>1796</v>
      </c>
      <c r="I2482">
        <f xml:space="preserve"> IF(Table1[[#This Row],[Unit  Of Storage]]="TB",Table1[[#This Row],[Storage]]*1024,IF(Table1[[#This Row],[Unit  Of Storage]]="MB",Table1[[#This Row],[Storage]]/1024,Table1[[#This Row],[Storage]]))</f>
        <v>32</v>
      </c>
      <c r="J2482" t="s">
        <v>11</v>
      </c>
      <c r="K2482" s="2">
        <v>4</v>
      </c>
      <c r="L2482" s="3">
        <v>7999</v>
      </c>
      <c r="M2482" s="3">
        <v>10499</v>
      </c>
      <c r="N2482" t="s">
        <v>1822</v>
      </c>
      <c r="O2482" s="3">
        <f>Table1[[#This Row],[Original Price]]-Table1[[#This Row],[Selling Price]]</f>
        <v>2500</v>
      </c>
      <c r="P2482" s="4">
        <f>(Table1[[#This Row],[Discount]]/Table1[[#This Row],[Original Price]])</f>
        <v>0.23811791599199925</v>
      </c>
    </row>
    <row r="2483" spans="1:16" x14ac:dyDescent="0.3">
      <c r="A2483" s="1" t="s">
        <v>1562</v>
      </c>
      <c r="B2483" s="1" t="s">
        <v>1033</v>
      </c>
      <c r="C2483" t="s">
        <v>425</v>
      </c>
      <c r="D2483">
        <v>2</v>
      </c>
      <c r="E2483" t="s">
        <v>1796</v>
      </c>
      <c r="F2483">
        <f>IF(Table1[[#This Row],[Unit]]="GB",Table1[[#This Row],[Memory]],Table1[[#This Row],[Memory]]/1024)</f>
        <v>2</v>
      </c>
      <c r="G2483">
        <v>16</v>
      </c>
      <c r="H2483" t="s">
        <v>1796</v>
      </c>
      <c r="I2483">
        <f xml:space="preserve"> IF(Table1[[#This Row],[Unit  Of Storage]]="TB",Table1[[#This Row],[Storage]]*1024,IF(Table1[[#This Row],[Unit  Of Storage]]="MB",Table1[[#This Row],[Storage]]/1024,Table1[[#This Row],[Storage]]))</f>
        <v>16</v>
      </c>
      <c r="J2483" t="s">
        <v>11</v>
      </c>
      <c r="K2483" s="2">
        <v>3.9</v>
      </c>
      <c r="L2483" s="3">
        <v>25500</v>
      </c>
      <c r="M2483" s="3">
        <v>25500</v>
      </c>
      <c r="N2483" t="s">
        <v>2269</v>
      </c>
      <c r="O2483" s="3">
        <f>Table1[[#This Row],[Original Price]]-Table1[[#This Row],[Selling Price]]</f>
        <v>0</v>
      </c>
      <c r="P2483" s="4">
        <f>(Table1[[#This Row],[Discount]]/Table1[[#This Row],[Original Price]])</f>
        <v>0</v>
      </c>
    </row>
    <row r="2484" spans="1:16" x14ac:dyDescent="0.3">
      <c r="A2484" s="1" t="s">
        <v>1560</v>
      </c>
      <c r="B2484" s="1" t="s">
        <v>316</v>
      </c>
      <c r="C2484" t="s">
        <v>223</v>
      </c>
      <c r="D2484">
        <v>4</v>
      </c>
      <c r="E2484" t="s">
        <v>1796</v>
      </c>
      <c r="F2484">
        <f>IF(Table1[[#This Row],[Unit]]="GB",Table1[[#This Row],[Memory]],Table1[[#This Row],[Memory]]/1024)</f>
        <v>4</v>
      </c>
      <c r="G2484">
        <v>64</v>
      </c>
      <c r="H2484" t="s">
        <v>1796</v>
      </c>
      <c r="I2484">
        <f xml:space="preserve"> IF(Table1[[#This Row],[Unit  Of Storage]]="TB",Table1[[#This Row],[Storage]]*1024,IF(Table1[[#This Row],[Unit  Of Storage]]="MB",Table1[[#This Row],[Storage]]/1024,Table1[[#This Row],[Storage]]))</f>
        <v>64</v>
      </c>
      <c r="J2484" t="s">
        <v>11</v>
      </c>
      <c r="K2484" s="2">
        <v>4.4000000000000004</v>
      </c>
      <c r="L2484" s="3">
        <v>23990</v>
      </c>
      <c r="M2484" s="3">
        <v>23990</v>
      </c>
      <c r="N2484" t="s">
        <v>1967</v>
      </c>
      <c r="O2484" s="3">
        <f>Table1[[#This Row],[Original Price]]-Table1[[#This Row],[Selling Price]]</f>
        <v>0</v>
      </c>
      <c r="P2484" s="4">
        <f>(Table1[[#This Row],[Discount]]/Table1[[#This Row],[Original Price]])</f>
        <v>0</v>
      </c>
    </row>
    <row r="2485" spans="1:16" x14ac:dyDescent="0.3">
      <c r="A2485" s="1" t="s">
        <v>12</v>
      </c>
      <c r="B2485" s="1" t="s">
        <v>1610</v>
      </c>
      <c r="C2485" t="s">
        <v>98</v>
      </c>
      <c r="D2485">
        <v>2</v>
      </c>
      <c r="E2485" t="s">
        <v>1796</v>
      </c>
      <c r="F2485">
        <f>IF(Table1[[#This Row],[Unit]]="GB",Table1[[#This Row],[Memory]],Table1[[#This Row],[Memory]]/1024)</f>
        <v>2</v>
      </c>
      <c r="G2485">
        <v>16</v>
      </c>
      <c r="H2485" t="s">
        <v>1796</v>
      </c>
      <c r="I2485">
        <f xml:space="preserve"> IF(Table1[[#This Row],[Unit  Of Storage]]="TB",Table1[[#This Row],[Storage]]*1024,IF(Table1[[#This Row],[Unit  Of Storage]]="MB",Table1[[#This Row],[Storage]]/1024,Table1[[#This Row],[Storage]]))</f>
        <v>16</v>
      </c>
      <c r="J2485" t="s">
        <v>11</v>
      </c>
      <c r="K2485" s="2">
        <v>4</v>
      </c>
      <c r="L2485" s="3">
        <v>6741</v>
      </c>
      <c r="M2485" s="3">
        <v>6741</v>
      </c>
      <c r="N2485" t="s">
        <v>273</v>
      </c>
      <c r="O2485" s="3">
        <f>Table1[[#This Row],[Original Price]]-Table1[[#This Row],[Selling Price]]</f>
        <v>0</v>
      </c>
      <c r="P2485" s="4">
        <f>(Table1[[#This Row],[Discount]]/Table1[[#This Row],[Original Price]])</f>
        <v>0</v>
      </c>
    </row>
    <row r="2486" spans="1:16" x14ac:dyDescent="0.3">
      <c r="A2486" s="1" t="s">
        <v>1556</v>
      </c>
      <c r="B2486" s="1" t="s">
        <v>1426</v>
      </c>
      <c r="C2486" t="s">
        <v>98</v>
      </c>
      <c r="D2486">
        <v>1</v>
      </c>
      <c r="E2486" t="s">
        <v>1796</v>
      </c>
      <c r="F2486">
        <f>IF(Table1[[#This Row],[Unit]]="GB",Table1[[#This Row],[Memory]],Table1[[#This Row],[Memory]]/1024)</f>
        <v>1</v>
      </c>
      <c r="G2486">
        <v>8</v>
      </c>
      <c r="H2486" t="s">
        <v>1796</v>
      </c>
      <c r="I2486">
        <f xml:space="preserve"> IF(Table1[[#This Row],[Unit  Of Storage]]="TB",Table1[[#This Row],[Storage]]*1024,IF(Table1[[#This Row],[Unit  Of Storage]]="MB",Table1[[#This Row],[Storage]]/1024,Table1[[#This Row],[Storage]]))</f>
        <v>8</v>
      </c>
      <c r="J2486" t="s">
        <v>11</v>
      </c>
      <c r="K2486" s="2">
        <v>4.0999999999999996</v>
      </c>
      <c r="L2486" s="3">
        <v>6995</v>
      </c>
      <c r="M2486" s="3">
        <v>6995</v>
      </c>
      <c r="N2486" t="s">
        <v>2433</v>
      </c>
      <c r="O2486" s="3">
        <f>Table1[[#This Row],[Original Price]]-Table1[[#This Row],[Selling Price]]</f>
        <v>0</v>
      </c>
      <c r="P2486" s="4">
        <f>(Table1[[#This Row],[Discount]]/Table1[[#This Row],[Original Price]])</f>
        <v>0</v>
      </c>
    </row>
    <row r="2487" spans="1:16" x14ac:dyDescent="0.3">
      <c r="A2487" s="1" t="s">
        <v>12</v>
      </c>
      <c r="B2487" s="1" t="s">
        <v>1658</v>
      </c>
      <c r="C2487" t="s">
        <v>43</v>
      </c>
      <c r="D2487">
        <v>3</v>
      </c>
      <c r="E2487" t="s">
        <v>1796</v>
      </c>
      <c r="F2487">
        <f>IF(Table1[[#This Row],[Unit]]="GB",Table1[[#This Row],[Memory]],Table1[[#This Row],[Memory]]/1024)</f>
        <v>3</v>
      </c>
      <c r="G2487">
        <v>32</v>
      </c>
      <c r="H2487" t="s">
        <v>1796</v>
      </c>
      <c r="I2487">
        <f xml:space="preserve"> IF(Table1[[#This Row],[Unit  Of Storage]]="TB",Table1[[#This Row],[Storage]]*1024,IF(Table1[[#This Row],[Unit  Of Storage]]="MB",Table1[[#This Row],[Storage]]/1024,Table1[[#This Row],[Storage]]))</f>
        <v>32</v>
      </c>
      <c r="J2487" t="s">
        <v>11</v>
      </c>
      <c r="K2487" s="2">
        <v>4</v>
      </c>
      <c r="L2487" s="3">
        <v>7890</v>
      </c>
      <c r="M2487" s="3">
        <v>15999</v>
      </c>
      <c r="N2487" t="s">
        <v>522</v>
      </c>
      <c r="O2487" s="3">
        <f>Table1[[#This Row],[Original Price]]-Table1[[#This Row],[Selling Price]]</f>
        <v>8109</v>
      </c>
      <c r="P2487" s="4">
        <f>(Table1[[#This Row],[Discount]]/Table1[[#This Row],[Original Price]])</f>
        <v>0.50684417776111002</v>
      </c>
    </row>
    <row r="2488" spans="1:16" x14ac:dyDescent="0.3">
      <c r="A2488" s="1" t="s">
        <v>21</v>
      </c>
      <c r="B2488" s="1" t="s">
        <v>1570</v>
      </c>
      <c r="C2488" t="s">
        <v>55</v>
      </c>
      <c r="D2488">
        <v>3</v>
      </c>
      <c r="E2488" t="s">
        <v>1796</v>
      </c>
      <c r="F2488">
        <f>IF(Table1[[#This Row],[Unit]]="GB",Table1[[#This Row],[Memory]],Table1[[#This Row],[Memory]]/1024)</f>
        <v>3</v>
      </c>
      <c r="G2488">
        <v>64</v>
      </c>
      <c r="H2488" t="s">
        <v>1796</v>
      </c>
      <c r="I2488">
        <f xml:space="preserve"> IF(Table1[[#This Row],[Unit  Of Storage]]="TB",Table1[[#This Row],[Storage]]*1024,IF(Table1[[#This Row],[Unit  Of Storage]]="MB",Table1[[#This Row],[Storage]]/1024,Table1[[#This Row],[Storage]]))</f>
        <v>64</v>
      </c>
      <c r="J2488" t="s">
        <v>11</v>
      </c>
      <c r="K2488" s="2">
        <v>4.5999999999999996</v>
      </c>
      <c r="L2488" s="3">
        <v>42999</v>
      </c>
      <c r="M2488" s="3">
        <v>47900</v>
      </c>
      <c r="N2488" t="s">
        <v>1803</v>
      </c>
      <c r="O2488" s="3">
        <f>Table1[[#This Row],[Original Price]]-Table1[[#This Row],[Selling Price]]</f>
        <v>4901</v>
      </c>
      <c r="P2488" s="4">
        <f>(Table1[[#This Row],[Discount]]/Table1[[#This Row],[Original Price]])</f>
        <v>0.10231732776617954</v>
      </c>
    </row>
    <row r="2489" spans="1:16" x14ac:dyDescent="0.3">
      <c r="A2489" s="1" t="s">
        <v>1556</v>
      </c>
      <c r="B2489" s="1" t="s">
        <v>144</v>
      </c>
      <c r="C2489" t="s">
        <v>1088</v>
      </c>
      <c r="D2489">
        <v>4</v>
      </c>
      <c r="E2489" t="s">
        <v>1796</v>
      </c>
      <c r="F2489">
        <f>IF(Table1[[#This Row],[Unit]]="GB",Table1[[#This Row],[Memory]],Table1[[#This Row],[Memory]]/1024)</f>
        <v>4</v>
      </c>
      <c r="G2489">
        <v>64</v>
      </c>
      <c r="H2489" t="s">
        <v>1796</v>
      </c>
      <c r="I2489">
        <f xml:space="preserve"> IF(Table1[[#This Row],[Unit  Of Storage]]="TB",Table1[[#This Row],[Storage]]*1024,IF(Table1[[#This Row],[Unit  Of Storage]]="MB",Table1[[#This Row],[Storage]]/1024,Table1[[#This Row],[Storage]]))</f>
        <v>64</v>
      </c>
      <c r="J2489" t="s">
        <v>11</v>
      </c>
      <c r="K2489" s="2">
        <v>4.2</v>
      </c>
      <c r="L2489" s="3">
        <v>11499</v>
      </c>
      <c r="M2489" s="3">
        <v>12999</v>
      </c>
      <c r="N2489" t="s">
        <v>1861</v>
      </c>
      <c r="O2489" s="3">
        <f>Table1[[#This Row],[Original Price]]-Table1[[#This Row],[Selling Price]]</f>
        <v>1500</v>
      </c>
      <c r="P2489" s="4">
        <f>(Table1[[#This Row],[Discount]]/Table1[[#This Row],[Original Price]])</f>
        <v>0.11539349180706208</v>
      </c>
    </row>
    <row r="2490" spans="1:16" x14ac:dyDescent="0.3">
      <c r="A2490" s="1" t="s">
        <v>28</v>
      </c>
      <c r="B2490" s="1" t="s">
        <v>1459</v>
      </c>
      <c r="C2490" t="s">
        <v>525</v>
      </c>
      <c r="D2490">
        <v>6</v>
      </c>
      <c r="E2490" t="s">
        <v>1796</v>
      </c>
      <c r="F2490">
        <f>IF(Table1[[#This Row],[Unit]]="GB",Table1[[#This Row],[Memory]],Table1[[#This Row],[Memory]]/1024)</f>
        <v>6</v>
      </c>
      <c r="G2490">
        <v>64</v>
      </c>
      <c r="H2490" t="s">
        <v>1796</v>
      </c>
      <c r="I2490">
        <f xml:space="preserve"> IF(Table1[[#This Row],[Unit  Of Storage]]="TB",Table1[[#This Row],[Storage]]*1024,IF(Table1[[#This Row],[Unit  Of Storage]]="MB",Table1[[#This Row],[Storage]]/1024,Table1[[#This Row],[Storage]]))</f>
        <v>64</v>
      </c>
      <c r="J2490" t="s">
        <v>11</v>
      </c>
      <c r="K2490" s="2">
        <v>3.8</v>
      </c>
      <c r="L2490" s="3">
        <v>22999</v>
      </c>
      <c r="M2490" s="3">
        <v>22999</v>
      </c>
      <c r="N2490" t="s">
        <v>1460</v>
      </c>
      <c r="O2490" s="3">
        <f>Table1[[#This Row],[Original Price]]-Table1[[#This Row],[Selling Price]]</f>
        <v>0</v>
      </c>
      <c r="P2490" s="4">
        <f>(Table1[[#This Row],[Discount]]/Table1[[#This Row],[Original Price]])</f>
        <v>0</v>
      </c>
    </row>
    <row r="2491" spans="1:16" x14ac:dyDescent="0.3">
      <c r="A2491" s="1" t="s">
        <v>1558</v>
      </c>
      <c r="B2491" s="1" t="s">
        <v>812</v>
      </c>
      <c r="C2491" t="s">
        <v>49</v>
      </c>
      <c r="D2491">
        <v>1</v>
      </c>
      <c r="E2491" t="s">
        <v>1796</v>
      </c>
      <c r="F2491">
        <f>IF(Table1[[#This Row],[Unit]]="GB",Table1[[#This Row],[Memory]],Table1[[#This Row],[Memory]]/1024)</f>
        <v>1</v>
      </c>
      <c r="G2491">
        <v>8</v>
      </c>
      <c r="H2491" t="s">
        <v>1796</v>
      </c>
      <c r="I2491">
        <f xml:space="preserve"> IF(Table1[[#This Row],[Unit  Of Storage]]="TB",Table1[[#This Row],[Storage]]*1024,IF(Table1[[#This Row],[Unit  Of Storage]]="MB",Table1[[#This Row],[Storage]]/1024,Table1[[#This Row],[Storage]]))</f>
        <v>8</v>
      </c>
      <c r="J2491" t="s">
        <v>11</v>
      </c>
      <c r="K2491" s="2">
        <v>3.8</v>
      </c>
      <c r="L2491" s="3">
        <v>3599</v>
      </c>
      <c r="M2491" s="3">
        <v>3599</v>
      </c>
      <c r="N2491" t="s">
        <v>2173</v>
      </c>
      <c r="O2491" s="3">
        <f>Table1[[#This Row],[Original Price]]-Table1[[#This Row],[Selling Price]]</f>
        <v>0</v>
      </c>
      <c r="P2491" s="4">
        <f>(Table1[[#This Row],[Discount]]/Table1[[#This Row],[Original Price]])</f>
        <v>0</v>
      </c>
    </row>
    <row r="2492" spans="1:16" x14ac:dyDescent="0.3">
      <c r="A2492" s="1" t="s">
        <v>21</v>
      </c>
      <c r="B2492" s="1" t="s">
        <v>1603</v>
      </c>
      <c r="C2492" t="s">
        <v>433</v>
      </c>
      <c r="D2492">
        <v>4</v>
      </c>
      <c r="E2492" t="s">
        <v>1796</v>
      </c>
      <c r="F2492">
        <f>IF(Table1[[#This Row],[Unit]]="GB",Table1[[#This Row],[Memory]],Table1[[#This Row],[Memory]]/1024)</f>
        <v>4</v>
      </c>
      <c r="G2492">
        <v>128</v>
      </c>
      <c r="H2492" t="s">
        <v>1796</v>
      </c>
      <c r="I2492">
        <f xml:space="preserve"> IF(Table1[[#This Row],[Unit  Of Storage]]="TB",Table1[[#This Row],[Storage]]*1024,IF(Table1[[#This Row],[Unit  Of Storage]]="MB",Table1[[#This Row],[Storage]]/1024,Table1[[#This Row],[Storage]]))</f>
        <v>128</v>
      </c>
      <c r="J2492" t="s">
        <v>11</v>
      </c>
      <c r="K2492" s="2">
        <v>4.7</v>
      </c>
      <c r="L2492" s="3">
        <v>129900</v>
      </c>
      <c r="M2492" s="3">
        <v>129900</v>
      </c>
      <c r="N2492" t="s">
        <v>1918</v>
      </c>
      <c r="O2492" s="3">
        <f>Table1[[#This Row],[Original Price]]-Table1[[#This Row],[Selling Price]]</f>
        <v>0</v>
      </c>
      <c r="P2492" s="4">
        <f>(Table1[[#This Row],[Discount]]/Table1[[#This Row],[Original Price]])</f>
        <v>0</v>
      </c>
    </row>
    <row r="2493" spans="1:16" x14ac:dyDescent="0.3">
      <c r="A2493" s="1" t="s">
        <v>1558</v>
      </c>
      <c r="B2493" s="1" t="s">
        <v>193</v>
      </c>
      <c r="C2493" t="s">
        <v>22</v>
      </c>
      <c r="D2493">
        <v>1</v>
      </c>
      <c r="E2493" t="s">
        <v>1796</v>
      </c>
      <c r="F2493">
        <f>IF(Table1[[#This Row],[Unit]]="GB",Table1[[#This Row],[Memory]],Table1[[#This Row],[Memory]]/1024)</f>
        <v>1</v>
      </c>
      <c r="G2493">
        <v>8</v>
      </c>
      <c r="H2493" t="s">
        <v>1796</v>
      </c>
      <c r="I2493">
        <f xml:space="preserve"> IF(Table1[[#This Row],[Unit  Of Storage]]="TB",Table1[[#This Row],[Storage]]*1024,IF(Table1[[#This Row],[Unit  Of Storage]]="MB",Table1[[#This Row],[Storage]]/1024,Table1[[#This Row],[Storage]]))</f>
        <v>8</v>
      </c>
      <c r="J2493" t="s">
        <v>11</v>
      </c>
      <c r="K2493" s="2">
        <v>4.0999999999999996</v>
      </c>
      <c r="L2493" s="3">
        <v>9599</v>
      </c>
      <c r="M2493" s="3">
        <v>9599</v>
      </c>
      <c r="N2493" t="s">
        <v>2454</v>
      </c>
      <c r="O2493" s="3">
        <f>Table1[[#This Row],[Original Price]]-Table1[[#This Row],[Selling Price]]</f>
        <v>0</v>
      </c>
      <c r="P2493" s="4">
        <f>(Table1[[#This Row],[Discount]]/Table1[[#This Row],[Original Price]])</f>
        <v>0</v>
      </c>
    </row>
    <row r="2494" spans="1:16" x14ac:dyDescent="0.3">
      <c r="A2494" s="1" t="s">
        <v>1557</v>
      </c>
      <c r="B2494" s="1" t="s">
        <v>1302</v>
      </c>
      <c r="C2494" t="s">
        <v>1451</v>
      </c>
      <c r="D2494">
        <v>4</v>
      </c>
      <c r="E2494" t="s">
        <v>1796</v>
      </c>
      <c r="F2494">
        <f>IF(Table1[[#This Row],[Unit]]="GB",Table1[[#This Row],[Memory]],Table1[[#This Row],[Memory]]/1024)</f>
        <v>4</v>
      </c>
      <c r="G2494">
        <v>64</v>
      </c>
      <c r="H2494" t="s">
        <v>1796</v>
      </c>
      <c r="I2494">
        <f xml:space="preserve"> IF(Table1[[#This Row],[Unit  Of Storage]]="TB",Table1[[#This Row],[Storage]]*1024,IF(Table1[[#This Row],[Unit  Of Storage]]="MB",Table1[[#This Row],[Storage]]/1024,Table1[[#This Row],[Storage]]))</f>
        <v>64</v>
      </c>
      <c r="J2494" t="s">
        <v>11</v>
      </c>
      <c r="K2494" s="2">
        <v>4.4000000000000004</v>
      </c>
      <c r="L2494" s="3">
        <v>9999</v>
      </c>
      <c r="M2494" s="3">
        <v>15499</v>
      </c>
      <c r="N2494" t="s">
        <v>2380</v>
      </c>
      <c r="O2494" s="3">
        <f>Table1[[#This Row],[Original Price]]-Table1[[#This Row],[Selling Price]]</f>
        <v>5500</v>
      </c>
      <c r="P2494" s="4">
        <f>(Table1[[#This Row],[Discount]]/Table1[[#This Row],[Original Price]])</f>
        <v>0.35486160397444999</v>
      </c>
    </row>
    <row r="2495" spans="1:16" x14ac:dyDescent="0.3">
      <c r="A2495" s="1" t="s">
        <v>17</v>
      </c>
      <c r="B2495" s="1" t="s">
        <v>188</v>
      </c>
      <c r="C2495" t="s">
        <v>1478</v>
      </c>
      <c r="D2495">
        <v>4</v>
      </c>
      <c r="E2495" t="s">
        <v>1796</v>
      </c>
      <c r="F2495">
        <f>IF(Table1[[#This Row],[Unit]]="GB",Table1[[#This Row],[Memory]],Table1[[#This Row],[Memory]]/1024)</f>
        <v>4</v>
      </c>
      <c r="G2495">
        <v>64</v>
      </c>
      <c r="H2495" t="s">
        <v>1796</v>
      </c>
      <c r="I2495">
        <f xml:space="preserve"> IF(Table1[[#This Row],[Unit  Of Storage]]="TB",Table1[[#This Row],[Storage]]*1024,IF(Table1[[#This Row],[Unit  Of Storage]]="MB",Table1[[#This Row],[Storage]]/1024,Table1[[#This Row],[Storage]]))</f>
        <v>64</v>
      </c>
      <c r="J2495" t="s">
        <v>11</v>
      </c>
      <c r="K2495" s="2">
        <v>4.3</v>
      </c>
      <c r="L2495" s="3">
        <v>14999</v>
      </c>
      <c r="M2495" s="3">
        <v>14999</v>
      </c>
      <c r="N2495" t="s">
        <v>190</v>
      </c>
      <c r="O2495" s="3">
        <f>Table1[[#This Row],[Original Price]]-Table1[[#This Row],[Selling Price]]</f>
        <v>0</v>
      </c>
      <c r="P2495" s="4">
        <f>(Table1[[#This Row],[Discount]]/Table1[[#This Row],[Original Price]])</f>
        <v>0</v>
      </c>
    </row>
    <row r="2496" spans="1:16" x14ac:dyDescent="0.3">
      <c r="A2496" s="1" t="s">
        <v>28</v>
      </c>
      <c r="B2496" s="1" t="s">
        <v>165</v>
      </c>
      <c r="C2496" t="s">
        <v>1083</v>
      </c>
      <c r="D2496">
        <v>8</v>
      </c>
      <c r="E2496" t="s">
        <v>1796</v>
      </c>
      <c r="F2496">
        <f>IF(Table1[[#This Row],[Unit]]="GB",Table1[[#This Row],[Memory]],Table1[[#This Row],[Memory]]/1024)</f>
        <v>8</v>
      </c>
      <c r="G2496">
        <v>128</v>
      </c>
      <c r="H2496" t="s">
        <v>1796</v>
      </c>
      <c r="I2496">
        <f xml:space="preserve"> IF(Table1[[#This Row],[Unit  Of Storage]]="TB",Table1[[#This Row],[Storage]]*1024,IF(Table1[[#This Row],[Unit  Of Storage]]="MB",Table1[[#This Row],[Storage]]/1024,Table1[[#This Row],[Storage]]))</f>
        <v>128</v>
      </c>
      <c r="J2496" t="s">
        <v>11</v>
      </c>
      <c r="K2496" s="2">
        <v>4.2</v>
      </c>
      <c r="L2496" s="3">
        <v>27950</v>
      </c>
      <c r="M2496" s="3">
        <v>31983</v>
      </c>
      <c r="N2496" t="s">
        <v>167</v>
      </c>
      <c r="O2496" s="3">
        <f>Table1[[#This Row],[Original Price]]-Table1[[#This Row],[Selling Price]]</f>
        <v>4033</v>
      </c>
      <c r="P2496" s="4">
        <f>(Table1[[#This Row],[Discount]]/Table1[[#This Row],[Original Price]])</f>
        <v>0.12609823968983522</v>
      </c>
    </row>
    <row r="2497" spans="1:16" x14ac:dyDescent="0.3">
      <c r="A2497" s="1" t="s">
        <v>83</v>
      </c>
      <c r="B2497" s="1" t="s">
        <v>1575</v>
      </c>
      <c r="C2497" t="s">
        <v>84</v>
      </c>
      <c r="D2497">
        <v>4</v>
      </c>
      <c r="E2497" t="s">
        <v>1796</v>
      </c>
      <c r="F2497">
        <f>IF(Table1[[#This Row],[Unit]]="GB",Table1[[#This Row],[Memory]],Table1[[#This Row],[Memory]]/1024)</f>
        <v>4</v>
      </c>
      <c r="G2497">
        <v>128</v>
      </c>
      <c r="H2497" t="s">
        <v>1796</v>
      </c>
      <c r="I2497">
        <f xml:space="preserve"> IF(Table1[[#This Row],[Unit  Of Storage]]="TB",Table1[[#This Row],[Storage]]*1024,IF(Table1[[#This Row],[Unit  Of Storage]]="MB",Table1[[#This Row],[Storage]]/1024,Table1[[#This Row],[Storage]]))</f>
        <v>128</v>
      </c>
      <c r="J2497" t="s">
        <v>11</v>
      </c>
      <c r="K2497" s="2">
        <v>4.5</v>
      </c>
      <c r="L2497" s="3">
        <v>80000</v>
      </c>
      <c r="M2497" s="3">
        <v>80000</v>
      </c>
      <c r="N2497" t="s">
        <v>85</v>
      </c>
      <c r="O2497" s="3">
        <f>Table1[[#This Row],[Original Price]]-Table1[[#This Row],[Selling Price]]</f>
        <v>0</v>
      </c>
      <c r="P2497" s="4">
        <f>(Table1[[#This Row],[Discount]]/Table1[[#This Row],[Original Price]])</f>
        <v>0</v>
      </c>
    </row>
    <row r="2498" spans="1:16" x14ac:dyDescent="0.3">
      <c r="A2498" s="1" t="s">
        <v>1559</v>
      </c>
      <c r="B2498" s="1" t="s">
        <v>1479</v>
      </c>
      <c r="C2498" t="s">
        <v>1480</v>
      </c>
      <c r="D2498">
        <v>8</v>
      </c>
      <c r="E2498" t="s">
        <v>1796</v>
      </c>
      <c r="F2498">
        <f>IF(Table1[[#This Row],[Unit]]="GB",Table1[[#This Row],[Memory]],Table1[[#This Row],[Memory]]/1024)</f>
        <v>8</v>
      </c>
      <c r="G2498">
        <v>128</v>
      </c>
      <c r="H2498" t="s">
        <v>1796</v>
      </c>
      <c r="I2498">
        <f xml:space="preserve"> IF(Table1[[#This Row],[Unit  Of Storage]]="TB",Table1[[#This Row],[Storage]]*1024,IF(Table1[[#This Row],[Unit  Of Storage]]="MB",Table1[[#This Row],[Storage]]/1024,Table1[[#This Row],[Storage]]))</f>
        <v>128</v>
      </c>
      <c r="J2498" t="s">
        <v>11</v>
      </c>
      <c r="K2498" s="2">
        <v>4.4000000000000004</v>
      </c>
      <c r="L2498" s="3">
        <v>29999</v>
      </c>
      <c r="M2498" s="3">
        <v>29999</v>
      </c>
      <c r="N2498" t="s">
        <v>2455</v>
      </c>
      <c r="O2498" s="3">
        <f>Table1[[#This Row],[Original Price]]-Table1[[#This Row],[Selling Price]]</f>
        <v>0</v>
      </c>
      <c r="P2498" s="4">
        <f>(Table1[[#This Row],[Discount]]/Table1[[#This Row],[Original Price]])</f>
        <v>0</v>
      </c>
    </row>
    <row r="2499" spans="1:16" x14ac:dyDescent="0.3">
      <c r="A2499" s="1" t="s">
        <v>28</v>
      </c>
      <c r="B2499" s="1" t="s">
        <v>274</v>
      </c>
      <c r="C2499" t="s">
        <v>723</v>
      </c>
      <c r="D2499">
        <v>6</v>
      </c>
      <c r="E2499" t="s">
        <v>1796</v>
      </c>
      <c r="F2499">
        <f>IF(Table1[[#This Row],[Unit]]="GB",Table1[[#This Row],[Memory]],Table1[[#This Row],[Memory]]/1024)</f>
        <v>6</v>
      </c>
      <c r="G2499">
        <v>128</v>
      </c>
      <c r="H2499" t="s">
        <v>1796</v>
      </c>
      <c r="I2499">
        <f xml:space="preserve"> IF(Table1[[#This Row],[Unit  Of Storage]]="TB",Table1[[#This Row],[Storage]]*1024,IF(Table1[[#This Row],[Unit  Of Storage]]="MB",Table1[[#This Row],[Storage]]/1024,Table1[[#This Row],[Storage]]))</f>
        <v>128</v>
      </c>
      <c r="J2499" t="s">
        <v>11</v>
      </c>
      <c r="K2499" s="2">
        <v>4.2</v>
      </c>
      <c r="L2499" s="3">
        <v>21999</v>
      </c>
      <c r="M2499" s="3">
        <v>24999</v>
      </c>
      <c r="N2499" t="s">
        <v>276</v>
      </c>
      <c r="O2499" s="3">
        <f>Table1[[#This Row],[Original Price]]-Table1[[#This Row],[Selling Price]]</f>
        <v>3000</v>
      </c>
      <c r="P2499" s="4">
        <f>(Table1[[#This Row],[Discount]]/Table1[[#This Row],[Original Price]])</f>
        <v>0.12000480019200768</v>
      </c>
    </row>
    <row r="2500" spans="1:16" x14ac:dyDescent="0.3">
      <c r="A2500" s="1" t="s">
        <v>1561</v>
      </c>
      <c r="B2500" s="1" t="s">
        <v>1481</v>
      </c>
      <c r="C2500" t="s">
        <v>43</v>
      </c>
      <c r="D2500">
        <v>2</v>
      </c>
      <c r="E2500" t="s">
        <v>1796</v>
      </c>
      <c r="F2500">
        <f>IF(Table1[[#This Row],[Unit]]="GB",Table1[[#This Row],[Memory]],Table1[[#This Row],[Memory]]/1024)</f>
        <v>2</v>
      </c>
      <c r="G2500">
        <v>32</v>
      </c>
      <c r="H2500" t="s">
        <v>1796</v>
      </c>
      <c r="I2500">
        <f xml:space="preserve"> IF(Table1[[#This Row],[Unit  Of Storage]]="TB",Table1[[#This Row],[Storage]]*1024,IF(Table1[[#This Row],[Unit  Of Storage]]="MB",Table1[[#This Row],[Storage]]/1024,Table1[[#This Row],[Storage]]))</f>
        <v>32</v>
      </c>
      <c r="J2500" t="s">
        <v>11</v>
      </c>
      <c r="K2500" s="2">
        <v>3.7</v>
      </c>
      <c r="L2500" s="3">
        <v>6999</v>
      </c>
      <c r="M2500" s="3">
        <v>6999</v>
      </c>
      <c r="N2500" t="s">
        <v>2456</v>
      </c>
      <c r="O2500" s="3">
        <f>Table1[[#This Row],[Original Price]]-Table1[[#This Row],[Selling Price]]</f>
        <v>0</v>
      </c>
      <c r="P2500" s="4">
        <f>(Table1[[#This Row],[Discount]]/Table1[[#This Row],[Original Price]])</f>
        <v>0</v>
      </c>
    </row>
    <row r="2501" spans="1:16" x14ac:dyDescent="0.3">
      <c r="A2501" s="1" t="s">
        <v>28</v>
      </c>
      <c r="B2501" s="1" t="s">
        <v>305</v>
      </c>
      <c r="C2501" t="s">
        <v>1419</v>
      </c>
      <c r="D2501">
        <v>4</v>
      </c>
      <c r="E2501" t="s">
        <v>1796</v>
      </c>
      <c r="F2501">
        <f>IF(Table1[[#This Row],[Unit]]="GB",Table1[[#This Row],[Memory]],Table1[[#This Row],[Memory]]/1024)</f>
        <v>4</v>
      </c>
      <c r="G2501">
        <v>64</v>
      </c>
      <c r="H2501" t="s">
        <v>1796</v>
      </c>
      <c r="I2501">
        <f xml:space="preserve"> IF(Table1[[#This Row],[Unit  Of Storage]]="TB",Table1[[#This Row],[Storage]]*1024,IF(Table1[[#This Row],[Unit  Of Storage]]="MB",Table1[[#This Row],[Storage]]/1024,Table1[[#This Row],[Storage]]))</f>
        <v>64</v>
      </c>
      <c r="J2501" t="s">
        <v>11</v>
      </c>
      <c r="K2501" s="2">
        <v>4.3</v>
      </c>
      <c r="L2501" s="3">
        <v>12499</v>
      </c>
      <c r="M2501" s="3">
        <v>13999</v>
      </c>
      <c r="N2501" t="s">
        <v>307</v>
      </c>
      <c r="O2501" s="3">
        <f>Table1[[#This Row],[Original Price]]-Table1[[#This Row],[Selling Price]]</f>
        <v>1500</v>
      </c>
      <c r="P2501" s="4">
        <f>(Table1[[#This Row],[Discount]]/Table1[[#This Row],[Original Price]])</f>
        <v>0.10715051075076791</v>
      </c>
    </row>
    <row r="2502" spans="1:16" x14ac:dyDescent="0.3">
      <c r="A2502" s="1" t="s">
        <v>44</v>
      </c>
      <c r="B2502" s="1" t="s">
        <v>1335</v>
      </c>
      <c r="C2502" t="s">
        <v>331</v>
      </c>
      <c r="D2502">
        <v>1</v>
      </c>
      <c r="E2502" t="s">
        <v>1796</v>
      </c>
      <c r="F2502">
        <f>IF(Table1[[#This Row],[Unit]]="GB",Table1[[#This Row],[Memory]],Table1[[#This Row],[Memory]]/1024)</f>
        <v>1</v>
      </c>
      <c r="G2502">
        <v>16</v>
      </c>
      <c r="H2502" t="s">
        <v>1796</v>
      </c>
      <c r="I2502">
        <f xml:space="preserve"> IF(Table1[[#This Row],[Unit  Of Storage]]="TB",Table1[[#This Row],[Storage]]*1024,IF(Table1[[#This Row],[Unit  Of Storage]]="MB",Table1[[#This Row],[Storage]]/1024,Table1[[#This Row],[Storage]]))</f>
        <v>16</v>
      </c>
      <c r="J2502" t="s">
        <v>11</v>
      </c>
      <c r="K2502" s="2">
        <v>4</v>
      </c>
      <c r="L2502" s="3">
        <v>15999</v>
      </c>
      <c r="M2502" s="3">
        <v>15999</v>
      </c>
      <c r="N2502" t="s">
        <v>1336</v>
      </c>
      <c r="O2502" s="3">
        <f>Table1[[#This Row],[Original Price]]-Table1[[#This Row],[Selling Price]]</f>
        <v>0</v>
      </c>
      <c r="P2502" s="4">
        <f>(Table1[[#This Row],[Discount]]/Table1[[#This Row],[Original Price]])</f>
        <v>0</v>
      </c>
    </row>
    <row r="2503" spans="1:16" x14ac:dyDescent="0.3">
      <c r="A2503" s="1" t="s">
        <v>17</v>
      </c>
      <c r="B2503" s="1" t="s">
        <v>254</v>
      </c>
      <c r="C2503" t="s">
        <v>685</v>
      </c>
      <c r="D2503">
        <v>4</v>
      </c>
      <c r="E2503" t="s">
        <v>1796</v>
      </c>
      <c r="F2503">
        <f>IF(Table1[[#This Row],[Unit]]="GB",Table1[[#This Row],[Memory]],Table1[[#This Row],[Memory]]/1024)</f>
        <v>4</v>
      </c>
      <c r="G2503">
        <v>64</v>
      </c>
      <c r="H2503" t="s">
        <v>1796</v>
      </c>
      <c r="I2503">
        <f xml:space="preserve"> IF(Table1[[#This Row],[Unit  Of Storage]]="TB",Table1[[#This Row],[Storage]]*1024,IF(Table1[[#This Row],[Unit  Of Storage]]="MB",Table1[[#This Row],[Storage]]/1024,Table1[[#This Row],[Storage]]))</f>
        <v>64</v>
      </c>
      <c r="J2503" t="s">
        <v>11</v>
      </c>
      <c r="K2503" s="2">
        <v>4.5</v>
      </c>
      <c r="L2503" s="3">
        <v>9999</v>
      </c>
      <c r="M2503" s="3">
        <v>9999</v>
      </c>
      <c r="N2503" t="s">
        <v>256</v>
      </c>
      <c r="O2503" s="3">
        <f>Table1[[#This Row],[Original Price]]-Table1[[#This Row],[Selling Price]]</f>
        <v>0</v>
      </c>
      <c r="P2503" s="4">
        <f>(Table1[[#This Row],[Discount]]/Table1[[#This Row],[Original Price]])</f>
        <v>0</v>
      </c>
    </row>
    <row r="2504" spans="1:16" x14ac:dyDescent="0.3">
      <c r="A2504" s="1" t="s">
        <v>1561</v>
      </c>
      <c r="B2504" s="1" t="s">
        <v>1783</v>
      </c>
      <c r="C2504" t="s">
        <v>43</v>
      </c>
      <c r="D2504">
        <v>2</v>
      </c>
      <c r="E2504" t="s">
        <v>1796</v>
      </c>
      <c r="F2504">
        <f>IF(Table1[[#This Row],[Unit]]="GB",Table1[[#This Row],[Memory]],Table1[[#This Row],[Memory]]/1024)</f>
        <v>2</v>
      </c>
      <c r="G2504">
        <v>16</v>
      </c>
      <c r="H2504" t="s">
        <v>1796</v>
      </c>
      <c r="I2504">
        <f xml:space="preserve"> IF(Table1[[#This Row],[Unit  Of Storage]]="TB",Table1[[#This Row],[Storage]]*1024,IF(Table1[[#This Row],[Unit  Of Storage]]="MB",Table1[[#This Row],[Storage]]/1024,Table1[[#This Row],[Storage]]))</f>
        <v>16</v>
      </c>
      <c r="J2504" t="s">
        <v>11</v>
      </c>
      <c r="K2504" s="2">
        <v>3.8</v>
      </c>
      <c r="L2504" s="3">
        <v>8999</v>
      </c>
      <c r="M2504" s="3">
        <v>8999</v>
      </c>
      <c r="N2504" t="s">
        <v>2457</v>
      </c>
      <c r="O2504" s="3">
        <f>Table1[[#This Row],[Original Price]]-Table1[[#This Row],[Selling Price]]</f>
        <v>0</v>
      </c>
      <c r="P2504" s="4">
        <f>(Table1[[#This Row],[Discount]]/Table1[[#This Row],[Original Price]])</f>
        <v>0</v>
      </c>
    </row>
    <row r="2505" spans="1:16" x14ac:dyDescent="0.3">
      <c r="A2505" s="1" t="s">
        <v>28</v>
      </c>
      <c r="B2505" s="1" t="s">
        <v>1639</v>
      </c>
      <c r="C2505" t="s">
        <v>275</v>
      </c>
      <c r="D2505">
        <v>8</v>
      </c>
      <c r="E2505" t="s">
        <v>1796</v>
      </c>
      <c r="F2505">
        <f>IF(Table1[[#This Row],[Unit]]="GB",Table1[[#This Row],[Memory]],Table1[[#This Row],[Memory]]/1024)</f>
        <v>8</v>
      </c>
      <c r="G2505">
        <v>130</v>
      </c>
      <c r="H2505" t="s">
        <v>1796</v>
      </c>
      <c r="I2505">
        <f xml:space="preserve"> IF(Table1[[#This Row],[Unit  Of Storage]]="TB",Table1[[#This Row],[Storage]]*1024,IF(Table1[[#This Row],[Unit  Of Storage]]="MB",Table1[[#This Row],[Storage]]/1024,Table1[[#This Row],[Storage]]))</f>
        <v>130</v>
      </c>
      <c r="J2505" t="s">
        <v>11</v>
      </c>
      <c r="K2505" s="2">
        <v>4.3</v>
      </c>
      <c r="L2505" s="3">
        <v>25999</v>
      </c>
      <c r="M2505" s="3">
        <v>25999</v>
      </c>
      <c r="N2505" t="s">
        <v>2017</v>
      </c>
      <c r="O2505" s="3">
        <f>Table1[[#This Row],[Original Price]]-Table1[[#This Row],[Selling Price]]</f>
        <v>0</v>
      </c>
      <c r="P2505" s="4">
        <f>(Table1[[#This Row],[Discount]]/Table1[[#This Row],[Original Price]])</f>
        <v>0</v>
      </c>
    </row>
    <row r="2506" spans="1:16" x14ac:dyDescent="0.3">
      <c r="A2506" s="1" t="s">
        <v>1556</v>
      </c>
      <c r="B2506" s="1" t="s">
        <v>825</v>
      </c>
      <c r="C2506" t="s">
        <v>22</v>
      </c>
      <c r="D2506">
        <v>768</v>
      </c>
      <c r="E2506" t="s">
        <v>1797</v>
      </c>
      <c r="F2506">
        <f>IF(Table1[[#This Row],[Unit]]="GB",Table1[[#This Row],[Memory]],Table1[[#This Row],[Memory]]/1024)</f>
        <v>0.75</v>
      </c>
      <c r="G2506">
        <v>4</v>
      </c>
      <c r="H2506" t="s">
        <v>1796</v>
      </c>
      <c r="I2506">
        <f xml:space="preserve"> IF(Table1[[#This Row],[Unit  Of Storage]]="TB",Table1[[#This Row],[Storage]]*1024,IF(Table1[[#This Row],[Unit  Of Storage]]="MB",Table1[[#This Row],[Storage]]/1024,Table1[[#This Row],[Storage]]))</f>
        <v>4</v>
      </c>
      <c r="J2506" t="s">
        <v>11</v>
      </c>
      <c r="K2506" s="2">
        <v>3.5</v>
      </c>
      <c r="L2506" s="3">
        <v>3990</v>
      </c>
      <c r="M2506" s="3">
        <v>3990</v>
      </c>
      <c r="N2506" t="s">
        <v>2179</v>
      </c>
      <c r="O2506" s="3">
        <f>Table1[[#This Row],[Original Price]]-Table1[[#This Row],[Selling Price]]</f>
        <v>0</v>
      </c>
      <c r="P2506" s="4">
        <f>(Table1[[#This Row],[Discount]]/Table1[[#This Row],[Original Price]])</f>
        <v>0</v>
      </c>
    </row>
    <row r="2507" spans="1:16" x14ac:dyDescent="0.3">
      <c r="A2507" s="1" t="s">
        <v>1557</v>
      </c>
      <c r="B2507" s="1" t="s">
        <v>207</v>
      </c>
      <c r="C2507" t="s">
        <v>678</v>
      </c>
      <c r="D2507">
        <v>3</v>
      </c>
      <c r="E2507" t="s">
        <v>1796</v>
      </c>
      <c r="F2507">
        <f>IF(Table1[[#This Row],[Unit]]="GB",Table1[[#This Row],[Memory]],Table1[[#This Row],[Memory]]/1024)</f>
        <v>3</v>
      </c>
      <c r="G2507">
        <v>16</v>
      </c>
      <c r="H2507" t="s">
        <v>1796</v>
      </c>
      <c r="I2507">
        <f xml:space="preserve"> IF(Table1[[#This Row],[Unit  Of Storage]]="TB",Table1[[#This Row],[Storage]]*1024,IF(Table1[[#This Row],[Unit  Of Storage]]="MB",Table1[[#This Row],[Storage]]/1024,Table1[[#This Row],[Storage]]))</f>
        <v>16</v>
      </c>
      <c r="J2507" t="s">
        <v>11</v>
      </c>
      <c r="K2507" s="2">
        <v>4.2</v>
      </c>
      <c r="L2507" s="3">
        <v>8999</v>
      </c>
      <c r="M2507" s="3">
        <v>9999</v>
      </c>
      <c r="N2507" t="s">
        <v>1901</v>
      </c>
      <c r="O2507" s="3">
        <f>Table1[[#This Row],[Original Price]]-Table1[[#This Row],[Selling Price]]</f>
        <v>1000</v>
      </c>
      <c r="P2507" s="4">
        <f>(Table1[[#This Row],[Discount]]/Table1[[#This Row],[Original Price]])</f>
        <v>0.1000100010001</v>
      </c>
    </row>
    <row r="2508" spans="1:16" x14ac:dyDescent="0.3">
      <c r="A2508" s="1" t="s">
        <v>1556</v>
      </c>
      <c r="B2508" s="1" t="s">
        <v>1482</v>
      </c>
      <c r="C2508" t="s">
        <v>1300</v>
      </c>
      <c r="D2508">
        <v>3</v>
      </c>
      <c r="E2508" t="s">
        <v>1796</v>
      </c>
      <c r="F2508">
        <f>IF(Table1[[#This Row],[Unit]]="GB",Table1[[#This Row],[Memory]],Table1[[#This Row],[Memory]]/1024)</f>
        <v>3</v>
      </c>
      <c r="G2508">
        <v>32</v>
      </c>
      <c r="H2508" t="s">
        <v>1796</v>
      </c>
      <c r="I2508">
        <f xml:space="preserve"> IF(Table1[[#This Row],[Unit  Of Storage]]="TB",Table1[[#This Row],[Storage]]*1024,IF(Table1[[#This Row],[Unit  Of Storage]]="MB",Table1[[#This Row],[Storage]]/1024,Table1[[#This Row],[Storage]]))</f>
        <v>32</v>
      </c>
      <c r="J2508" t="s">
        <v>11</v>
      </c>
      <c r="K2508" s="2">
        <v>3.8</v>
      </c>
      <c r="L2508" s="3">
        <v>25900</v>
      </c>
      <c r="M2508" s="3">
        <v>25900</v>
      </c>
      <c r="N2508" t="s">
        <v>2458</v>
      </c>
      <c r="O2508" s="3">
        <f>Table1[[#This Row],[Original Price]]-Table1[[#This Row],[Selling Price]]</f>
        <v>0</v>
      </c>
      <c r="P2508" s="4">
        <f>(Table1[[#This Row],[Discount]]/Table1[[#This Row],[Original Price]])</f>
        <v>0</v>
      </c>
    </row>
    <row r="2509" spans="1:16" x14ac:dyDescent="0.3">
      <c r="A2509" s="1" t="s">
        <v>1556</v>
      </c>
      <c r="B2509" s="1" t="s">
        <v>1740</v>
      </c>
      <c r="C2509" t="s">
        <v>22</v>
      </c>
      <c r="D2509">
        <v>64</v>
      </c>
      <c r="E2509" t="s">
        <v>1797</v>
      </c>
      <c r="F2509">
        <f>IF(Table1[[#This Row],[Unit]]="GB",Table1[[#This Row],[Memory]],Table1[[#This Row],[Memory]]/1024)</f>
        <v>6.25E-2</v>
      </c>
      <c r="G2509">
        <v>128</v>
      </c>
      <c r="H2509" t="s">
        <v>1797</v>
      </c>
      <c r="I2509">
        <f xml:space="preserve"> IF(Table1[[#This Row],[Unit  Of Storage]]="TB",Table1[[#This Row],[Storage]]*1024,IF(Table1[[#This Row],[Unit  Of Storage]]="MB",Table1[[#This Row],[Storage]]/1024,Table1[[#This Row],[Storage]]))</f>
        <v>0.125</v>
      </c>
      <c r="J2509" t="s">
        <v>11</v>
      </c>
      <c r="K2509" s="2">
        <v>4.2</v>
      </c>
      <c r="L2509" s="3">
        <v>3271</v>
      </c>
      <c r="M2509" s="3">
        <v>3271</v>
      </c>
      <c r="N2509" t="s">
        <v>2310</v>
      </c>
      <c r="O2509" s="3">
        <f>Table1[[#This Row],[Original Price]]-Table1[[#This Row],[Selling Price]]</f>
        <v>0</v>
      </c>
      <c r="P2509" s="4">
        <f>(Table1[[#This Row],[Discount]]/Table1[[#This Row],[Original Price]])</f>
        <v>0</v>
      </c>
    </row>
    <row r="2510" spans="1:16" x14ac:dyDescent="0.3">
      <c r="A2510" s="1" t="s">
        <v>1558</v>
      </c>
      <c r="B2510" s="1" t="s">
        <v>1081</v>
      </c>
      <c r="C2510" t="s">
        <v>465</v>
      </c>
      <c r="D2510">
        <v>4</v>
      </c>
      <c r="E2510" t="s">
        <v>1796</v>
      </c>
      <c r="F2510">
        <f>IF(Table1[[#This Row],[Unit]]="GB",Table1[[#This Row],[Memory]],Table1[[#This Row],[Memory]]/1024)</f>
        <v>4</v>
      </c>
      <c r="G2510">
        <v>64</v>
      </c>
      <c r="H2510" t="s">
        <v>1796</v>
      </c>
      <c r="I2510">
        <f xml:space="preserve"> IF(Table1[[#This Row],[Unit  Of Storage]]="TB",Table1[[#This Row],[Storage]]*1024,IF(Table1[[#This Row],[Unit  Of Storage]]="MB",Table1[[#This Row],[Storage]]/1024,Table1[[#This Row],[Storage]]))</f>
        <v>64</v>
      </c>
      <c r="J2510" t="s">
        <v>11</v>
      </c>
      <c r="K2510" s="2">
        <v>2.8</v>
      </c>
      <c r="L2510" s="3">
        <v>8539</v>
      </c>
      <c r="M2510" s="3">
        <v>8549</v>
      </c>
      <c r="N2510" t="s">
        <v>2293</v>
      </c>
      <c r="O2510" s="3">
        <f>Table1[[#This Row],[Original Price]]-Table1[[#This Row],[Selling Price]]</f>
        <v>10</v>
      </c>
      <c r="P2510" s="4">
        <f>(Table1[[#This Row],[Discount]]/Table1[[#This Row],[Original Price]])</f>
        <v>1.1697274535033338E-3</v>
      </c>
    </row>
    <row r="2511" spans="1:16" x14ac:dyDescent="0.3">
      <c r="A2511" s="1" t="s">
        <v>1560</v>
      </c>
      <c r="B2511" s="1" t="s">
        <v>794</v>
      </c>
      <c r="C2511" t="s">
        <v>795</v>
      </c>
      <c r="D2511">
        <v>4</v>
      </c>
      <c r="E2511" t="s">
        <v>1796</v>
      </c>
      <c r="F2511">
        <f>IF(Table1[[#This Row],[Unit]]="GB",Table1[[#This Row],[Memory]],Table1[[#This Row],[Memory]]/1024)</f>
        <v>4</v>
      </c>
      <c r="G2511">
        <v>128</v>
      </c>
      <c r="H2511" t="s">
        <v>1796</v>
      </c>
      <c r="I2511">
        <f xml:space="preserve"> IF(Table1[[#This Row],[Unit  Of Storage]]="TB",Table1[[#This Row],[Storage]]*1024,IF(Table1[[#This Row],[Unit  Of Storage]]="MB",Table1[[#This Row],[Storage]]/1024,Table1[[#This Row],[Storage]]))</f>
        <v>128</v>
      </c>
      <c r="J2511" t="s">
        <v>11</v>
      </c>
      <c r="K2511" s="2">
        <v>4.2</v>
      </c>
      <c r="L2511" s="3">
        <v>15990</v>
      </c>
      <c r="M2511" s="3">
        <v>19990</v>
      </c>
      <c r="N2511" t="s">
        <v>2162</v>
      </c>
      <c r="O2511" s="3">
        <f>Table1[[#This Row],[Original Price]]-Table1[[#This Row],[Selling Price]]</f>
        <v>4000</v>
      </c>
      <c r="P2511" s="4">
        <f>(Table1[[#This Row],[Discount]]/Table1[[#This Row],[Original Price]])</f>
        <v>0.20010005002501249</v>
      </c>
    </row>
    <row r="2512" spans="1:16" x14ac:dyDescent="0.3">
      <c r="A2512" s="1" t="s">
        <v>50</v>
      </c>
      <c r="B2512" s="1" t="s">
        <v>918</v>
      </c>
      <c r="C2512" t="s">
        <v>1483</v>
      </c>
      <c r="D2512">
        <v>6</v>
      </c>
      <c r="E2512" t="s">
        <v>1796</v>
      </c>
      <c r="F2512">
        <f>IF(Table1[[#This Row],[Unit]]="GB",Table1[[#This Row],[Memory]],Table1[[#This Row],[Memory]]/1024)</f>
        <v>6</v>
      </c>
      <c r="G2512">
        <v>128</v>
      </c>
      <c r="H2512" t="s">
        <v>1796</v>
      </c>
      <c r="I2512">
        <f xml:space="preserve"> IF(Table1[[#This Row],[Unit  Of Storage]]="TB",Table1[[#This Row],[Storage]]*1024,IF(Table1[[#This Row],[Unit  Of Storage]]="MB",Table1[[#This Row],[Storage]]/1024,Table1[[#This Row],[Storage]]))</f>
        <v>128</v>
      </c>
      <c r="J2512" t="s">
        <v>11</v>
      </c>
      <c r="K2512" s="2">
        <v>4.2</v>
      </c>
      <c r="L2512" s="3">
        <v>20999</v>
      </c>
      <c r="M2512" s="3">
        <v>24999</v>
      </c>
      <c r="N2512" t="s">
        <v>920</v>
      </c>
      <c r="O2512" s="3">
        <f>Table1[[#This Row],[Original Price]]-Table1[[#This Row],[Selling Price]]</f>
        <v>4000</v>
      </c>
      <c r="P2512" s="4">
        <f>(Table1[[#This Row],[Discount]]/Table1[[#This Row],[Original Price]])</f>
        <v>0.16000640025601023</v>
      </c>
    </row>
    <row r="2513" spans="1:16" x14ac:dyDescent="0.3">
      <c r="A2513" s="1" t="s">
        <v>1556</v>
      </c>
      <c r="B2513" s="1" t="s">
        <v>857</v>
      </c>
      <c r="C2513" t="s">
        <v>1065</v>
      </c>
      <c r="D2513">
        <v>6</v>
      </c>
      <c r="E2513" t="s">
        <v>1796</v>
      </c>
      <c r="F2513">
        <f>IF(Table1[[#This Row],[Unit]]="GB",Table1[[#This Row],[Memory]],Table1[[#This Row],[Memory]]/1024)</f>
        <v>6</v>
      </c>
      <c r="G2513">
        <v>64</v>
      </c>
      <c r="H2513" t="s">
        <v>1796</v>
      </c>
      <c r="I2513">
        <f xml:space="preserve"> IF(Table1[[#This Row],[Unit  Of Storage]]="TB",Table1[[#This Row],[Storage]]*1024,IF(Table1[[#This Row],[Unit  Of Storage]]="MB",Table1[[#This Row],[Storage]]/1024,Table1[[#This Row],[Storage]]))</f>
        <v>64</v>
      </c>
      <c r="J2513" t="s">
        <v>11</v>
      </c>
      <c r="K2513" s="2">
        <v>4.3</v>
      </c>
      <c r="L2513" s="3">
        <v>15999</v>
      </c>
      <c r="M2513" s="3">
        <v>19999</v>
      </c>
      <c r="N2513" t="s">
        <v>2189</v>
      </c>
      <c r="O2513" s="3">
        <f>Table1[[#This Row],[Original Price]]-Table1[[#This Row],[Selling Price]]</f>
        <v>4000</v>
      </c>
      <c r="P2513" s="4">
        <f>(Table1[[#This Row],[Discount]]/Table1[[#This Row],[Original Price]])</f>
        <v>0.20001000050002501</v>
      </c>
    </row>
    <row r="2514" spans="1:16" x14ac:dyDescent="0.3">
      <c r="A2514" s="1" t="s">
        <v>1559</v>
      </c>
      <c r="B2514" s="1" t="s">
        <v>240</v>
      </c>
      <c r="C2514" t="s">
        <v>1422</v>
      </c>
      <c r="D2514">
        <v>6</v>
      </c>
      <c r="E2514" t="s">
        <v>1796</v>
      </c>
      <c r="F2514">
        <f>IF(Table1[[#This Row],[Unit]]="GB",Table1[[#This Row],[Memory]],Table1[[#This Row],[Memory]]/1024)</f>
        <v>6</v>
      </c>
      <c r="G2514">
        <v>128</v>
      </c>
      <c r="H2514" t="s">
        <v>1796</v>
      </c>
      <c r="I2514">
        <f xml:space="preserve"> IF(Table1[[#This Row],[Unit  Of Storage]]="TB",Table1[[#This Row],[Storage]]*1024,IF(Table1[[#This Row],[Unit  Of Storage]]="MB",Table1[[#This Row],[Storage]]/1024,Table1[[#This Row],[Storage]]))</f>
        <v>128</v>
      </c>
      <c r="J2514" t="s">
        <v>11</v>
      </c>
      <c r="K2514" s="2">
        <v>4.3</v>
      </c>
      <c r="L2514" s="3">
        <v>15999</v>
      </c>
      <c r="M2514" s="3">
        <v>15999</v>
      </c>
      <c r="N2514" t="s">
        <v>1925</v>
      </c>
      <c r="O2514" s="3">
        <f>Table1[[#This Row],[Original Price]]-Table1[[#This Row],[Selling Price]]</f>
        <v>0</v>
      </c>
      <c r="P2514" s="4">
        <f>(Table1[[#This Row],[Discount]]/Table1[[#This Row],[Original Price]])</f>
        <v>0</v>
      </c>
    </row>
    <row r="2515" spans="1:16" x14ac:dyDescent="0.3">
      <c r="A2515" s="1" t="s">
        <v>17</v>
      </c>
      <c r="B2515" s="1" t="s">
        <v>502</v>
      </c>
      <c r="C2515" t="s">
        <v>69</v>
      </c>
      <c r="D2515">
        <v>2</v>
      </c>
      <c r="E2515" t="s">
        <v>1796</v>
      </c>
      <c r="F2515">
        <f>IF(Table1[[#This Row],[Unit]]="GB",Table1[[#This Row],[Memory]],Table1[[#This Row],[Memory]]/1024)</f>
        <v>2</v>
      </c>
      <c r="G2515">
        <v>32</v>
      </c>
      <c r="H2515" t="s">
        <v>1796</v>
      </c>
      <c r="I2515">
        <f xml:space="preserve"> IF(Table1[[#This Row],[Unit  Of Storage]]="TB",Table1[[#This Row],[Storage]]*1024,IF(Table1[[#This Row],[Unit  Of Storage]]="MB",Table1[[#This Row],[Storage]]/1024,Table1[[#This Row],[Storage]]))</f>
        <v>32</v>
      </c>
      <c r="J2515" t="s">
        <v>11</v>
      </c>
      <c r="K2515" s="2">
        <v>4.4000000000000004</v>
      </c>
      <c r="L2515" s="3">
        <v>8999</v>
      </c>
      <c r="M2515" s="3">
        <v>8999</v>
      </c>
      <c r="N2515" t="s">
        <v>503</v>
      </c>
      <c r="O2515" s="3">
        <f>Table1[[#This Row],[Original Price]]-Table1[[#This Row],[Selling Price]]</f>
        <v>0</v>
      </c>
      <c r="P2515" s="4">
        <f>(Table1[[#This Row],[Discount]]/Table1[[#This Row],[Original Price]])</f>
        <v>0</v>
      </c>
    </row>
    <row r="2516" spans="1:16" x14ac:dyDescent="0.3">
      <c r="A2516" s="1" t="s">
        <v>1556</v>
      </c>
      <c r="B2516" s="1" t="s">
        <v>892</v>
      </c>
      <c r="C2516" t="s">
        <v>22</v>
      </c>
      <c r="D2516">
        <v>4</v>
      </c>
      <c r="E2516" t="s">
        <v>1796</v>
      </c>
      <c r="F2516">
        <f>IF(Table1[[#This Row],[Unit]]="GB",Table1[[#This Row],[Memory]],Table1[[#This Row],[Memory]]/1024)</f>
        <v>4</v>
      </c>
      <c r="G2516">
        <v>64</v>
      </c>
      <c r="H2516" t="s">
        <v>1796</v>
      </c>
      <c r="I2516">
        <f xml:space="preserve"> IF(Table1[[#This Row],[Unit  Of Storage]]="TB",Table1[[#This Row],[Storage]]*1024,IF(Table1[[#This Row],[Unit  Of Storage]]="MB",Table1[[#This Row],[Storage]]/1024,Table1[[#This Row],[Storage]]))</f>
        <v>64</v>
      </c>
      <c r="J2516" t="s">
        <v>11</v>
      </c>
      <c r="K2516" s="2">
        <v>4.4000000000000004</v>
      </c>
      <c r="L2516" s="3">
        <v>22300</v>
      </c>
      <c r="M2516" s="3">
        <v>22300</v>
      </c>
      <c r="N2516" t="s">
        <v>2209</v>
      </c>
      <c r="O2516" s="3">
        <f>Table1[[#This Row],[Original Price]]-Table1[[#This Row],[Selling Price]]</f>
        <v>0</v>
      </c>
      <c r="P2516" s="4">
        <f>(Table1[[#This Row],[Discount]]/Table1[[#This Row],[Original Price]])</f>
        <v>0</v>
      </c>
    </row>
    <row r="2517" spans="1:16" x14ac:dyDescent="0.3">
      <c r="A2517" s="1" t="s">
        <v>1562</v>
      </c>
      <c r="B2517" s="1" t="s">
        <v>1002</v>
      </c>
      <c r="C2517" t="s">
        <v>741</v>
      </c>
      <c r="D2517">
        <v>2</v>
      </c>
      <c r="E2517" t="s">
        <v>1796</v>
      </c>
      <c r="F2517">
        <f>IF(Table1[[#This Row],[Unit]]="GB",Table1[[#This Row],[Memory]],Table1[[#This Row],[Memory]]/1024)</f>
        <v>2</v>
      </c>
      <c r="G2517">
        <v>16</v>
      </c>
      <c r="H2517" t="s">
        <v>1796</v>
      </c>
      <c r="I2517">
        <f xml:space="preserve"> IF(Table1[[#This Row],[Unit  Of Storage]]="TB",Table1[[#This Row],[Storage]]*1024,IF(Table1[[#This Row],[Unit  Of Storage]]="MB",Table1[[#This Row],[Storage]]/1024,Table1[[#This Row],[Storage]]))</f>
        <v>16</v>
      </c>
      <c r="J2517" t="s">
        <v>11</v>
      </c>
      <c r="K2517" s="2">
        <v>3.7</v>
      </c>
      <c r="L2517" s="3">
        <v>11810</v>
      </c>
      <c r="M2517" s="3">
        <v>11810</v>
      </c>
      <c r="N2517" t="s">
        <v>2255</v>
      </c>
      <c r="O2517" s="3">
        <f>Table1[[#This Row],[Original Price]]-Table1[[#This Row],[Selling Price]]</f>
        <v>0</v>
      </c>
      <c r="P2517" s="4">
        <f>(Table1[[#This Row],[Discount]]/Table1[[#This Row],[Original Price]])</f>
        <v>0</v>
      </c>
    </row>
    <row r="2518" spans="1:16" x14ac:dyDescent="0.3">
      <c r="A2518" s="1" t="s">
        <v>12</v>
      </c>
      <c r="B2518" s="1" t="s">
        <v>1784</v>
      </c>
      <c r="C2518" t="s">
        <v>22</v>
      </c>
      <c r="D2518">
        <v>4</v>
      </c>
      <c r="E2518" t="s">
        <v>1797</v>
      </c>
      <c r="F2518">
        <f>IF(Table1[[#This Row],[Unit]]="GB",Table1[[#This Row],[Memory]],Table1[[#This Row],[Memory]]/1024)</f>
        <v>3.90625E-3</v>
      </c>
      <c r="G2518">
        <v>4</v>
      </c>
      <c r="H2518" t="s">
        <v>1797</v>
      </c>
      <c r="I2518">
        <f xml:space="preserve"> IF(Table1[[#This Row],[Unit  Of Storage]]="TB",Table1[[#This Row],[Storage]]*1024,IF(Table1[[#This Row],[Unit  Of Storage]]="MB",Table1[[#This Row],[Storage]]/1024,Table1[[#This Row],[Storage]]))</f>
        <v>3.90625E-3</v>
      </c>
      <c r="J2518" t="s">
        <v>11</v>
      </c>
      <c r="K2518" s="2">
        <v>4.2</v>
      </c>
      <c r="L2518" s="3">
        <v>1660</v>
      </c>
      <c r="M2518" s="3">
        <v>1700</v>
      </c>
      <c r="N2518" t="s">
        <v>2459</v>
      </c>
      <c r="O2518" s="3">
        <f>Table1[[#This Row],[Original Price]]-Table1[[#This Row],[Selling Price]]</f>
        <v>40</v>
      </c>
      <c r="P2518" s="4">
        <f>(Table1[[#This Row],[Discount]]/Table1[[#This Row],[Original Price]])</f>
        <v>2.3529411764705882E-2</v>
      </c>
    </row>
    <row r="2519" spans="1:16" x14ac:dyDescent="0.3">
      <c r="A2519" s="1" t="s">
        <v>1556</v>
      </c>
      <c r="B2519" s="1" t="s">
        <v>1675</v>
      </c>
      <c r="C2519" t="s">
        <v>33</v>
      </c>
      <c r="D2519">
        <v>1</v>
      </c>
      <c r="E2519" t="s">
        <v>1796</v>
      </c>
      <c r="F2519">
        <f>IF(Table1[[#This Row],[Unit]]="GB",Table1[[#This Row],[Memory]],Table1[[#This Row],[Memory]]/1024)</f>
        <v>1</v>
      </c>
      <c r="G2519">
        <v>16</v>
      </c>
      <c r="H2519" t="s">
        <v>1796</v>
      </c>
      <c r="I2519">
        <f xml:space="preserve"> IF(Table1[[#This Row],[Unit  Of Storage]]="TB",Table1[[#This Row],[Storage]]*1024,IF(Table1[[#This Row],[Unit  Of Storage]]="MB",Table1[[#This Row],[Storage]]/1024,Table1[[#This Row],[Storage]]))</f>
        <v>16</v>
      </c>
      <c r="J2519" t="s">
        <v>11</v>
      </c>
      <c r="K2519" s="2">
        <v>3.9</v>
      </c>
      <c r="L2519" s="3">
        <v>7399</v>
      </c>
      <c r="M2519" s="3">
        <v>7399</v>
      </c>
      <c r="N2519" t="s">
        <v>2111</v>
      </c>
      <c r="O2519" s="3">
        <f>Table1[[#This Row],[Original Price]]-Table1[[#This Row],[Selling Price]]</f>
        <v>0</v>
      </c>
      <c r="P2519" s="4">
        <f>(Table1[[#This Row],[Discount]]/Table1[[#This Row],[Original Price]])</f>
        <v>0</v>
      </c>
    </row>
    <row r="2520" spans="1:16" x14ac:dyDescent="0.3">
      <c r="A2520" s="1" t="s">
        <v>44</v>
      </c>
      <c r="B2520" s="1" t="s">
        <v>1785</v>
      </c>
      <c r="C2520" t="s">
        <v>52</v>
      </c>
      <c r="D2520">
        <v>2</v>
      </c>
      <c r="E2520" t="s">
        <v>1796</v>
      </c>
      <c r="F2520">
        <f>IF(Table1[[#This Row],[Unit]]="GB",Table1[[#This Row],[Memory]],Table1[[#This Row],[Memory]]/1024)</f>
        <v>2</v>
      </c>
      <c r="G2520">
        <v>32</v>
      </c>
      <c r="H2520" t="s">
        <v>1796</v>
      </c>
      <c r="I2520">
        <f xml:space="preserve"> IF(Table1[[#This Row],[Unit  Of Storage]]="TB",Table1[[#This Row],[Storage]]*1024,IF(Table1[[#This Row],[Unit  Of Storage]]="MB",Table1[[#This Row],[Storage]]/1024,Table1[[#This Row],[Storage]]))</f>
        <v>32</v>
      </c>
      <c r="J2520" t="s">
        <v>11</v>
      </c>
      <c r="K2520" s="2">
        <v>4.0999999999999996</v>
      </c>
      <c r="L2520" s="3">
        <v>15999</v>
      </c>
      <c r="M2520" s="3">
        <v>15999</v>
      </c>
      <c r="N2520" t="s">
        <v>2460</v>
      </c>
      <c r="O2520" s="3">
        <f>Table1[[#This Row],[Original Price]]-Table1[[#This Row],[Selling Price]]</f>
        <v>0</v>
      </c>
      <c r="P2520" s="4">
        <f>(Table1[[#This Row],[Discount]]/Table1[[#This Row],[Original Price]])</f>
        <v>0</v>
      </c>
    </row>
    <row r="2521" spans="1:16" x14ac:dyDescent="0.3">
      <c r="A2521" s="1" t="s">
        <v>28</v>
      </c>
      <c r="B2521" s="1" t="s">
        <v>1583</v>
      </c>
      <c r="C2521" t="s">
        <v>1484</v>
      </c>
      <c r="D2521">
        <v>6</v>
      </c>
      <c r="E2521" t="s">
        <v>1796</v>
      </c>
      <c r="F2521">
        <f>IF(Table1[[#This Row],[Unit]]="GB",Table1[[#This Row],[Memory]],Table1[[#This Row],[Memory]]/1024)</f>
        <v>6</v>
      </c>
      <c r="G2521">
        <v>128</v>
      </c>
      <c r="H2521" t="s">
        <v>1796</v>
      </c>
      <c r="I2521">
        <f xml:space="preserve"> IF(Table1[[#This Row],[Unit  Of Storage]]="TB",Table1[[#This Row],[Storage]]*1024,IF(Table1[[#This Row],[Unit  Of Storage]]="MB",Table1[[#This Row],[Storage]]/1024,Table1[[#This Row],[Storage]]))</f>
        <v>128</v>
      </c>
      <c r="J2521" t="s">
        <v>11</v>
      </c>
      <c r="K2521" s="2">
        <v>4.0999999999999996</v>
      </c>
      <c r="L2521" s="3">
        <v>26295</v>
      </c>
      <c r="M2521" s="3">
        <v>27395</v>
      </c>
      <c r="N2521" t="s">
        <v>1852</v>
      </c>
      <c r="O2521" s="3">
        <f>Table1[[#This Row],[Original Price]]-Table1[[#This Row],[Selling Price]]</f>
        <v>1100</v>
      </c>
      <c r="P2521" s="4">
        <f>(Table1[[#This Row],[Discount]]/Table1[[#This Row],[Original Price]])</f>
        <v>4.0153312648293485E-2</v>
      </c>
    </row>
    <row r="2522" spans="1:16" x14ac:dyDescent="0.3">
      <c r="A2522" s="1" t="s">
        <v>1556</v>
      </c>
      <c r="B2522" s="1" t="s">
        <v>343</v>
      </c>
      <c r="C2522" t="s">
        <v>22</v>
      </c>
      <c r="D2522">
        <v>46</v>
      </c>
      <c r="E2522" t="s">
        <v>1797</v>
      </c>
      <c r="F2522">
        <f>IF(Table1[[#This Row],[Unit]]="GB",Table1[[#This Row],[Memory]],Table1[[#This Row],[Memory]]/1024)</f>
        <v>4.4921875E-2</v>
      </c>
      <c r="G2522">
        <v>2</v>
      </c>
      <c r="H2522" t="s">
        <v>1797</v>
      </c>
      <c r="I2522">
        <f xml:space="preserve"> IF(Table1[[#This Row],[Unit  Of Storage]]="TB",Table1[[#This Row],[Storage]]*1024,IF(Table1[[#This Row],[Unit  Of Storage]]="MB",Table1[[#This Row],[Storage]]/1024,Table1[[#This Row],[Storage]]))</f>
        <v>1.953125E-3</v>
      </c>
      <c r="J2522" t="s">
        <v>11</v>
      </c>
      <c r="K2522" s="2">
        <v>4.0999999999999996</v>
      </c>
      <c r="L2522" s="3">
        <v>2699</v>
      </c>
      <c r="M2522" s="3">
        <v>3270</v>
      </c>
      <c r="N2522" t="s">
        <v>1980</v>
      </c>
      <c r="O2522" s="3">
        <f>Table1[[#This Row],[Original Price]]-Table1[[#This Row],[Selling Price]]</f>
        <v>571</v>
      </c>
      <c r="P2522" s="4">
        <f>(Table1[[#This Row],[Discount]]/Table1[[#This Row],[Original Price]])</f>
        <v>0.1746177370030581</v>
      </c>
    </row>
    <row r="2523" spans="1:16" x14ac:dyDescent="0.3">
      <c r="A2523" s="1" t="s">
        <v>1557</v>
      </c>
      <c r="B2523" s="1" t="s">
        <v>344</v>
      </c>
      <c r="C2523" t="s">
        <v>1372</v>
      </c>
      <c r="D2523">
        <v>3</v>
      </c>
      <c r="E2523" t="s">
        <v>1796</v>
      </c>
      <c r="F2523">
        <f>IF(Table1[[#This Row],[Unit]]="GB",Table1[[#This Row],[Memory]],Table1[[#This Row],[Memory]]/1024)</f>
        <v>3</v>
      </c>
      <c r="G2523">
        <v>32</v>
      </c>
      <c r="H2523" t="s">
        <v>1796</v>
      </c>
      <c r="I2523">
        <f xml:space="preserve"> IF(Table1[[#This Row],[Unit  Of Storage]]="TB",Table1[[#This Row],[Storage]]*1024,IF(Table1[[#This Row],[Unit  Of Storage]]="MB",Table1[[#This Row],[Storage]]/1024,Table1[[#This Row],[Storage]]))</f>
        <v>32</v>
      </c>
      <c r="J2523" t="s">
        <v>11</v>
      </c>
      <c r="K2523" s="2">
        <v>4.4000000000000004</v>
      </c>
      <c r="L2523" s="3">
        <v>8999</v>
      </c>
      <c r="M2523" s="3">
        <v>8999</v>
      </c>
      <c r="N2523" t="s">
        <v>2300</v>
      </c>
      <c r="O2523" s="3">
        <f>Table1[[#This Row],[Original Price]]-Table1[[#This Row],[Selling Price]]</f>
        <v>0</v>
      </c>
      <c r="P2523" s="4">
        <f>(Table1[[#This Row],[Discount]]/Table1[[#This Row],[Original Price]])</f>
        <v>0</v>
      </c>
    </row>
    <row r="2524" spans="1:16" x14ac:dyDescent="0.3">
      <c r="A2524" s="1" t="s">
        <v>1557</v>
      </c>
      <c r="B2524" s="1" t="s">
        <v>296</v>
      </c>
      <c r="C2524" t="s">
        <v>896</v>
      </c>
      <c r="D2524">
        <v>4</v>
      </c>
      <c r="E2524" t="s">
        <v>1796</v>
      </c>
      <c r="F2524">
        <f>IF(Table1[[#This Row],[Unit]]="GB",Table1[[#This Row],[Memory]],Table1[[#This Row],[Memory]]/1024)</f>
        <v>4</v>
      </c>
      <c r="G2524">
        <v>64</v>
      </c>
      <c r="H2524" t="s">
        <v>1796</v>
      </c>
      <c r="I2524">
        <f xml:space="preserve"> IF(Table1[[#This Row],[Unit  Of Storage]]="TB",Table1[[#This Row],[Storage]]*1024,IF(Table1[[#This Row],[Unit  Of Storage]]="MB",Table1[[#This Row],[Storage]]/1024,Table1[[#This Row],[Storage]]))</f>
        <v>64</v>
      </c>
      <c r="J2524" t="s">
        <v>11</v>
      </c>
      <c r="K2524" s="2">
        <v>4.5</v>
      </c>
      <c r="L2524" s="3">
        <v>17999</v>
      </c>
      <c r="M2524" s="3">
        <v>17999</v>
      </c>
      <c r="N2524" t="s">
        <v>1958</v>
      </c>
      <c r="O2524" s="3">
        <f>Table1[[#This Row],[Original Price]]-Table1[[#This Row],[Selling Price]]</f>
        <v>0</v>
      </c>
      <c r="P2524" s="4">
        <f>(Table1[[#This Row],[Discount]]/Table1[[#This Row],[Original Price]])</f>
        <v>0</v>
      </c>
    </row>
    <row r="2525" spans="1:16" x14ac:dyDescent="0.3">
      <c r="A2525" s="1" t="s">
        <v>1561</v>
      </c>
      <c r="B2525" s="1" t="s">
        <v>1485</v>
      </c>
      <c r="C2525" t="s">
        <v>24</v>
      </c>
      <c r="D2525">
        <v>1</v>
      </c>
      <c r="E2525" t="s">
        <v>1796</v>
      </c>
      <c r="F2525">
        <f>IF(Table1[[#This Row],[Unit]]="GB",Table1[[#This Row],[Memory]],Table1[[#This Row],[Memory]]/1024)</f>
        <v>1</v>
      </c>
      <c r="G2525">
        <v>8</v>
      </c>
      <c r="H2525" t="s">
        <v>1796</v>
      </c>
      <c r="I2525">
        <f xml:space="preserve"> IF(Table1[[#This Row],[Unit  Of Storage]]="TB",Table1[[#This Row],[Storage]]*1024,IF(Table1[[#This Row],[Unit  Of Storage]]="MB",Table1[[#This Row],[Storage]]/1024,Table1[[#This Row],[Storage]]))</f>
        <v>8</v>
      </c>
      <c r="J2525" t="s">
        <v>11</v>
      </c>
      <c r="K2525" s="2">
        <v>3.9</v>
      </c>
      <c r="L2525" s="3">
        <v>5299</v>
      </c>
      <c r="M2525" s="3">
        <v>5299</v>
      </c>
      <c r="N2525" t="s">
        <v>2461</v>
      </c>
      <c r="O2525" s="3">
        <f>Table1[[#This Row],[Original Price]]-Table1[[#This Row],[Selling Price]]</f>
        <v>0</v>
      </c>
      <c r="P2525" s="4">
        <f>(Table1[[#This Row],[Discount]]/Table1[[#This Row],[Original Price]])</f>
        <v>0</v>
      </c>
    </row>
    <row r="2526" spans="1:16" x14ac:dyDescent="0.3">
      <c r="A2526" s="1" t="s">
        <v>1556</v>
      </c>
      <c r="B2526" s="1" t="s">
        <v>775</v>
      </c>
      <c r="C2526" t="s">
        <v>22</v>
      </c>
      <c r="D2526">
        <v>3</v>
      </c>
      <c r="E2526" t="s">
        <v>1796</v>
      </c>
      <c r="F2526">
        <f>IF(Table1[[#This Row],[Unit]]="GB",Table1[[#This Row],[Memory]],Table1[[#This Row],[Memory]]/1024)</f>
        <v>3</v>
      </c>
      <c r="G2526">
        <v>32</v>
      </c>
      <c r="H2526" t="s">
        <v>1796</v>
      </c>
      <c r="I2526">
        <f xml:space="preserve"> IF(Table1[[#This Row],[Unit  Of Storage]]="TB",Table1[[#This Row],[Storage]]*1024,IF(Table1[[#This Row],[Unit  Of Storage]]="MB",Table1[[#This Row],[Storage]]/1024,Table1[[#This Row],[Storage]]))</f>
        <v>32</v>
      </c>
      <c r="J2526" t="s">
        <v>11</v>
      </c>
      <c r="K2526" s="2">
        <v>4</v>
      </c>
      <c r="L2526" s="3">
        <v>8897</v>
      </c>
      <c r="M2526" s="3">
        <v>8897</v>
      </c>
      <c r="N2526" t="s">
        <v>2156</v>
      </c>
      <c r="O2526" s="3">
        <f>Table1[[#This Row],[Original Price]]-Table1[[#This Row],[Selling Price]]</f>
        <v>0</v>
      </c>
      <c r="P2526" s="4">
        <f>(Table1[[#This Row],[Discount]]/Table1[[#This Row],[Original Price]])</f>
        <v>0</v>
      </c>
    </row>
    <row r="2527" spans="1:16" x14ac:dyDescent="0.3">
      <c r="A2527" s="1" t="s">
        <v>1556</v>
      </c>
      <c r="B2527" s="1" t="s">
        <v>842</v>
      </c>
      <c r="C2527" t="s">
        <v>847</v>
      </c>
      <c r="D2527">
        <v>12</v>
      </c>
      <c r="E2527" t="s">
        <v>1796</v>
      </c>
      <c r="F2527">
        <f>IF(Table1[[#This Row],[Unit]]="GB",Table1[[#This Row],[Memory]],Table1[[#This Row],[Memory]]/1024)</f>
        <v>12</v>
      </c>
      <c r="G2527">
        <v>256</v>
      </c>
      <c r="H2527" t="s">
        <v>1796</v>
      </c>
      <c r="I2527">
        <f xml:space="preserve"> IF(Table1[[#This Row],[Unit  Of Storage]]="TB",Table1[[#This Row],[Storage]]*1024,IF(Table1[[#This Row],[Unit  Of Storage]]="MB",Table1[[#This Row],[Storage]]/1024,Table1[[#This Row],[Storage]]))</f>
        <v>256</v>
      </c>
      <c r="J2527" t="s">
        <v>11</v>
      </c>
      <c r="K2527" s="2">
        <v>4.5</v>
      </c>
      <c r="L2527" s="3">
        <v>91999</v>
      </c>
      <c r="M2527" s="3">
        <v>116000</v>
      </c>
      <c r="N2527" t="s">
        <v>2183</v>
      </c>
      <c r="O2527" s="3">
        <f>Table1[[#This Row],[Original Price]]-Table1[[#This Row],[Selling Price]]</f>
        <v>24001</v>
      </c>
      <c r="P2527" s="4">
        <f>(Table1[[#This Row],[Discount]]/Table1[[#This Row],[Original Price]])</f>
        <v>0.20690517241379311</v>
      </c>
    </row>
    <row r="2528" spans="1:16" x14ac:dyDescent="0.3">
      <c r="A2528" s="1" t="s">
        <v>1558</v>
      </c>
      <c r="B2528" s="1" t="s">
        <v>554</v>
      </c>
      <c r="C2528" t="s">
        <v>22</v>
      </c>
      <c r="D2528">
        <v>1</v>
      </c>
      <c r="E2528" t="s">
        <v>1796</v>
      </c>
      <c r="F2528">
        <f>IF(Table1[[#This Row],[Unit]]="GB",Table1[[#This Row],[Memory]],Table1[[#This Row],[Memory]]/1024)</f>
        <v>1</v>
      </c>
      <c r="G2528">
        <v>16</v>
      </c>
      <c r="H2528" t="s">
        <v>1796</v>
      </c>
      <c r="I2528">
        <f xml:space="preserve"> IF(Table1[[#This Row],[Unit  Of Storage]]="TB",Table1[[#This Row],[Storage]]*1024,IF(Table1[[#This Row],[Unit  Of Storage]]="MB",Table1[[#This Row],[Storage]]/1024,Table1[[#This Row],[Storage]]))</f>
        <v>16</v>
      </c>
      <c r="J2528" t="s">
        <v>11</v>
      </c>
      <c r="K2528" s="2">
        <v>3.8</v>
      </c>
      <c r="L2528" s="3">
        <v>2799</v>
      </c>
      <c r="M2528" s="3">
        <v>2799</v>
      </c>
      <c r="N2528" t="s">
        <v>2070</v>
      </c>
      <c r="O2528" s="3">
        <f>Table1[[#This Row],[Original Price]]-Table1[[#This Row],[Selling Price]]</f>
        <v>0</v>
      </c>
      <c r="P2528" s="4">
        <f>(Table1[[#This Row],[Discount]]/Table1[[#This Row],[Original Price]])</f>
        <v>0</v>
      </c>
    </row>
    <row r="2529" spans="1:16" x14ac:dyDescent="0.3">
      <c r="A2529" s="1" t="s">
        <v>1557</v>
      </c>
      <c r="B2529" s="1" t="s">
        <v>1264</v>
      </c>
      <c r="C2529" t="s">
        <v>1400</v>
      </c>
      <c r="D2529">
        <v>8</v>
      </c>
      <c r="E2529" t="s">
        <v>1796</v>
      </c>
      <c r="F2529">
        <f>IF(Table1[[#This Row],[Unit]]="GB",Table1[[#This Row],[Memory]],Table1[[#This Row],[Memory]]/1024)</f>
        <v>8</v>
      </c>
      <c r="G2529">
        <v>128</v>
      </c>
      <c r="H2529" t="s">
        <v>1796</v>
      </c>
      <c r="I2529">
        <f xml:space="preserve"> IF(Table1[[#This Row],[Unit  Of Storage]]="TB",Table1[[#This Row],[Storage]]*1024,IF(Table1[[#This Row],[Unit  Of Storage]]="MB",Table1[[#This Row],[Storage]]/1024,Table1[[#This Row],[Storage]]))</f>
        <v>128</v>
      </c>
      <c r="J2529" t="s">
        <v>11</v>
      </c>
      <c r="K2529" s="2">
        <v>4.3</v>
      </c>
      <c r="L2529" s="3">
        <v>41999</v>
      </c>
      <c r="M2529" s="3">
        <v>41999</v>
      </c>
      <c r="N2529" t="s">
        <v>2369</v>
      </c>
      <c r="O2529" s="3">
        <f>Table1[[#This Row],[Original Price]]-Table1[[#This Row],[Selling Price]]</f>
        <v>0</v>
      </c>
      <c r="P2529" s="4">
        <f>(Table1[[#This Row],[Discount]]/Table1[[#This Row],[Original Price]])</f>
        <v>0</v>
      </c>
    </row>
    <row r="2530" spans="1:16" x14ac:dyDescent="0.3">
      <c r="A2530" s="1" t="s">
        <v>1559</v>
      </c>
      <c r="B2530" s="1" t="s">
        <v>1582</v>
      </c>
      <c r="C2530" t="s">
        <v>22</v>
      </c>
      <c r="D2530">
        <v>2</v>
      </c>
      <c r="E2530" t="s">
        <v>1796</v>
      </c>
      <c r="F2530">
        <f>IF(Table1[[#This Row],[Unit]]="GB",Table1[[#This Row],[Memory]],Table1[[#This Row],[Memory]]/1024)</f>
        <v>2</v>
      </c>
      <c r="G2530">
        <v>32</v>
      </c>
      <c r="H2530" t="s">
        <v>1796</v>
      </c>
      <c r="I2530">
        <f xml:space="preserve"> IF(Table1[[#This Row],[Unit  Of Storage]]="TB",Table1[[#This Row],[Storage]]*1024,IF(Table1[[#This Row],[Unit  Of Storage]]="MB",Table1[[#This Row],[Storage]]/1024,Table1[[#This Row],[Storage]]))</f>
        <v>32</v>
      </c>
      <c r="J2530" t="s">
        <v>11</v>
      </c>
      <c r="K2530" s="2">
        <v>4.3</v>
      </c>
      <c r="L2530" s="3">
        <v>12990</v>
      </c>
      <c r="M2530" s="3">
        <v>12990</v>
      </c>
      <c r="N2530" t="s">
        <v>1848</v>
      </c>
      <c r="O2530" s="3">
        <f>Table1[[#This Row],[Original Price]]-Table1[[#This Row],[Selling Price]]</f>
        <v>0</v>
      </c>
      <c r="P2530" s="4">
        <f>(Table1[[#This Row],[Discount]]/Table1[[#This Row],[Original Price]])</f>
        <v>0</v>
      </c>
    </row>
    <row r="2531" spans="1:16" x14ac:dyDescent="0.3">
      <c r="A2531" s="1" t="s">
        <v>1561</v>
      </c>
      <c r="B2531" s="1" t="s">
        <v>143</v>
      </c>
      <c r="C2531" t="s">
        <v>33</v>
      </c>
      <c r="D2531">
        <v>1</v>
      </c>
      <c r="E2531" t="s">
        <v>1796</v>
      </c>
      <c r="F2531">
        <f>IF(Table1[[#This Row],[Unit]]="GB",Table1[[#This Row],[Memory]],Table1[[#This Row],[Memory]]/1024)</f>
        <v>1</v>
      </c>
      <c r="G2531">
        <v>8</v>
      </c>
      <c r="H2531" t="s">
        <v>1796</v>
      </c>
      <c r="I2531">
        <f xml:space="preserve"> IF(Table1[[#This Row],[Unit  Of Storage]]="TB",Table1[[#This Row],[Storage]]*1024,IF(Table1[[#This Row],[Unit  Of Storage]]="MB",Table1[[#This Row],[Storage]]/1024,Table1[[#This Row],[Storage]]))</f>
        <v>8</v>
      </c>
      <c r="J2531" t="s">
        <v>11</v>
      </c>
      <c r="K2531" s="2">
        <v>3.8</v>
      </c>
      <c r="L2531" s="3">
        <v>6299</v>
      </c>
      <c r="M2531" s="3">
        <v>6299</v>
      </c>
      <c r="N2531" t="s">
        <v>1860</v>
      </c>
      <c r="O2531" s="3">
        <f>Table1[[#This Row],[Original Price]]-Table1[[#This Row],[Selling Price]]</f>
        <v>0</v>
      </c>
      <c r="P2531" s="4">
        <f>(Table1[[#This Row],[Discount]]/Table1[[#This Row],[Original Price]])</f>
        <v>0</v>
      </c>
    </row>
    <row r="2532" spans="1:16" x14ac:dyDescent="0.3">
      <c r="A2532" s="1" t="s">
        <v>1556</v>
      </c>
      <c r="B2532" s="1" t="s">
        <v>1630</v>
      </c>
      <c r="C2532" t="s">
        <v>311</v>
      </c>
      <c r="D2532">
        <v>6</v>
      </c>
      <c r="E2532" t="s">
        <v>1796</v>
      </c>
      <c r="F2532">
        <f>IF(Table1[[#This Row],[Unit]]="GB",Table1[[#This Row],[Memory]],Table1[[#This Row],[Memory]]/1024)</f>
        <v>6</v>
      </c>
      <c r="G2532">
        <v>128</v>
      </c>
      <c r="H2532" t="s">
        <v>1796</v>
      </c>
      <c r="I2532">
        <f xml:space="preserve"> IF(Table1[[#This Row],[Unit  Of Storage]]="TB",Table1[[#This Row],[Storage]]*1024,IF(Table1[[#This Row],[Unit  Of Storage]]="MB",Table1[[#This Row],[Storage]]/1024,Table1[[#This Row],[Storage]]))</f>
        <v>128</v>
      </c>
      <c r="J2532" t="s">
        <v>11</v>
      </c>
      <c r="K2532" s="2">
        <v>4.3</v>
      </c>
      <c r="L2532" s="3">
        <v>35999</v>
      </c>
      <c r="M2532" s="3">
        <v>38999</v>
      </c>
      <c r="N2532" t="s">
        <v>1992</v>
      </c>
      <c r="O2532" s="3">
        <f>Table1[[#This Row],[Original Price]]-Table1[[#This Row],[Selling Price]]</f>
        <v>3000</v>
      </c>
      <c r="P2532" s="4">
        <f>(Table1[[#This Row],[Discount]]/Table1[[#This Row],[Original Price]])</f>
        <v>7.692504936024E-2</v>
      </c>
    </row>
    <row r="2533" spans="1:16" x14ac:dyDescent="0.3">
      <c r="A2533" s="1" t="s">
        <v>21</v>
      </c>
      <c r="B2533" s="1" t="s">
        <v>1603</v>
      </c>
      <c r="C2533" t="s">
        <v>433</v>
      </c>
      <c r="D2533">
        <v>4</v>
      </c>
      <c r="E2533" t="s">
        <v>1796</v>
      </c>
      <c r="F2533">
        <f>IF(Table1[[#This Row],[Unit]]="GB",Table1[[#This Row],[Memory]],Table1[[#This Row],[Memory]]/1024)</f>
        <v>4</v>
      </c>
      <c r="G2533">
        <v>512</v>
      </c>
      <c r="H2533" t="s">
        <v>1796</v>
      </c>
      <c r="I2533">
        <f xml:space="preserve"> IF(Table1[[#This Row],[Unit  Of Storage]]="TB",Table1[[#This Row],[Storage]]*1024,IF(Table1[[#This Row],[Unit  Of Storage]]="MB",Table1[[#This Row],[Storage]]/1024,Table1[[#This Row],[Storage]]))</f>
        <v>512</v>
      </c>
      <c r="J2533" t="s">
        <v>11</v>
      </c>
      <c r="K2533" s="2">
        <v>4.7</v>
      </c>
      <c r="L2533" s="3">
        <v>159900</v>
      </c>
      <c r="M2533" s="3">
        <v>159900</v>
      </c>
      <c r="N2533" t="s">
        <v>1918</v>
      </c>
      <c r="O2533" s="3">
        <f>Table1[[#This Row],[Original Price]]-Table1[[#This Row],[Selling Price]]</f>
        <v>0</v>
      </c>
      <c r="P2533" s="4">
        <f>(Table1[[#This Row],[Discount]]/Table1[[#This Row],[Original Price]])</f>
        <v>0</v>
      </c>
    </row>
    <row r="2534" spans="1:16" x14ac:dyDescent="0.3">
      <c r="A2534" s="1" t="s">
        <v>1559</v>
      </c>
      <c r="B2534" s="1" t="s">
        <v>219</v>
      </c>
      <c r="C2534" t="s">
        <v>220</v>
      </c>
      <c r="D2534">
        <v>4</v>
      </c>
      <c r="E2534" t="s">
        <v>1796</v>
      </c>
      <c r="F2534">
        <f>IF(Table1[[#This Row],[Unit]]="GB",Table1[[#This Row],[Memory]],Table1[[#This Row],[Memory]]/1024)</f>
        <v>4</v>
      </c>
      <c r="G2534">
        <v>64</v>
      </c>
      <c r="H2534" t="s">
        <v>1796</v>
      </c>
      <c r="I2534">
        <f xml:space="preserve"> IF(Table1[[#This Row],[Unit  Of Storage]]="TB",Table1[[#This Row],[Storage]]*1024,IF(Table1[[#This Row],[Unit  Of Storage]]="MB",Table1[[#This Row],[Storage]]/1024,Table1[[#This Row],[Storage]]))</f>
        <v>64</v>
      </c>
      <c r="J2534" t="s">
        <v>11</v>
      </c>
      <c r="K2534" s="2">
        <v>4.4000000000000004</v>
      </c>
      <c r="L2534" s="3">
        <v>15990</v>
      </c>
      <c r="M2534" s="3">
        <v>15990</v>
      </c>
      <c r="N2534" t="s">
        <v>1914</v>
      </c>
      <c r="O2534" s="3">
        <f>Table1[[#This Row],[Original Price]]-Table1[[#This Row],[Selling Price]]</f>
        <v>0</v>
      </c>
      <c r="P2534" s="4">
        <f>(Table1[[#This Row],[Discount]]/Table1[[#This Row],[Original Price]])</f>
        <v>0</v>
      </c>
    </row>
    <row r="2535" spans="1:16" x14ac:dyDescent="0.3">
      <c r="A2535" s="1" t="s">
        <v>1556</v>
      </c>
      <c r="B2535" s="1" t="s">
        <v>1486</v>
      </c>
      <c r="C2535" t="s">
        <v>1118</v>
      </c>
      <c r="D2535">
        <v>3</v>
      </c>
      <c r="E2535" t="s">
        <v>1796</v>
      </c>
      <c r="F2535">
        <f>IF(Table1[[#This Row],[Unit]]="GB",Table1[[#This Row],[Memory]],Table1[[#This Row],[Memory]]/1024)</f>
        <v>3</v>
      </c>
      <c r="G2535">
        <v>32</v>
      </c>
      <c r="H2535" t="s">
        <v>1796</v>
      </c>
      <c r="I2535">
        <f xml:space="preserve"> IF(Table1[[#This Row],[Unit  Of Storage]]="TB",Table1[[#This Row],[Storage]]*1024,IF(Table1[[#This Row],[Unit  Of Storage]]="MB",Table1[[#This Row],[Storage]]/1024,Table1[[#This Row],[Storage]]))</f>
        <v>32</v>
      </c>
      <c r="J2535" t="s">
        <v>11</v>
      </c>
      <c r="K2535" s="2">
        <v>3.3</v>
      </c>
      <c r="L2535" s="3">
        <v>30000</v>
      </c>
      <c r="M2535" s="3">
        <v>30000</v>
      </c>
      <c r="N2535" t="s">
        <v>2462</v>
      </c>
      <c r="O2535" s="3">
        <f>Table1[[#This Row],[Original Price]]-Table1[[#This Row],[Selling Price]]</f>
        <v>0</v>
      </c>
      <c r="P2535" s="4">
        <f>(Table1[[#This Row],[Discount]]/Table1[[#This Row],[Original Price]])</f>
        <v>0</v>
      </c>
    </row>
    <row r="2536" spans="1:16" x14ac:dyDescent="0.3">
      <c r="A2536" s="1" t="s">
        <v>1557</v>
      </c>
      <c r="B2536" s="1" t="s">
        <v>1575</v>
      </c>
      <c r="C2536" t="s">
        <v>737</v>
      </c>
      <c r="D2536">
        <v>4</v>
      </c>
      <c r="E2536" t="s">
        <v>1796</v>
      </c>
      <c r="F2536">
        <f>IF(Table1[[#This Row],[Unit]]="GB",Table1[[#This Row],[Memory]],Table1[[#This Row],[Memory]]/1024)</f>
        <v>4</v>
      </c>
      <c r="G2536">
        <v>64</v>
      </c>
      <c r="H2536" t="s">
        <v>1796</v>
      </c>
      <c r="I2536">
        <f xml:space="preserve"> IF(Table1[[#This Row],[Unit  Of Storage]]="TB",Table1[[#This Row],[Storage]]*1024,IF(Table1[[#This Row],[Unit  Of Storage]]="MB",Table1[[#This Row],[Storage]]/1024,Table1[[#This Row],[Storage]]))</f>
        <v>64</v>
      </c>
      <c r="J2536" t="s">
        <v>11</v>
      </c>
      <c r="K2536" s="2">
        <v>4.4000000000000004</v>
      </c>
      <c r="L2536" s="3">
        <v>10499</v>
      </c>
      <c r="M2536" s="3">
        <v>12999</v>
      </c>
      <c r="N2536" t="s">
        <v>2137</v>
      </c>
      <c r="O2536" s="3">
        <f>Table1[[#This Row],[Original Price]]-Table1[[#This Row],[Selling Price]]</f>
        <v>2500</v>
      </c>
      <c r="P2536" s="4">
        <f>(Table1[[#This Row],[Discount]]/Table1[[#This Row],[Original Price]])</f>
        <v>0.19232248634510346</v>
      </c>
    </row>
    <row r="2537" spans="1:16" x14ac:dyDescent="0.3">
      <c r="A2537" s="1" t="s">
        <v>28</v>
      </c>
      <c r="B2537" s="1" t="s">
        <v>510</v>
      </c>
      <c r="C2537" t="s">
        <v>658</v>
      </c>
      <c r="D2537">
        <v>3</v>
      </c>
      <c r="E2537" t="s">
        <v>1796</v>
      </c>
      <c r="F2537">
        <f>IF(Table1[[#This Row],[Unit]]="GB",Table1[[#This Row],[Memory]],Table1[[#This Row],[Memory]]/1024)</f>
        <v>3</v>
      </c>
      <c r="G2537">
        <v>32</v>
      </c>
      <c r="H2537" t="s">
        <v>1796</v>
      </c>
      <c r="I2537">
        <f xml:space="preserve"> IF(Table1[[#This Row],[Unit  Of Storage]]="TB",Table1[[#This Row],[Storage]]*1024,IF(Table1[[#This Row],[Unit  Of Storage]]="MB",Table1[[#This Row],[Storage]]/1024,Table1[[#This Row],[Storage]]))</f>
        <v>32</v>
      </c>
      <c r="J2537" t="s">
        <v>11</v>
      </c>
      <c r="K2537" s="2">
        <v>4.4000000000000004</v>
      </c>
      <c r="L2537" s="3">
        <v>8299</v>
      </c>
      <c r="M2537" s="3">
        <v>8999</v>
      </c>
      <c r="N2537" t="s">
        <v>512</v>
      </c>
      <c r="O2537" s="3">
        <f>Table1[[#This Row],[Original Price]]-Table1[[#This Row],[Selling Price]]</f>
        <v>700</v>
      </c>
      <c r="P2537" s="4">
        <f>(Table1[[#This Row],[Discount]]/Table1[[#This Row],[Original Price]])</f>
        <v>7.7786420713412602E-2</v>
      </c>
    </row>
    <row r="2538" spans="1:16" x14ac:dyDescent="0.3">
      <c r="A2538" s="1" t="s">
        <v>1556</v>
      </c>
      <c r="B2538" s="1" t="s">
        <v>1624</v>
      </c>
      <c r="C2538" t="s">
        <v>55</v>
      </c>
      <c r="D2538">
        <v>4</v>
      </c>
      <c r="E2538" t="s">
        <v>1796</v>
      </c>
      <c r="F2538">
        <f>IF(Table1[[#This Row],[Unit]]="GB",Table1[[#This Row],[Memory]],Table1[[#This Row],[Memory]]/1024)</f>
        <v>4</v>
      </c>
      <c r="G2538">
        <v>64</v>
      </c>
      <c r="H2538" t="s">
        <v>1796</v>
      </c>
      <c r="I2538">
        <f xml:space="preserve"> IF(Table1[[#This Row],[Unit  Of Storage]]="TB",Table1[[#This Row],[Storage]]*1024,IF(Table1[[#This Row],[Unit  Of Storage]]="MB",Table1[[#This Row],[Storage]]/1024,Table1[[#This Row],[Storage]]))</f>
        <v>64</v>
      </c>
      <c r="J2538" t="s">
        <v>11</v>
      </c>
      <c r="K2538" s="2">
        <v>4.2</v>
      </c>
      <c r="L2538" s="3">
        <v>12499</v>
      </c>
      <c r="M2538" s="3">
        <v>14499</v>
      </c>
      <c r="N2538" t="s">
        <v>1979</v>
      </c>
      <c r="O2538" s="3">
        <f>Table1[[#This Row],[Original Price]]-Table1[[#This Row],[Selling Price]]</f>
        <v>2000</v>
      </c>
      <c r="P2538" s="4">
        <f>(Table1[[#This Row],[Discount]]/Table1[[#This Row],[Original Price]])</f>
        <v>0.13794054762397406</v>
      </c>
    </row>
    <row r="2539" spans="1:16" x14ac:dyDescent="0.3">
      <c r="A2539" s="1" t="s">
        <v>1559</v>
      </c>
      <c r="B2539" s="1" t="s">
        <v>253</v>
      </c>
      <c r="C2539" t="s">
        <v>1461</v>
      </c>
      <c r="D2539">
        <v>4</v>
      </c>
      <c r="E2539" t="s">
        <v>1796</v>
      </c>
      <c r="F2539">
        <f>IF(Table1[[#This Row],[Unit]]="GB",Table1[[#This Row],[Memory]],Table1[[#This Row],[Memory]]/1024)</f>
        <v>4</v>
      </c>
      <c r="G2539">
        <v>64</v>
      </c>
      <c r="H2539" t="s">
        <v>1796</v>
      </c>
      <c r="I2539">
        <f xml:space="preserve"> IF(Table1[[#This Row],[Unit  Of Storage]]="TB",Table1[[#This Row],[Storage]]*1024,IF(Table1[[#This Row],[Unit  Of Storage]]="MB",Table1[[#This Row],[Storage]]/1024,Table1[[#This Row],[Storage]]))</f>
        <v>64</v>
      </c>
      <c r="J2539" t="s">
        <v>11</v>
      </c>
      <c r="K2539" s="2">
        <v>4.4000000000000004</v>
      </c>
      <c r="L2539" s="3">
        <v>10490</v>
      </c>
      <c r="M2539" s="3">
        <v>11990</v>
      </c>
      <c r="N2539" t="s">
        <v>1934</v>
      </c>
      <c r="O2539" s="3">
        <f>Table1[[#This Row],[Original Price]]-Table1[[#This Row],[Selling Price]]</f>
        <v>1500</v>
      </c>
      <c r="P2539" s="4">
        <f>(Table1[[#This Row],[Discount]]/Table1[[#This Row],[Original Price]])</f>
        <v>0.12510425354462051</v>
      </c>
    </row>
    <row r="2540" spans="1:16" x14ac:dyDescent="0.3">
      <c r="A2540" s="1" t="s">
        <v>1560</v>
      </c>
      <c r="B2540" s="1" t="s">
        <v>1320</v>
      </c>
      <c r="C2540" t="s">
        <v>1487</v>
      </c>
      <c r="D2540">
        <v>3</v>
      </c>
      <c r="E2540" t="s">
        <v>1796</v>
      </c>
      <c r="F2540">
        <f>IF(Table1[[#This Row],[Unit]]="GB",Table1[[#This Row],[Memory]],Table1[[#This Row],[Memory]]/1024)</f>
        <v>3</v>
      </c>
      <c r="G2540">
        <v>16</v>
      </c>
      <c r="H2540" t="s">
        <v>1796</v>
      </c>
      <c r="I2540">
        <f xml:space="preserve"> IF(Table1[[#This Row],[Unit  Of Storage]]="TB",Table1[[#This Row],[Storage]]*1024,IF(Table1[[#This Row],[Unit  Of Storage]]="MB",Table1[[#This Row],[Storage]]/1024,Table1[[#This Row],[Storage]]))</f>
        <v>16</v>
      </c>
      <c r="J2540" t="s">
        <v>11</v>
      </c>
      <c r="K2540" s="2">
        <v>4.3</v>
      </c>
      <c r="L2540" s="3">
        <v>23990</v>
      </c>
      <c r="M2540" s="3">
        <v>23990</v>
      </c>
      <c r="N2540" t="s">
        <v>2389</v>
      </c>
      <c r="O2540" s="3">
        <f>Table1[[#This Row],[Original Price]]-Table1[[#This Row],[Selling Price]]</f>
        <v>0</v>
      </c>
      <c r="P2540" s="4">
        <f>(Table1[[#This Row],[Discount]]/Table1[[#This Row],[Original Price]])</f>
        <v>0</v>
      </c>
    </row>
    <row r="2541" spans="1:16" x14ac:dyDescent="0.3">
      <c r="A2541" s="1" t="s">
        <v>1563</v>
      </c>
      <c r="B2541" s="1" t="s">
        <v>1488</v>
      </c>
      <c r="C2541" t="s">
        <v>52</v>
      </c>
      <c r="D2541">
        <v>3</v>
      </c>
      <c r="E2541" t="s">
        <v>1796</v>
      </c>
      <c r="F2541">
        <f>IF(Table1[[#This Row],[Unit]]="GB",Table1[[#This Row],[Memory]],Table1[[#This Row],[Memory]]/1024)</f>
        <v>3</v>
      </c>
      <c r="G2541">
        <v>64</v>
      </c>
      <c r="H2541" t="s">
        <v>1796</v>
      </c>
      <c r="I2541">
        <f xml:space="preserve"> IF(Table1[[#This Row],[Unit  Of Storage]]="TB",Table1[[#This Row],[Storage]]*1024,IF(Table1[[#This Row],[Unit  Of Storage]]="MB",Table1[[#This Row],[Storage]]/1024,Table1[[#This Row],[Storage]]))</f>
        <v>64</v>
      </c>
      <c r="J2541" t="s">
        <v>11</v>
      </c>
      <c r="K2541" s="2">
        <v>3.9</v>
      </c>
      <c r="L2541" s="3">
        <v>10990</v>
      </c>
      <c r="M2541" s="3">
        <v>14000</v>
      </c>
      <c r="N2541" t="s">
        <v>2463</v>
      </c>
      <c r="O2541" s="3">
        <f>Table1[[#This Row],[Original Price]]-Table1[[#This Row],[Selling Price]]</f>
        <v>3010</v>
      </c>
      <c r="P2541" s="4">
        <f>(Table1[[#This Row],[Discount]]/Table1[[#This Row],[Original Price]])</f>
        <v>0.215</v>
      </c>
    </row>
    <row r="2542" spans="1:16" x14ac:dyDescent="0.3">
      <c r="A2542" s="1" t="s">
        <v>12</v>
      </c>
      <c r="B2542" s="1" t="s">
        <v>1610</v>
      </c>
      <c r="C2542" t="s">
        <v>394</v>
      </c>
      <c r="D2542">
        <v>2</v>
      </c>
      <c r="E2542" t="s">
        <v>1796</v>
      </c>
      <c r="F2542">
        <f>IF(Table1[[#This Row],[Unit]]="GB",Table1[[#This Row],[Memory]],Table1[[#This Row],[Memory]]/1024)</f>
        <v>2</v>
      </c>
      <c r="G2542">
        <v>16</v>
      </c>
      <c r="H2542" t="s">
        <v>1796</v>
      </c>
      <c r="I2542">
        <f xml:space="preserve"> IF(Table1[[#This Row],[Unit  Of Storage]]="TB",Table1[[#This Row],[Storage]]*1024,IF(Table1[[#This Row],[Unit  Of Storage]]="MB",Table1[[#This Row],[Storage]]/1024,Table1[[#This Row],[Storage]]))</f>
        <v>16</v>
      </c>
      <c r="J2542" t="s">
        <v>11</v>
      </c>
      <c r="K2542" s="2">
        <v>4</v>
      </c>
      <c r="L2542" s="3">
        <v>6400</v>
      </c>
      <c r="M2542" s="3">
        <v>6400</v>
      </c>
      <c r="N2542" t="s">
        <v>273</v>
      </c>
      <c r="O2542" s="3">
        <f>Table1[[#This Row],[Original Price]]-Table1[[#This Row],[Selling Price]]</f>
        <v>0</v>
      </c>
      <c r="P2542" s="4">
        <f>(Table1[[#This Row],[Discount]]/Table1[[#This Row],[Original Price]])</f>
        <v>0</v>
      </c>
    </row>
    <row r="2543" spans="1:16" x14ac:dyDescent="0.3">
      <c r="A2543" s="1" t="s">
        <v>21</v>
      </c>
      <c r="B2543" s="1" t="s">
        <v>1598</v>
      </c>
      <c r="C2543" t="s">
        <v>33</v>
      </c>
      <c r="D2543">
        <v>4</v>
      </c>
      <c r="E2543" t="s">
        <v>1796</v>
      </c>
      <c r="F2543">
        <f>IF(Table1[[#This Row],[Unit]]="GB",Table1[[#This Row],[Memory]],Table1[[#This Row],[Memory]]/1024)</f>
        <v>4</v>
      </c>
      <c r="G2543">
        <v>128</v>
      </c>
      <c r="H2543" t="s">
        <v>1796</v>
      </c>
      <c r="I2543">
        <f xml:space="preserve"> IF(Table1[[#This Row],[Unit  Of Storage]]="TB",Table1[[#This Row],[Storage]]*1024,IF(Table1[[#This Row],[Unit  Of Storage]]="MB",Table1[[#This Row],[Storage]]/1024,Table1[[#This Row],[Storage]]))</f>
        <v>128</v>
      </c>
      <c r="J2543" t="s">
        <v>11</v>
      </c>
      <c r="K2543" s="2">
        <v>4.2</v>
      </c>
      <c r="L2543" s="3">
        <v>79900</v>
      </c>
      <c r="M2543" s="3">
        <v>79900</v>
      </c>
      <c r="N2543" t="s">
        <v>1907</v>
      </c>
      <c r="O2543" s="3">
        <f>Table1[[#This Row],[Original Price]]-Table1[[#This Row],[Selling Price]]</f>
        <v>0</v>
      </c>
      <c r="P2543" s="4">
        <f>(Table1[[#This Row],[Discount]]/Table1[[#This Row],[Original Price]])</f>
        <v>0</v>
      </c>
    </row>
    <row r="2544" spans="1:16" x14ac:dyDescent="0.3">
      <c r="A2544" s="1" t="s">
        <v>21</v>
      </c>
      <c r="B2544" s="1" t="s">
        <v>1608</v>
      </c>
      <c r="C2544" t="s">
        <v>98</v>
      </c>
      <c r="D2544">
        <v>2</v>
      </c>
      <c r="E2544" t="s">
        <v>1796</v>
      </c>
      <c r="F2544">
        <f>IF(Table1[[#This Row],[Unit]]="GB",Table1[[#This Row],[Memory]],Table1[[#This Row],[Memory]]/1024)</f>
        <v>2</v>
      </c>
      <c r="G2544">
        <v>128</v>
      </c>
      <c r="H2544" t="s">
        <v>1796</v>
      </c>
      <c r="I2544">
        <f xml:space="preserve"> IF(Table1[[#This Row],[Unit  Of Storage]]="TB",Table1[[#This Row],[Storage]]*1024,IF(Table1[[#This Row],[Unit  Of Storage]]="MB",Table1[[#This Row],[Storage]]/1024,Table1[[#This Row],[Storage]]))</f>
        <v>128</v>
      </c>
      <c r="J2544" t="s">
        <v>11</v>
      </c>
      <c r="K2544" s="2">
        <v>4.5</v>
      </c>
      <c r="L2544" s="3">
        <v>34900</v>
      </c>
      <c r="M2544" s="3">
        <v>34900</v>
      </c>
      <c r="N2544" t="s">
        <v>1940</v>
      </c>
      <c r="O2544" s="3">
        <f>Table1[[#This Row],[Original Price]]-Table1[[#This Row],[Selling Price]]</f>
        <v>0</v>
      </c>
      <c r="P2544" s="4">
        <f>(Table1[[#This Row],[Discount]]/Table1[[#This Row],[Original Price]])</f>
        <v>0</v>
      </c>
    </row>
    <row r="2545" spans="1:16" x14ac:dyDescent="0.3">
      <c r="A2545" s="1" t="s">
        <v>17</v>
      </c>
      <c r="B2545" s="1" t="s">
        <v>858</v>
      </c>
      <c r="C2545" t="s">
        <v>1282</v>
      </c>
      <c r="D2545">
        <v>6</v>
      </c>
      <c r="E2545" t="s">
        <v>1796</v>
      </c>
      <c r="F2545">
        <f>IF(Table1[[#This Row],[Unit]]="GB",Table1[[#This Row],[Memory]],Table1[[#This Row],[Memory]]/1024)</f>
        <v>6</v>
      </c>
      <c r="G2545">
        <v>64</v>
      </c>
      <c r="H2545" t="s">
        <v>1796</v>
      </c>
      <c r="I2545">
        <f xml:space="preserve"> IF(Table1[[#This Row],[Unit  Of Storage]]="TB",Table1[[#This Row],[Storage]]*1024,IF(Table1[[#This Row],[Unit  Of Storage]]="MB",Table1[[#This Row],[Storage]]/1024,Table1[[#This Row],[Storage]]))</f>
        <v>64</v>
      </c>
      <c r="J2545" t="s">
        <v>11</v>
      </c>
      <c r="K2545" s="2">
        <v>4.3</v>
      </c>
      <c r="L2545" s="3">
        <v>10999</v>
      </c>
      <c r="M2545" s="3">
        <v>13999</v>
      </c>
      <c r="N2545" t="s">
        <v>859</v>
      </c>
      <c r="O2545" s="3">
        <f>Table1[[#This Row],[Original Price]]-Table1[[#This Row],[Selling Price]]</f>
        <v>3000</v>
      </c>
      <c r="P2545" s="4">
        <f>(Table1[[#This Row],[Discount]]/Table1[[#This Row],[Original Price]])</f>
        <v>0.21430102150153582</v>
      </c>
    </row>
    <row r="2546" spans="1:16" x14ac:dyDescent="0.3">
      <c r="A2546" s="1" t="s">
        <v>17</v>
      </c>
      <c r="B2546" s="1" t="s">
        <v>300</v>
      </c>
      <c r="C2546" t="s">
        <v>645</v>
      </c>
      <c r="D2546">
        <v>4</v>
      </c>
      <c r="E2546" t="s">
        <v>1796</v>
      </c>
      <c r="F2546">
        <f>IF(Table1[[#This Row],[Unit]]="GB",Table1[[#This Row],[Memory]],Table1[[#This Row],[Memory]]/1024)</f>
        <v>4</v>
      </c>
      <c r="G2546">
        <v>64</v>
      </c>
      <c r="H2546" t="s">
        <v>1796</v>
      </c>
      <c r="I2546">
        <f xml:space="preserve"> IF(Table1[[#This Row],[Unit  Of Storage]]="TB",Table1[[#This Row],[Storage]]*1024,IF(Table1[[#This Row],[Unit  Of Storage]]="MB",Table1[[#This Row],[Storage]]/1024,Table1[[#This Row],[Storage]]))</f>
        <v>64</v>
      </c>
      <c r="J2546" t="s">
        <v>11</v>
      </c>
      <c r="K2546" s="2">
        <v>4.3</v>
      </c>
      <c r="L2546" s="3">
        <v>9299</v>
      </c>
      <c r="M2546" s="3">
        <v>10999</v>
      </c>
      <c r="N2546" t="s">
        <v>301</v>
      </c>
      <c r="O2546" s="3">
        <f>Table1[[#This Row],[Original Price]]-Table1[[#This Row],[Selling Price]]</f>
        <v>1700</v>
      </c>
      <c r="P2546" s="4">
        <f>(Table1[[#This Row],[Discount]]/Table1[[#This Row],[Original Price]])</f>
        <v>0.15455950540958269</v>
      </c>
    </row>
    <row r="2547" spans="1:16" x14ac:dyDescent="0.3">
      <c r="A2547" s="1" t="s">
        <v>1560</v>
      </c>
      <c r="B2547" s="1" t="s">
        <v>1489</v>
      </c>
      <c r="C2547" t="s">
        <v>43</v>
      </c>
      <c r="D2547">
        <v>4</v>
      </c>
      <c r="E2547" t="s">
        <v>1796</v>
      </c>
      <c r="F2547">
        <f>IF(Table1[[#This Row],[Unit]]="GB",Table1[[#This Row],[Memory]],Table1[[#This Row],[Memory]]/1024)</f>
        <v>4</v>
      </c>
      <c r="G2547">
        <v>64</v>
      </c>
      <c r="H2547" t="s">
        <v>1796</v>
      </c>
      <c r="I2547">
        <f xml:space="preserve"> IF(Table1[[#This Row],[Unit  Of Storage]]="TB",Table1[[#This Row],[Storage]]*1024,IF(Table1[[#This Row],[Unit  Of Storage]]="MB",Table1[[#This Row],[Storage]]/1024,Table1[[#This Row],[Storage]]))</f>
        <v>64</v>
      </c>
      <c r="J2547" t="s">
        <v>11</v>
      </c>
      <c r="K2547" s="2">
        <v>4.4000000000000004</v>
      </c>
      <c r="L2547" s="3">
        <v>22099</v>
      </c>
      <c r="M2547" s="3">
        <v>22221</v>
      </c>
      <c r="N2547" t="s">
        <v>2464</v>
      </c>
      <c r="O2547" s="3">
        <f>Table1[[#This Row],[Original Price]]-Table1[[#This Row],[Selling Price]]</f>
        <v>122</v>
      </c>
      <c r="P2547" s="4">
        <f>(Table1[[#This Row],[Discount]]/Table1[[#This Row],[Original Price]])</f>
        <v>5.4903019666081637E-3</v>
      </c>
    </row>
    <row r="2548" spans="1:16" x14ac:dyDescent="0.3">
      <c r="A2548" s="1" t="s">
        <v>1556</v>
      </c>
      <c r="B2548" s="1" t="s">
        <v>137</v>
      </c>
      <c r="C2548" t="s">
        <v>108</v>
      </c>
      <c r="D2548">
        <v>6</v>
      </c>
      <c r="E2548" t="s">
        <v>1796</v>
      </c>
      <c r="F2548">
        <f>IF(Table1[[#This Row],[Unit]]="GB",Table1[[#This Row],[Memory]],Table1[[#This Row],[Memory]]/1024)</f>
        <v>6</v>
      </c>
      <c r="G2548">
        <v>64</v>
      </c>
      <c r="H2548" t="s">
        <v>1796</v>
      </c>
      <c r="I2548">
        <f xml:space="preserve"> IF(Table1[[#This Row],[Unit  Of Storage]]="TB",Table1[[#This Row],[Storage]]*1024,IF(Table1[[#This Row],[Unit  Of Storage]]="MB",Table1[[#This Row],[Storage]]/1024,Table1[[#This Row],[Storage]]))</f>
        <v>64</v>
      </c>
      <c r="J2548" t="s">
        <v>11</v>
      </c>
      <c r="K2548" s="2">
        <v>4.3</v>
      </c>
      <c r="L2548" s="3">
        <v>16999</v>
      </c>
      <c r="M2548" s="3">
        <v>17500</v>
      </c>
      <c r="N2548" t="s">
        <v>1856</v>
      </c>
      <c r="O2548" s="3">
        <f>Table1[[#This Row],[Original Price]]-Table1[[#This Row],[Selling Price]]</f>
        <v>501</v>
      </c>
      <c r="P2548" s="4">
        <f>(Table1[[#This Row],[Discount]]/Table1[[#This Row],[Original Price]])</f>
        <v>2.8628571428571427E-2</v>
      </c>
    </row>
    <row r="2549" spans="1:16" x14ac:dyDescent="0.3">
      <c r="A2549" s="1" t="s">
        <v>1560</v>
      </c>
      <c r="B2549" s="1" t="s">
        <v>725</v>
      </c>
      <c r="C2549" t="s">
        <v>386</v>
      </c>
      <c r="D2549">
        <v>8</v>
      </c>
      <c r="E2549" t="s">
        <v>1796</v>
      </c>
      <c r="F2549">
        <f>IF(Table1[[#This Row],[Unit]]="GB",Table1[[#This Row],[Memory]],Table1[[#This Row],[Memory]]/1024)</f>
        <v>8</v>
      </c>
      <c r="G2549">
        <v>256</v>
      </c>
      <c r="H2549" t="s">
        <v>1796</v>
      </c>
      <c r="I2549">
        <f xml:space="preserve"> IF(Table1[[#This Row],[Unit  Of Storage]]="TB",Table1[[#This Row],[Storage]]*1024,IF(Table1[[#This Row],[Unit  Of Storage]]="MB",Table1[[#This Row],[Storage]]/1024,Table1[[#This Row],[Storage]]))</f>
        <v>256</v>
      </c>
      <c r="J2549" t="s">
        <v>11</v>
      </c>
      <c r="K2549" s="2">
        <v>4.4000000000000004</v>
      </c>
      <c r="L2549" s="3">
        <v>49990</v>
      </c>
      <c r="M2549" s="3">
        <v>54990</v>
      </c>
      <c r="N2549" t="s">
        <v>2130</v>
      </c>
      <c r="O2549" s="3">
        <f>Table1[[#This Row],[Original Price]]-Table1[[#This Row],[Selling Price]]</f>
        <v>5000</v>
      </c>
      <c r="P2549" s="4">
        <f>(Table1[[#This Row],[Discount]]/Table1[[#This Row],[Original Price]])</f>
        <v>9.092562284051646E-2</v>
      </c>
    </row>
    <row r="2550" spans="1:16" x14ac:dyDescent="0.3">
      <c r="A2550" s="1" t="s">
        <v>1562</v>
      </c>
      <c r="B2550" s="1" t="s">
        <v>1082</v>
      </c>
      <c r="C2550" t="s">
        <v>55</v>
      </c>
      <c r="D2550">
        <v>1</v>
      </c>
      <c r="E2550" t="s">
        <v>1796</v>
      </c>
      <c r="F2550">
        <f>IF(Table1[[#This Row],[Unit]]="GB",Table1[[#This Row],[Memory]],Table1[[#This Row],[Memory]]/1024)</f>
        <v>1</v>
      </c>
      <c r="G2550">
        <v>16</v>
      </c>
      <c r="H2550" t="s">
        <v>1796</v>
      </c>
      <c r="I2550">
        <f xml:space="preserve"> IF(Table1[[#This Row],[Unit  Of Storage]]="TB",Table1[[#This Row],[Storage]]*1024,IF(Table1[[#This Row],[Unit  Of Storage]]="MB",Table1[[#This Row],[Storage]]/1024,Table1[[#This Row],[Storage]]))</f>
        <v>16</v>
      </c>
      <c r="J2550" t="s">
        <v>11</v>
      </c>
      <c r="K2550" s="2">
        <v>3.9</v>
      </c>
      <c r="L2550" s="3">
        <v>21990</v>
      </c>
      <c r="M2550" s="3">
        <v>21990</v>
      </c>
      <c r="N2550" t="s">
        <v>2294</v>
      </c>
      <c r="O2550" s="3">
        <f>Table1[[#This Row],[Original Price]]-Table1[[#This Row],[Selling Price]]</f>
        <v>0</v>
      </c>
      <c r="P2550" s="4">
        <f>(Table1[[#This Row],[Discount]]/Table1[[#This Row],[Original Price]])</f>
        <v>0</v>
      </c>
    </row>
    <row r="2551" spans="1:16" x14ac:dyDescent="0.3">
      <c r="A2551" s="1" t="s">
        <v>1556</v>
      </c>
      <c r="B2551" s="1" t="s">
        <v>963</v>
      </c>
      <c r="C2551" t="s">
        <v>55</v>
      </c>
      <c r="D2551">
        <v>2</v>
      </c>
      <c r="E2551" t="s">
        <v>1796</v>
      </c>
      <c r="F2551">
        <f>IF(Table1[[#This Row],[Unit]]="GB",Table1[[#This Row],[Memory]],Table1[[#This Row],[Memory]]/1024)</f>
        <v>2</v>
      </c>
      <c r="G2551">
        <v>16</v>
      </c>
      <c r="H2551" t="s">
        <v>1796</v>
      </c>
      <c r="I2551">
        <f xml:space="preserve"> IF(Table1[[#This Row],[Unit  Of Storage]]="TB",Table1[[#This Row],[Storage]]*1024,IF(Table1[[#This Row],[Unit  Of Storage]]="MB",Table1[[#This Row],[Storage]]/1024,Table1[[#This Row],[Storage]]))</f>
        <v>16</v>
      </c>
      <c r="J2551" t="s">
        <v>11</v>
      </c>
      <c r="K2551" s="2">
        <v>4.3</v>
      </c>
      <c r="L2551" s="3">
        <v>15299</v>
      </c>
      <c r="M2551" s="3">
        <v>15585</v>
      </c>
      <c r="N2551" t="s">
        <v>2235</v>
      </c>
      <c r="O2551" s="3">
        <f>Table1[[#This Row],[Original Price]]-Table1[[#This Row],[Selling Price]]</f>
        <v>286</v>
      </c>
      <c r="P2551" s="4">
        <f>(Table1[[#This Row],[Discount]]/Table1[[#This Row],[Original Price]])</f>
        <v>1.8350978504972731E-2</v>
      </c>
    </row>
    <row r="2552" spans="1:16" x14ac:dyDescent="0.3">
      <c r="A2552" s="1" t="s">
        <v>1558</v>
      </c>
      <c r="B2552" s="1" t="s">
        <v>1205</v>
      </c>
      <c r="C2552" t="s">
        <v>1490</v>
      </c>
      <c r="D2552">
        <v>3</v>
      </c>
      <c r="E2552" t="s">
        <v>1796</v>
      </c>
      <c r="F2552">
        <f>IF(Table1[[#This Row],[Unit]]="GB",Table1[[#This Row],[Memory]],Table1[[#This Row],[Memory]]/1024)</f>
        <v>3</v>
      </c>
      <c r="G2552">
        <v>32</v>
      </c>
      <c r="H2552" t="s">
        <v>1796</v>
      </c>
      <c r="I2552">
        <f xml:space="preserve"> IF(Table1[[#This Row],[Unit  Of Storage]]="TB",Table1[[#This Row],[Storage]]*1024,IF(Table1[[#This Row],[Unit  Of Storage]]="MB",Table1[[#This Row],[Storage]]/1024,Table1[[#This Row],[Storage]]))</f>
        <v>32</v>
      </c>
      <c r="J2552" t="s">
        <v>11</v>
      </c>
      <c r="K2552" s="2">
        <v>4</v>
      </c>
      <c r="L2552" s="3">
        <v>15999</v>
      </c>
      <c r="M2552" s="3">
        <v>15999</v>
      </c>
      <c r="N2552" t="s">
        <v>2349</v>
      </c>
      <c r="O2552" s="3">
        <f>Table1[[#This Row],[Original Price]]-Table1[[#This Row],[Selling Price]]</f>
        <v>0</v>
      </c>
      <c r="P2552" s="4">
        <f>(Table1[[#This Row],[Discount]]/Table1[[#This Row],[Original Price]])</f>
        <v>0</v>
      </c>
    </row>
    <row r="2553" spans="1:16" x14ac:dyDescent="0.3">
      <c r="A2553" s="1" t="s">
        <v>44</v>
      </c>
      <c r="B2553" s="1" t="s">
        <v>666</v>
      </c>
      <c r="C2553" t="s">
        <v>22</v>
      </c>
      <c r="D2553">
        <v>1</v>
      </c>
      <c r="E2553" t="s">
        <v>1796</v>
      </c>
      <c r="F2553">
        <f>IF(Table1[[#This Row],[Unit]]="GB",Table1[[#This Row],[Memory]],Table1[[#This Row],[Memory]]/1024)</f>
        <v>1</v>
      </c>
      <c r="G2553">
        <v>8</v>
      </c>
      <c r="H2553" t="s">
        <v>1796</v>
      </c>
      <c r="I2553">
        <f xml:space="preserve"> IF(Table1[[#This Row],[Unit  Of Storage]]="TB",Table1[[#This Row],[Storage]]*1024,IF(Table1[[#This Row],[Unit  Of Storage]]="MB",Table1[[#This Row],[Storage]]/1024,Table1[[#This Row],[Storage]]))</f>
        <v>8</v>
      </c>
      <c r="J2553" t="s">
        <v>11</v>
      </c>
      <c r="K2553" s="2">
        <v>3.8</v>
      </c>
      <c r="L2553" s="3">
        <v>4890</v>
      </c>
      <c r="M2553" s="3">
        <v>4890</v>
      </c>
      <c r="N2553" t="s">
        <v>667</v>
      </c>
      <c r="O2553" s="3">
        <f>Table1[[#This Row],[Original Price]]-Table1[[#This Row],[Selling Price]]</f>
        <v>0</v>
      </c>
      <c r="P2553" s="4">
        <f>(Table1[[#This Row],[Discount]]/Table1[[#This Row],[Original Price]])</f>
        <v>0</v>
      </c>
    </row>
    <row r="2554" spans="1:16" x14ac:dyDescent="0.3">
      <c r="A2554" s="1" t="s">
        <v>1558</v>
      </c>
      <c r="B2554" s="1" t="s">
        <v>1491</v>
      </c>
      <c r="C2554" t="s">
        <v>55</v>
      </c>
      <c r="D2554">
        <v>1</v>
      </c>
      <c r="E2554" t="s">
        <v>1796</v>
      </c>
      <c r="F2554">
        <f>IF(Table1[[#This Row],[Unit]]="GB",Table1[[#This Row],[Memory]],Table1[[#This Row],[Memory]]/1024)</f>
        <v>1</v>
      </c>
      <c r="G2554">
        <v>4</v>
      </c>
      <c r="H2554" t="s">
        <v>1796</v>
      </c>
      <c r="I2554">
        <f xml:space="preserve"> IF(Table1[[#This Row],[Unit  Of Storage]]="TB",Table1[[#This Row],[Storage]]*1024,IF(Table1[[#This Row],[Unit  Of Storage]]="MB",Table1[[#This Row],[Storage]]/1024,Table1[[#This Row],[Storage]]))</f>
        <v>4</v>
      </c>
      <c r="J2554" t="s">
        <v>11</v>
      </c>
      <c r="K2554" s="2">
        <v>4.2</v>
      </c>
      <c r="L2554" s="3">
        <v>11500</v>
      </c>
      <c r="M2554" s="3">
        <v>11500</v>
      </c>
      <c r="N2554" t="s">
        <v>2465</v>
      </c>
      <c r="O2554" s="3">
        <f>Table1[[#This Row],[Original Price]]-Table1[[#This Row],[Selling Price]]</f>
        <v>0</v>
      </c>
      <c r="P2554" s="4">
        <f>(Table1[[#This Row],[Discount]]/Table1[[#This Row],[Original Price]])</f>
        <v>0</v>
      </c>
    </row>
    <row r="2555" spans="1:16" x14ac:dyDescent="0.3">
      <c r="A2555" s="1" t="s">
        <v>1557</v>
      </c>
      <c r="B2555" s="1" t="s">
        <v>501</v>
      </c>
      <c r="C2555" t="s">
        <v>194</v>
      </c>
      <c r="D2555">
        <v>2</v>
      </c>
      <c r="E2555" t="s">
        <v>1796</v>
      </c>
      <c r="F2555">
        <f>IF(Table1[[#This Row],[Unit]]="GB",Table1[[#This Row],[Memory]],Table1[[#This Row],[Memory]]/1024)</f>
        <v>2</v>
      </c>
      <c r="G2555">
        <v>32</v>
      </c>
      <c r="H2555" t="s">
        <v>1796</v>
      </c>
      <c r="I2555">
        <f xml:space="preserve"> IF(Table1[[#This Row],[Unit  Of Storage]]="TB",Table1[[#This Row],[Storage]]*1024,IF(Table1[[#This Row],[Unit  Of Storage]]="MB",Table1[[#This Row],[Storage]]/1024,Table1[[#This Row],[Storage]]))</f>
        <v>32</v>
      </c>
      <c r="J2555" t="s">
        <v>11</v>
      </c>
      <c r="K2555" s="2">
        <v>4.3</v>
      </c>
      <c r="L2555" s="3">
        <v>7299</v>
      </c>
      <c r="M2555" s="3">
        <v>7999</v>
      </c>
      <c r="N2555" t="s">
        <v>2048</v>
      </c>
      <c r="O2555" s="3">
        <f>Table1[[#This Row],[Original Price]]-Table1[[#This Row],[Selling Price]]</f>
        <v>700</v>
      </c>
      <c r="P2555" s="4">
        <f>(Table1[[#This Row],[Discount]]/Table1[[#This Row],[Original Price]])</f>
        <v>8.7510938867358418E-2</v>
      </c>
    </row>
    <row r="2556" spans="1:16" x14ac:dyDescent="0.3">
      <c r="A2556" s="1" t="s">
        <v>50</v>
      </c>
      <c r="B2556" s="1" t="s">
        <v>430</v>
      </c>
      <c r="C2556" t="s">
        <v>1049</v>
      </c>
      <c r="D2556">
        <v>8</v>
      </c>
      <c r="E2556" t="s">
        <v>1796</v>
      </c>
      <c r="F2556">
        <f>IF(Table1[[#This Row],[Unit]]="GB",Table1[[#This Row],[Memory]],Table1[[#This Row],[Memory]]/1024)</f>
        <v>8</v>
      </c>
      <c r="G2556">
        <v>128</v>
      </c>
      <c r="H2556" t="s">
        <v>1796</v>
      </c>
      <c r="I2556">
        <f xml:space="preserve"> IF(Table1[[#This Row],[Unit  Of Storage]]="TB",Table1[[#This Row],[Storage]]*1024,IF(Table1[[#This Row],[Unit  Of Storage]]="MB",Table1[[#This Row],[Storage]]/1024,Table1[[#This Row],[Storage]]))</f>
        <v>128</v>
      </c>
      <c r="J2556" t="s">
        <v>11</v>
      </c>
      <c r="K2556" s="2">
        <v>4.2</v>
      </c>
      <c r="L2556" s="3">
        <v>22999</v>
      </c>
      <c r="M2556" s="3">
        <v>25999</v>
      </c>
      <c r="N2556" t="s">
        <v>432</v>
      </c>
      <c r="O2556" s="3">
        <f>Table1[[#This Row],[Original Price]]-Table1[[#This Row],[Selling Price]]</f>
        <v>3000</v>
      </c>
      <c r="P2556" s="4">
        <f>(Table1[[#This Row],[Discount]]/Table1[[#This Row],[Original Price]])</f>
        <v>0.11538905342513174</v>
      </c>
    </row>
    <row r="2557" spans="1:16" x14ac:dyDescent="0.3">
      <c r="A2557" s="1" t="s">
        <v>1556</v>
      </c>
      <c r="B2557" s="1" t="s">
        <v>361</v>
      </c>
      <c r="C2557" t="s">
        <v>1314</v>
      </c>
      <c r="D2557">
        <v>8</v>
      </c>
      <c r="E2557" t="s">
        <v>1796</v>
      </c>
      <c r="F2557">
        <f>IF(Table1[[#This Row],[Unit]]="GB",Table1[[#This Row],[Memory]],Table1[[#This Row],[Memory]]/1024)</f>
        <v>8</v>
      </c>
      <c r="G2557">
        <v>128</v>
      </c>
      <c r="H2557" t="s">
        <v>1796</v>
      </c>
      <c r="I2557">
        <f xml:space="preserve"> IF(Table1[[#This Row],[Unit  Of Storage]]="TB",Table1[[#This Row],[Storage]]*1024,IF(Table1[[#This Row],[Unit  Of Storage]]="MB",Table1[[#This Row],[Storage]]/1024,Table1[[#This Row],[Storage]]))</f>
        <v>128</v>
      </c>
      <c r="J2557" t="s">
        <v>11</v>
      </c>
      <c r="K2557" s="2">
        <v>4.3</v>
      </c>
      <c r="L2557" s="3">
        <v>25999</v>
      </c>
      <c r="M2557" s="3">
        <v>31999</v>
      </c>
      <c r="N2557" t="s">
        <v>1989</v>
      </c>
      <c r="O2557" s="3">
        <f>Table1[[#This Row],[Original Price]]-Table1[[#This Row],[Selling Price]]</f>
        <v>6000</v>
      </c>
      <c r="P2557" s="4">
        <f>(Table1[[#This Row],[Discount]]/Table1[[#This Row],[Original Price]])</f>
        <v>0.18750585955811119</v>
      </c>
    </row>
    <row r="2558" spans="1:16" x14ac:dyDescent="0.3">
      <c r="A2558" s="1" t="s">
        <v>1563</v>
      </c>
      <c r="B2558" s="1" t="s">
        <v>577</v>
      </c>
      <c r="C2558" t="s">
        <v>1492</v>
      </c>
      <c r="D2558">
        <v>8</v>
      </c>
      <c r="E2558" t="s">
        <v>1796</v>
      </c>
      <c r="F2558">
        <f>IF(Table1[[#This Row],[Unit]]="GB",Table1[[#This Row],[Memory]],Table1[[#This Row],[Memory]]/1024)</f>
        <v>8</v>
      </c>
      <c r="G2558">
        <v>128</v>
      </c>
      <c r="H2558" t="s">
        <v>1796</v>
      </c>
      <c r="I2558">
        <f xml:space="preserve"> IF(Table1[[#This Row],[Unit  Of Storage]]="TB",Table1[[#This Row],[Storage]]*1024,IF(Table1[[#This Row],[Unit  Of Storage]]="MB",Table1[[#This Row],[Storage]]/1024,Table1[[#This Row],[Storage]]))</f>
        <v>128</v>
      </c>
      <c r="J2558" t="s">
        <v>11</v>
      </c>
      <c r="K2558" s="2">
        <v>4.2</v>
      </c>
      <c r="L2558" s="3">
        <v>29999</v>
      </c>
      <c r="M2558" s="3">
        <v>80000</v>
      </c>
      <c r="N2558" t="s">
        <v>2080</v>
      </c>
      <c r="O2558" s="3">
        <f>Table1[[#This Row],[Original Price]]-Table1[[#This Row],[Selling Price]]</f>
        <v>50001</v>
      </c>
      <c r="P2558" s="4">
        <f>(Table1[[#This Row],[Discount]]/Table1[[#This Row],[Original Price]])</f>
        <v>0.62501249999999997</v>
      </c>
    </row>
    <row r="2559" spans="1:16" x14ac:dyDescent="0.3">
      <c r="A2559" s="1" t="s">
        <v>1557</v>
      </c>
      <c r="B2559" s="1" t="s">
        <v>789</v>
      </c>
      <c r="C2559" t="s">
        <v>169</v>
      </c>
      <c r="D2559">
        <v>4</v>
      </c>
      <c r="E2559" t="s">
        <v>1796</v>
      </c>
      <c r="F2559">
        <f>IF(Table1[[#This Row],[Unit]]="GB",Table1[[#This Row],[Memory]],Table1[[#This Row],[Memory]]/1024)</f>
        <v>4</v>
      </c>
      <c r="G2559">
        <v>128</v>
      </c>
      <c r="H2559" t="s">
        <v>1796</v>
      </c>
      <c r="I2559">
        <f xml:space="preserve"> IF(Table1[[#This Row],[Unit  Of Storage]]="TB",Table1[[#This Row],[Storage]]*1024,IF(Table1[[#This Row],[Unit  Of Storage]]="MB",Table1[[#This Row],[Storage]]/1024,Table1[[#This Row],[Storage]]))</f>
        <v>128</v>
      </c>
      <c r="J2559" t="s">
        <v>11</v>
      </c>
      <c r="K2559" s="2">
        <v>4.2</v>
      </c>
      <c r="L2559" s="3">
        <v>11999</v>
      </c>
      <c r="M2559" s="3">
        <v>13999</v>
      </c>
      <c r="N2559" t="s">
        <v>2160</v>
      </c>
      <c r="O2559" s="3">
        <f>Table1[[#This Row],[Original Price]]-Table1[[#This Row],[Selling Price]]</f>
        <v>2000</v>
      </c>
      <c r="P2559" s="4">
        <f>(Table1[[#This Row],[Discount]]/Table1[[#This Row],[Original Price]])</f>
        <v>0.14286734766769055</v>
      </c>
    </row>
    <row r="2560" spans="1:16" x14ac:dyDescent="0.3">
      <c r="A2560" s="1" t="s">
        <v>12</v>
      </c>
      <c r="B2560" s="1" t="s">
        <v>1677</v>
      </c>
      <c r="C2560" t="s">
        <v>751</v>
      </c>
      <c r="D2560">
        <v>2</v>
      </c>
      <c r="E2560" t="s">
        <v>1796</v>
      </c>
      <c r="F2560">
        <f>IF(Table1[[#This Row],[Unit]]="GB",Table1[[#This Row],[Memory]],Table1[[#This Row],[Memory]]/1024)</f>
        <v>2</v>
      </c>
      <c r="G2560">
        <v>32</v>
      </c>
      <c r="H2560" t="s">
        <v>1796</v>
      </c>
      <c r="I2560">
        <f xml:space="preserve"> IF(Table1[[#This Row],[Unit  Of Storage]]="TB",Table1[[#This Row],[Storage]]*1024,IF(Table1[[#This Row],[Unit  Of Storage]]="MB",Table1[[#This Row],[Storage]]/1024,Table1[[#This Row],[Storage]]))</f>
        <v>32</v>
      </c>
      <c r="J2560" t="s">
        <v>11</v>
      </c>
      <c r="K2560" s="2">
        <v>4</v>
      </c>
      <c r="L2560" s="3">
        <v>8449</v>
      </c>
      <c r="M2560" s="3">
        <v>8449</v>
      </c>
      <c r="N2560" t="s">
        <v>680</v>
      </c>
      <c r="O2560" s="3">
        <f>Table1[[#This Row],[Original Price]]-Table1[[#This Row],[Selling Price]]</f>
        <v>0</v>
      </c>
      <c r="P2560" s="4">
        <f>(Table1[[#This Row],[Discount]]/Table1[[#This Row],[Original Price]])</f>
        <v>0</v>
      </c>
    </row>
    <row r="2561" spans="1:16" x14ac:dyDescent="0.3">
      <c r="A2561" s="1" t="s">
        <v>17</v>
      </c>
      <c r="B2561" s="1" t="s">
        <v>188</v>
      </c>
      <c r="C2561" t="s">
        <v>147</v>
      </c>
      <c r="D2561">
        <v>4</v>
      </c>
      <c r="E2561" t="s">
        <v>1796</v>
      </c>
      <c r="F2561">
        <f>IF(Table1[[#This Row],[Unit]]="GB",Table1[[#This Row],[Memory]],Table1[[#This Row],[Memory]]/1024)</f>
        <v>4</v>
      </c>
      <c r="G2561">
        <v>64</v>
      </c>
      <c r="H2561" t="s">
        <v>1796</v>
      </c>
      <c r="I2561">
        <f xml:space="preserve"> IF(Table1[[#This Row],[Unit  Of Storage]]="TB",Table1[[#This Row],[Storage]]*1024,IF(Table1[[#This Row],[Unit  Of Storage]]="MB",Table1[[#This Row],[Storage]]/1024,Table1[[#This Row],[Storage]]))</f>
        <v>64</v>
      </c>
      <c r="J2561" t="s">
        <v>11</v>
      </c>
      <c r="K2561" s="2">
        <v>4.3</v>
      </c>
      <c r="L2561" s="3">
        <v>14999</v>
      </c>
      <c r="M2561" s="3">
        <v>14999</v>
      </c>
      <c r="N2561" t="s">
        <v>190</v>
      </c>
      <c r="O2561" s="3">
        <f>Table1[[#This Row],[Original Price]]-Table1[[#This Row],[Selling Price]]</f>
        <v>0</v>
      </c>
      <c r="P2561" s="4">
        <f>(Table1[[#This Row],[Discount]]/Table1[[#This Row],[Original Price]])</f>
        <v>0</v>
      </c>
    </row>
    <row r="2562" spans="1:16" x14ac:dyDescent="0.3">
      <c r="A2562" s="1" t="s">
        <v>17</v>
      </c>
      <c r="B2562" s="1" t="s">
        <v>672</v>
      </c>
      <c r="C2562" t="s">
        <v>673</v>
      </c>
      <c r="D2562">
        <v>4</v>
      </c>
      <c r="E2562" t="s">
        <v>1796</v>
      </c>
      <c r="F2562">
        <f>IF(Table1[[#This Row],[Unit]]="GB",Table1[[#This Row],[Memory]],Table1[[#This Row],[Memory]]/1024)</f>
        <v>4</v>
      </c>
      <c r="G2562">
        <v>64</v>
      </c>
      <c r="H2562" t="s">
        <v>1796</v>
      </c>
      <c r="I2562">
        <f xml:space="preserve"> IF(Table1[[#This Row],[Unit  Of Storage]]="TB",Table1[[#This Row],[Storage]]*1024,IF(Table1[[#This Row],[Unit  Of Storage]]="MB",Table1[[#This Row],[Storage]]/1024,Table1[[#This Row],[Storage]]))</f>
        <v>64</v>
      </c>
      <c r="J2562" t="s">
        <v>11</v>
      </c>
      <c r="K2562" s="2">
        <v>4.3</v>
      </c>
      <c r="L2562" s="3">
        <v>10999</v>
      </c>
      <c r="M2562" s="3">
        <v>13999</v>
      </c>
      <c r="N2562" t="s">
        <v>674</v>
      </c>
      <c r="O2562" s="3">
        <f>Table1[[#This Row],[Original Price]]-Table1[[#This Row],[Selling Price]]</f>
        <v>3000</v>
      </c>
      <c r="P2562" s="4">
        <f>(Table1[[#This Row],[Discount]]/Table1[[#This Row],[Original Price]])</f>
        <v>0.21430102150153582</v>
      </c>
    </row>
    <row r="2563" spans="1:16" x14ac:dyDescent="0.3">
      <c r="A2563" s="1" t="s">
        <v>1556</v>
      </c>
      <c r="B2563" s="1" t="s">
        <v>1786</v>
      </c>
      <c r="C2563" t="s">
        <v>22</v>
      </c>
      <c r="D2563">
        <v>32</v>
      </c>
      <c r="E2563" t="s">
        <v>1797</v>
      </c>
      <c r="F2563">
        <f>IF(Table1[[#This Row],[Unit]]="GB",Table1[[#This Row],[Memory]],Table1[[#This Row],[Memory]]/1024)</f>
        <v>3.125E-2</v>
      </c>
      <c r="G2563">
        <v>2</v>
      </c>
      <c r="H2563" t="s">
        <v>1797</v>
      </c>
      <c r="I2563">
        <f xml:space="preserve"> IF(Table1[[#This Row],[Unit  Of Storage]]="TB",Table1[[#This Row],[Storage]]*1024,IF(Table1[[#This Row],[Unit  Of Storage]]="MB",Table1[[#This Row],[Storage]]/1024,Table1[[#This Row],[Storage]]))</f>
        <v>1.953125E-3</v>
      </c>
      <c r="J2563" t="s">
        <v>11</v>
      </c>
      <c r="K2563" s="2">
        <v>4.0999999999999996</v>
      </c>
      <c r="L2563" s="3">
        <v>2899</v>
      </c>
      <c r="M2563" s="3">
        <v>2899</v>
      </c>
      <c r="N2563" t="s">
        <v>2466</v>
      </c>
      <c r="O2563" s="3">
        <f>Table1[[#This Row],[Original Price]]-Table1[[#This Row],[Selling Price]]</f>
        <v>0</v>
      </c>
      <c r="P2563" s="4">
        <f>(Table1[[#This Row],[Discount]]/Table1[[#This Row],[Original Price]])</f>
        <v>0</v>
      </c>
    </row>
    <row r="2564" spans="1:16" x14ac:dyDescent="0.3">
      <c r="A2564" s="1" t="s">
        <v>28</v>
      </c>
      <c r="B2564" s="1" t="s">
        <v>1787</v>
      </c>
      <c r="C2564" t="s">
        <v>997</v>
      </c>
      <c r="D2564">
        <v>4</v>
      </c>
      <c r="E2564" t="s">
        <v>1796</v>
      </c>
      <c r="F2564">
        <f>IF(Table1[[#This Row],[Unit]]="GB",Table1[[#This Row],[Memory]],Table1[[#This Row],[Memory]]/1024)</f>
        <v>4</v>
      </c>
      <c r="G2564">
        <v>64</v>
      </c>
      <c r="H2564" t="s">
        <v>1796</v>
      </c>
      <c r="I2564">
        <f xml:space="preserve"> IF(Table1[[#This Row],[Unit  Of Storage]]="TB",Table1[[#This Row],[Storage]]*1024,IF(Table1[[#This Row],[Unit  Of Storage]]="MB",Table1[[#This Row],[Storage]]/1024,Table1[[#This Row],[Storage]]))</f>
        <v>64</v>
      </c>
      <c r="J2564" t="s">
        <v>11</v>
      </c>
      <c r="K2564" s="2">
        <v>4.5</v>
      </c>
      <c r="L2564" s="3">
        <v>8799</v>
      </c>
      <c r="M2564" s="3">
        <v>9999</v>
      </c>
      <c r="N2564" t="s">
        <v>2467</v>
      </c>
      <c r="O2564" s="3">
        <f>Table1[[#This Row],[Original Price]]-Table1[[#This Row],[Selling Price]]</f>
        <v>1200</v>
      </c>
      <c r="P2564" s="4">
        <f>(Table1[[#This Row],[Discount]]/Table1[[#This Row],[Original Price]])</f>
        <v>0.12001200120012001</v>
      </c>
    </row>
    <row r="2565" spans="1:16" x14ac:dyDescent="0.3">
      <c r="A2565" s="1" t="s">
        <v>1556</v>
      </c>
      <c r="B2565" s="1" t="s">
        <v>659</v>
      </c>
      <c r="C2565" t="s">
        <v>1473</v>
      </c>
      <c r="D2565">
        <v>6</v>
      </c>
      <c r="E2565" t="s">
        <v>1796</v>
      </c>
      <c r="F2565">
        <f>IF(Table1[[#This Row],[Unit]]="GB",Table1[[#This Row],[Memory]],Table1[[#This Row],[Memory]]/1024)</f>
        <v>6</v>
      </c>
      <c r="G2565">
        <v>128</v>
      </c>
      <c r="H2565" t="s">
        <v>1796</v>
      </c>
      <c r="I2565">
        <f xml:space="preserve"> IF(Table1[[#This Row],[Unit  Of Storage]]="TB",Table1[[#This Row],[Storage]]*1024,IF(Table1[[#This Row],[Unit  Of Storage]]="MB",Table1[[#This Row],[Storage]]/1024,Table1[[#This Row],[Storage]]))</f>
        <v>128</v>
      </c>
      <c r="J2565" t="s">
        <v>11</v>
      </c>
      <c r="K2565" s="2">
        <v>4.4000000000000004</v>
      </c>
      <c r="L2565" s="3">
        <v>19990</v>
      </c>
      <c r="M2565" s="3">
        <v>19990</v>
      </c>
      <c r="N2565" t="s">
        <v>2105</v>
      </c>
      <c r="O2565" s="3">
        <f>Table1[[#This Row],[Original Price]]-Table1[[#This Row],[Selling Price]]</f>
        <v>0</v>
      </c>
      <c r="P2565" s="4">
        <f>(Table1[[#This Row],[Discount]]/Table1[[#This Row],[Original Price]])</f>
        <v>0</v>
      </c>
    </row>
    <row r="2566" spans="1:16" x14ac:dyDescent="0.3">
      <c r="A2566" s="1" t="s">
        <v>1556</v>
      </c>
      <c r="B2566" s="1" t="s">
        <v>520</v>
      </c>
      <c r="C2566" t="s">
        <v>521</v>
      </c>
      <c r="D2566">
        <v>4</v>
      </c>
      <c r="E2566" t="s">
        <v>1796</v>
      </c>
      <c r="F2566">
        <f>IF(Table1[[#This Row],[Unit]]="GB",Table1[[#This Row],[Memory]],Table1[[#This Row],[Memory]]/1024)</f>
        <v>4</v>
      </c>
      <c r="G2566">
        <v>32</v>
      </c>
      <c r="H2566" t="s">
        <v>1796</v>
      </c>
      <c r="I2566">
        <f xml:space="preserve"> IF(Table1[[#This Row],[Unit  Of Storage]]="TB",Table1[[#This Row],[Storage]]*1024,IF(Table1[[#This Row],[Unit  Of Storage]]="MB",Table1[[#This Row],[Storage]]/1024,Table1[[#This Row],[Storage]]))</f>
        <v>32</v>
      </c>
      <c r="J2566" t="s">
        <v>11</v>
      </c>
      <c r="K2566" s="2">
        <v>3.9</v>
      </c>
      <c r="L2566" s="3">
        <v>29990</v>
      </c>
      <c r="M2566" s="3">
        <v>29990</v>
      </c>
      <c r="N2566" t="s">
        <v>2055</v>
      </c>
      <c r="O2566" s="3">
        <f>Table1[[#This Row],[Original Price]]-Table1[[#This Row],[Selling Price]]</f>
        <v>0</v>
      </c>
      <c r="P2566" s="4">
        <f>(Table1[[#This Row],[Discount]]/Table1[[#This Row],[Original Price]])</f>
        <v>0</v>
      </c>
    </row>
    <row r="2567" spans="1:16" x14ac:dyDescent="0.3">
      <c r="A2567" s="1" t="s">
        <v>1563</v>
      </c>
      <c r="B2567" s="1" t="s">
        <v>916</v>
      </c>
      <c r="C2567" t="s">
        <v>27</v>
      </c>
      <c r="D2567">
        <v>2</v>
      </c>
      <c r="E2567" t="s">
        <v>1796</v>
      </c>
      <c r="F2567">
        <f>IF(Table1[[#This Row],[Unit]]="GB",Table1[[#This Row],[Memory]],Table1[[#This Row],[Memory]]/1024)</f>
        <v>2</v>
      </c>
      <c r="G2567">
        <v>16</v>
      </c>
      <c r="H2567" t="s">
        <v>1796</v>
      </c>
      <c r="I2567">
        <f xml:space="preserve"> IF(Table1[[#This Row],[Unit  Of Storage]]="TB",Table1[[#This Row],[Storage]]*1024,IF(Table1[[#This Row],[Unit  Of Storage]]="MB",Table1[[#This Row],[Storage]]/1024,Table1[[#This Row],[Storage]]))</f>
        <v>16</v>
      </c>
      <c r="J2567" t="s">
        <v>11</v>
      </c>
      <c r="K2567" s="2">
        <v>4.0999999999999996</v>
      </c>
      <c r="L2567" s="3">
        <v>8350</v>
      </c>
      <c r="M2567" s="3">
        <v>19000</v>
      </c>
      <c r="N2567" t="s">
        <v>2215</v>
      </c>
      <c r="O2567" s="3">
        <f>Table1[[#This Row],[Original Price]]-Table1[[#This Row],[Selling Price]]</f>
        <v>10650</v>
      </c>
      <c r="P2567" s="4">
        <f>(Table1[[#This Row],[Discount]]/Table1[[#This Row],[Original Price]])</f>
        <v>0.56052631578947365</v>
      </c>
    </row>
    <row r="2568" spans="1:16" x14ac:dyDescent="0.3">
      <c r="A2568" s="1" t="s">
        <v>17</v>
      </c>
      <c r="B2568" s="1" t="s">
        <v>752</v>
      </c>
      <c r="C2568" t="s">
        <v>264</v>
      </c>
      <c r="D2568">
        <v>3</v>
      </c>
      <c r="E2568" t="s">
        <v>1796</v>
      </c>
      <c r="F2568">
        <f>IF(Table1[[#This Row],[Unit]]="GB",Table1[[#This Row],[Memory]],Table1[[#This Row],[Memory]]/1024)</f>
        <v>3</v>
      </c>
      <c r="G2568">
        <v>32</v>
      </c>
      <c r="H2568" t="s">
        <v>1796</v>
      </c>
      <c r="I2568">
        <f xml:space="preserve"> IF(Table1[[#This Row],[Unit  Of Storage]]="TB",Table1[[#This Row],[Storage]]*1024,IF(Table1[[#This Row],[Unit  Of Storage]]="MB",Table1[[#This Row],[Storage]]/1024,Table1[[#This Row],[Storage]]))</f>
        <v>32</v>
      </c>
      <c r="J2568" t="s">
        <v>11</v>
      </c>
      <c r="K2568" s="2">
        <v>4.2</v>
      </c>
      <c r="L2568" s="3">
        <v>10999</v>
      </c>
      <c r="M2568" s="3">
        <v>10999</v>
      </c>
      <c r="N2568" t="s">
        <v>754</v>
      </c>
      <c r="O2568" s="3">
        <f>Table1[[#This Row],[Original Price]]-Table1[[#This Row],[Selling Price]]</f>
        <v>0</v>
      </c>
      <c r="P2568" s="4">
        <f>(Table1[[#This Row],[Discount]]/Table1[[#This Row],[Original Price]])</f>
        <v>0</v>
      </c>
    </row>
    <row r="2569" spans="1:16" x14ac:dyDescent="0.3">
      <c r="A2569" s="1" t="s">
        <v>1556</v>
      </c>
      <c r="B2569" s="1" t="s">
        <v>1597</v>
      </c>
      <c r="C2569" t="s">
        <v>55</v>
      </c>
      <c r="D2569">
        <v>4</v>
      </c>
      <c r="E2569" t="s">
        <v>1796</v>
      </c>
      <c r="F2569">
        <f>IF(Table1[[#This Row],[Unit]]="GB",Table1[[#This Row],[Memory]],Table1[[#This Row],[Memory]]/1024)</f>
        <v>4</v>
      </c>
      <c r="G2569">
        <v>64</v>
      </c>
      <c r="H2569" t="s">
        <v>1796</v>
      </c>
      <c r="I2569">
        <f xml:space="preserve"> IF(Table1[[#This Row],[Unit  Of Storage]]="TB",Table1[[#This Row],[Storage]]*1024,IF(Table1[[#This Row],[Unit  Of Storage]]="MB",Table1[[#This Row],[Storage]]/1024,Table1[[#This Row],[Storage]]))</f>
        <v>64</v>
      </c>
      <c r="J2569" t="s">
        <v>11</v>
      </c>
      <c r="K2569" s="2">
        <v>4.2</v>
      </c>
      <c r="L2569" s="3">
        <v>17999</v>
      </c>
      <c r="M2569" s="3">
        <v>17999</v>
      </c>
      <c r="N2569" t="s">
        <v>1906</v>
      </c>
      <c r="O2569" s="3">
        <f>Table1[[#This Row],[Original Price]]-Table1[[#This Row],[Selling Price]]</f>
        <v>0</v>
      </c>
      <c r="P2569" s="4">
        <f>(Table1[[#This Row],[Discount]]/Table1[[#This Row],[Original Price]])</f>
        <v>0</v>
      </c>
    </row>
    <row r="2570" spans="1:16" x14ac:dyDescent="0.3">
      <c r="A2570" s="1" t="s">
        <v>1557</v>
      </c>
      <c r="B2570" s="1" t="s">
        <v>876</v>
      </c>
      <c r="C2570" t="s">
        <v>1493</v>
      </c>
      <c r="D2570">
        <v>2</v>
      </c>
      <c r="E2570" t="s">
        <v>1796</v>
      </c>
      <c r="F2570">
        <f>IF(Table1[[#This Row],[Unit]]="GB",Table1[[#This Row],[Memory]],Table1[[#This Row],[Memory]]/1024)</f>
        <v>2</v>
      </c>
      <c r="G2570">
        <v>32</v>
      </c>
      <c r="H2570" t="s">
        <v>1796</v>
      </c>
      <c r="I2570">
        <f xml:space="preserve"> IF(Table1[[#This Row],[Unit  Of Storage]]="TB",Table1[[#This Row],[Storage]]*1024,IF(Table1[[#This Row],[Unit  Of Storage]]="MB",Table1[[#This Row],[Storage]]/1024,Table1[[#This Row],[Storage]]))</f>
        <v>32</v>
      </c>
      <c r="J2570" t="s">
        <v>11</v>
      </c>
      <c r="K2570" s="2">
        <v>4.4000000000000004</v>
      </c>
      <c r="L2570" s="3">
        <v>7499</v>
      </c>
      <c r="M2570" s="3">
        <v>8999</v>
      </c>
      <c r="N2570" t="s">
        <v>2200</v>
      </c>
      <c r="O2570" s="3">
        <f>Table1[[#This Row],[Original Price]]-Table1[[#This Row],[Selling Price]]</f>
        <v>1500</v>
      </c>
      <c r="P2570" s="4">
        <f>(Table1[[#This Row],[Discount]]/Table1[[#This Row],[Original Price]])</f>
        <v>0.166685187243027</v>
      </c>
    </row>
    <row r="2571" spans="1:16" x14ac:dyDescent="0.3">
      <c r="A2571" s="1" t="s">
        <v>50</v>
      </c>
      <c r="B2571" s="1" t="s">
        <v>1133</v>
      </c>
      <c r="C2571" t="s">
        <v>757</v>
      </c>
      <c r="D2571">
        <v>6</v>
      </c>
      <c r="E2571" t="s">
        <v>1796</v>
      </c>
      <c r="F2571">
        <f>IF(Table1[[#This Row],[Unit]]="GB",Table1[[#This Row],[Memory]],Table1[[#This Row],[Memory]]/1024)</f>
        <v>6</v>
      </c>
      <c r="G2571">
        <v>64</v>
      </c>
      <c r="H2571" t="s">
        <v>1796</v>
      </c>
      <c r="I2571">
        <f xml:space="preserve"> IF(Table1[[#This Row],[Unit  Of Storage]]="TB",Table1[[#This Row],[Storage]]*1024,IF(Table1[[#This Row],[Unit  Of Storage]]="MB",Table1[[#This Row],[Storage]]/1024,Table1[[#This Row],[Storage]]))</f>
        <v>64</v>
      </c>
      <c r="J2571" t="s">
        <v>11</v>
      </c>
      <c r="K2571" s="2">
        <v>4.3</v>
      </c>
      <c r="L2571" s="3">
        <v>24999</v>
      </c>
      <c r="M2571" s="3">
        <v>24999</v>
      </c>
      <c r="N2571" t="s">
        <v>1134</v>
      </c>
      <c r="O2571" s="3">
        <f>Table1[[#This Row],[Original Price]]-Table1[[#This Row],[Selling Price]]</f>
        <v>0</v>
      </c>
      <c r="P2571" s="4">
        <f>(Table1[[#This Row],[Discount]]/Table1[[#This Row],[Original Price]])</f>
        <v>0</v>
      </c>
    </row>
    <row r="2572" spans="1:16" x14ac:dyDescent="0.3">
      <c r="A2572" s="1" t="s">
        <v>1560</v>
      </c>
      <c r="B2572" s="1" t="s">
        <v>849</v>
      </c>
      <c r="C2572" t="s">
        <v>850</v>
      </c>
      <c r="D2572">
        <v>8</v>
      </c>
      <c r="E2572" t="s">
        <v>1796</v>
      </c>
      <c r="F2572">
        <f>IF(Table1[[#This Row],[Unit]]="GB",Table1[[#This Row],[Memory]],Table1[[#This Row],[Memory]]/1024)</f>
        <v>8</v>
      </c>
      <c r="G2572">
        <v>128</v>
      </c>
      <c r="H2572" t="s">
        <v>1796</v>
      </c>
      <c r="I2572">
        <f xml:space="preserve"> IF(Table1[[#This Row],[Unit  Of Storage]]="TB",Table1[[#This Row],[Storage]]*1024,IF(Table1[[#This Row],[Unit  Of Storage]]="MB",Table1[[#This Row],[Storage]]/1024,Table1[[#This Row],[Storage]]))</f>
        <v>128</v>
      </c>
      <c r="J2572" t="s">
        <v>11</v>
      </c>
      <c r="K2572" s="2">
        <v>4.3</v>
      </c>
      <c r="L2572" s="3">
        <v>11990</v>
      </c>
      <c r="M2572" s="3">
        <v>15490</v>
      </c>
      <c r="N2572" t="s">
        <v>2187</v>
      </c>
      <c r="O2572" s="3">
        <f>Table1[[#This Row],[Original Price]]-Table1[[#This Row],[Selling Price]]</f>
        <v>3500</v>
      </c>
      <c r="P2572" s="4">
        <f>(Table1[[#This Row],[Discount]]/Table1[[#This Row],[Original Price]])</f>
        <v>0.22595222724338282</v>
      </c>
    </row>
    <row r="2573" spans="1:16" x14ac:dyDescent="0.3">
      <c r="A2573" s="1" t="s">
        <v>28</v>
      </c>
      <c r="B2573" s="1" t="s">
        <v>1788</v>
      </c>
      <c r="C2573" t="s">
        <v>1494</v>
      </c>
      <c r="D2573">
        <v>2</v>
      </c>
      <c r="E2573" t="s">
        <v>1796</v>
      </c>
      <c r="F2573">
        <f>IF(Table1[[#This Row],[Unit]]="GB",Table1[[#This Row],[Memory]],Table1[[#This Row],[Memory]]/1024)</f>
        <v>2</v>
      </c>
      <c r="G2573">
        <v>16</v>
      </c>
      <c r="H2573" t="s">
        <v>1796</v>
      </c>
      <c r="I2573">
        <f xml:space="preserve"> IF(Table1[[#This Row],[Unit  Of Storage]]="TB",Table1[[#This Row],[Storage]]*1024,IF(Table1[[#This Row],[Unit  Of Storage]]="MB",Table1[[#This Row],[Storage]]/1024,Table1[[#This Row],[Storage]]))</f>
        <v>16</v>
      </c>
      <c r="J2573" t="s">
        <v>11</v>
      </c>
      <c r="K2573" s="2">
        <v>4.3</v>
      </c>
      <c r="L2573" s="3">
        <v>7999</v>
      </c>
      <c r="M2573" s="3">
        <v>7999</v>
      </c>
      <c r="N2573" t="s">
        <v>2468</v>
      </c>
      <c r="O2573" s="3">
        <f>Table1[[#This Row],[Original Price]]-Table1[[#This Row],[Selling Price]]</f>
        <v>0</v>
      </c>
      <c r="P2573" s="4">
        <f>(Table1[[#This Row],[Discount]]/Table1[[#This Row],[Original Price]])</f>
        <v>0</v>
      </c>
    </row>
    <row r="2574" spans="1:16" x14ac:dyDescent="0.3">
      <c r="A2574" s="1" t="s">
        <v>44</v>
      </c>
      <c r="B2574" s="1" t="s">
        <v>999</v>
      </c>
      <c r="C2574" t="s">
        <v>55</v>
      </c>
      <c r="D2574">
        <v>3</v>
      </c>
      <c r="E2574" t="s">
        <v>1796</v>
      </c>
      <c r="F2574">
        <f>IF(Table1[[#This Row],[Unit]]="GB",Table1[[#This Row],[Memory]],Table1[[#This Row],[Memory]]/1024)</f>
        <v>3</v>
      </c>
      <c r="G2574">
        <v>32</v>
      </c>
      <c r="H2574" t="s">
        <v>1796</v>
      </c>
      <c r="I2574">
        <f xml:space="preserve"> IF(Table1[[#This Row],[Unit  Of Storage]]="TB",Table1[[#This Row],[Storage]]*1024,IF(Table1[[#This Row],[Unit  Of Storage]]="MB",Table1[[#This Row],[Storage]]/1024,Table1[[#This Row],[Storage]]))</f>
        <v>32</v>
      </c>
      <c r="J2574" t="s">
        <v>11</v>
      </c>
      <c r="K2574" s="2">
        <v>3.9</v>
      </c>
      <c r="L2574" s="3">
        <v>17999</v>
      </c>
      <c r="M2574" s="3">
        <v>17999</v>
      </c>
      <c r="N2574" t="s">
        <v>1000</v>
      </c>
      <c r="O2574" s="3">
        <f>Table1[[#This Row],[Original Price]]-Table1[[#This Row],[Selling Price]]</f>
        <v>0</v>
      </c>
      <c r="P2574" s="4">
        <f>(Table1[[#This Row],[Discount]]/Table1[[#This Row],[Original Price]])</f>
        <v>0</v>
      </c>
    </row>
    <row r="2575" spans="1:16" x14ac:dyDescent="0.3">
      <c r="A2575" s="1" t="s">
        <v>21</v>
      </c>
      <c r="B2575" s="1" t="s">
        <v>1587</v>
      </c>
      <c r="C2575" t="s">
        <v>444</v>
      </c>
      <c r="D2575">
        <v>2</v>
      </c>
      <c r="E2575" t="s">
        <v>1796</v>
      </c>
      <c r="F2575">
        <f>IF(Table1[[#This Row],[Unit]]="GB",Table1[[#This Row],[Memory]],Table1[[#This Row],[Memory]]/1024)</f>
        <v>2</v>
      </c>
      <c r="G2575">
        <v>256</v>
      </c>
      <c r="H2575" t="s">
        <v>1796</v>
      </c>
      <c r="I2575">
        <f xml:space="preserve"> IF(Table1[[#This Row],[Unit  Of Storage]]="TB",Table1[[#This Row],[Storage]]*1024,IF(Table1[[#This Row],[Unit  Of Storage]]="MB",Table1[[#This Row],[Storage]]/1024,Table1[[#This Row],[Storage]]))</f>
        <v>256</v>
      </c>
      <c r="J2575" t="s">
        <v>11</v>
      </c>
      <c r="K2575" s="2">
        <v>4.5999999999999996</v>
      </c>
      <c r="L2575" s="3">
        <v>129900</v>
      </c>
      <c r="M2575" s="3">
        <v>129900</v>
      </c>
      <c r="N2575" t="s">
        <v>1867</v>
      </c>
      <c r="O2575" s="3">
        <f>Table1[[#This Row],[Original Price]]-Table1[[#This Row],[Selling Price]]</f>
        <v>0</v>
      </c>
      <c r="P2575" s="4">
        <f>(Table1[[#This Row],[Discount]]/Table1[[#This Row],[Original Price]])</f>
        <v>0</v>
      </c>
    </row>
    <row r="2576" spans="1:16" x14ac:dyDescent="0.3">
      <c r="A2576" s="1" t="s">
        <v>1560</v>
      </c>
      <c r="B2576" s="1" t="s">
        <v>1495</v>
      </c>
      <c r="C2576" t="s">
        <v>1496</v>
      </c>
      <c r="D2576">
        <v>12</v>
      </c>
      <c r="E2576" t="s">
        <v>1796</v>
      </c>
      <c r="F2576">
        <f>IF(Table1[[#This Row],[Unit]]="GB",Table1[[#This Row],[Memory]],Table1[[#This Row],[Memory]]/1024)</f>
        <v>12</v>
      </c>
      <c r="G2576">
        <v>256</v>
      </c>
      <c r="H2576" t="s">
        <v>1796</v>
      </c>
      <c r="I2576">
        <f xml:space="preserve"> IF(Table1[[#This Row],[Unit  Of Storage]]="TB",Table1[[#This Row],[Storage]]*1024,IF(Table1[[#This Row],[Unit  Of Storage]]="MB",Table1[[#This Row],[Storage]]/1024,Table1[[#This Row],[Storage]]))</f>
        <v>256</v>
      </c>
      <c r="J2576" t="s">
        <v>11</v>
      </c>
      <c r="K2576" s="2">
        <v>4.5</v>
      </c>
      <c r="L2576" s="3">
        <v>79990</v>
      </c>
      <c r="M2576" s="3">
        <v>84990</v>
      </c>
      <c r="N2576" t="s">
        <v>2469</v>
      </c>
      <c r="O2576" s="3">
        <f>Table1[[#This Row],[Original Price]]-Table1[[#This Row],[Selling Price]]</f>
        <v>5000</v>
      </c>
      <c r="P2576" s="4">
        <f>(Table1[[#This Row],[Discount]]/Table1[[#This Row],[Original Price]])</f>
        <v>5.8830450641251912E-2</v>
      </c>
    </row>
    <row r="2577" spans="1:16" x14ac:dyDescent="0.3">
      <c r="A2577" s="1" t="s">
        <v>12</v>
      </c>
      <c r="B2577" s="1" t="s">
        <v>1754</v>
      </c>
      <c r="C2577" t="s">
        <v>22</v>
      </c>
      <c r="D2577">
        <v>64</v>
      </c>
      <c r="E2577" t="s">
        <v>1797</v>
      </c>
      <c r="F2577">
        <f>IF(Table1[[#This Row],[Unit]]="GB",Table1[[#This Row],[Memory]],Table1[[#This Row],[Memory]]/1024)</f>
        <v>6.25E-2</v>
      </c>
      <c r="G2577">
        <v>128</v>
      </c>
      <c r="H2577" t="s">
        <v>1797</v>
      </c>
      <c r="I2577">
        <f xml:space="preserve"> IF(Table1[[#This Row],[Unit  Of Storage]]="TB",Table1[[#This Row],[Storage]]*1024,IF(Table1[[#This Row],[Unit  Of Storage]]="MB",Table1[[#This Row],[Storage]]/1024,Table1[[#This Row],[Storage]]))</f>
        <v>0.125</v>
      </c>
      <c r="J2577" t="s">
        <v>11</v>
      </c>
      <c r="K2577" s="2">
        <v>3.7</v>
      </c>
      <c r="L2577" s="3">
        <v>4399</v>
      </c>
      <c r="M2577" s="3">
        <v>4399</v>
      </c>
      <c r="N2577" t="s">
        <v>2363</v>
      </c>
      <c r="O2577" s="3">
        <f>Table1[[#This Row],[Original Price]]-Table1[[#This Row],[Selling Price]]</f>
        <v>0</v>
      </c>
      <c r="P2577" s="4">
        <f>(Table1[[#This Row],[Discount]]/Table1[[#This Row],[Original Price]])</f>
        <v>0</v>
      </c>
    </row>
    <row r="2578" spans="1:16" x14ac:dyDescent="0.3">
      <c r="A2578" s="1" t="s">
        <v>1556</v>
      </c>
      <c r="B2578" s="1" t="s">
        <v>866</v>
      </c>
      <c r="C2578" t="s">
        <v>1075</v>
      </c>
      <c r="D2578">
        <v>6</v>
      </c>
      <c r="E2578" t="s">
        <v>1796</v>
      </c>
      <c r="F2578">
        <f>IF(Table1[[#This Row],[Unit]]="GB",Table1[[#This Row],[Memory]],Table1[[#This Row],[Memory]]/1024)</f>
        <v>6</v>
      </c>
      <c r="G2578">
        <v>128</v>
      </c>
      <c r="H2578" t="s">
        <v>1796</v>
      </c>
      <c r="I2578">
        <f xml:space="preserve"> IF(Table1[[#This Row],[Unit  Of Storage]]="TB",Table1[[#This Row],[Storage]]*1024,IF(Table1[[#This Row],[Unit  Of Storage]]="MB",Table1[[#This Row],[Storage]]/1024,Table1[[#This Row],[Storage]]))</f>
        <v>128</v>
      </c>
      <c r="J2578" t="s">
        <v>11</v>
      </c>
      <c r="K2578" s="2">
        <v>4.3</v>
      </c>
      <c r="L2578" s="3">
        <v>20999</v>
      </c>
      <c r="M2578" s="3">
        <v>25999</v>
      </c>
      <c r="N2578" t="s">
        <v>2193</v>
      </c>
      <c r="O2578" s="3">
        <f>Table1[[#This Row],[Original Price]]-Table1[[#This Row],[Selling Price]]</f>
        <v>5000</v>
      </c>
      <c r="P2578" s="4">
        <f>(Table1[[#This Row],[Discount]]/Table1[[#This Row],[Original Price]])</f>
        <v>0.19231508904188624</v>
      </c>
    </row>
    <row r="2579" spans="1:16" x14ac:dyDescent="0.3">
      <c r="A2579" s="1" t="s">
        <v>1556</v>
      </c>
      <c r="B2579" s="1" t="s">
        <v>203</v>
      </c>
      <c r="C2579" t="s">
        <v>49</v>
      </c>
      <c r="D2579">
        <v>4</v>
      </c>
      <c r="E2579" t="s">
        <v>1796</v>
      </c>
      <c r="F2579">
        <f>IF(Table1[[#This Row],[Unit]]="GB",Table1[[#This Row],[Memory]],Table1[[#This Row],[Memory]]/1024)</f>
        <v>4</v>
      </c>
      <c r="G2579">
        <v>64</v>
      </c>
      <c r="H2579" t="s">
        <v>1796</v>
      </c>
      <c r="I2579">
        <f xml:space="preserve"> IF(Table1[[#This Row],[Unit  Of Storage]]="TB",Table1[[#This Row],[Storage]]*1024,IF(Table1[[#This Row],[Unit  Of Storage]]="MB",Table1[[#This Row],[Storage]]/1024,Table1[[#This Row],[Storage]]))</f>
        <v>64</v>
      </c>
      <c r="J2579" t="s">
        <v>11</v>
      </c>
      <c r="K2579" s="2">
        <v>4.3</v>
      </c>
      <c r="L2579" s="3">
        <v>21000</v>
      </c>
      <c r="M2579" s="3">
        <v>21000</v>
      </c>
      <c r="N2579" t="s">
        <v>1898</v>
      </c>
      <c r="O2579" s="3">
        <f>Table1[[#This Row],[Original Price]]-Table1[[#This Row],[Selling Price]]</f>
        <v>0</v>
      </c>
      <c r="P2579" s="4">
        <f>(Table1[[#This Row],[Discount]]/Table1[[#This Row],[Original Price]])</f>
        <v>0</v>
      </c>
    </row>
    <row r="2580" spans="1:16" x14ac:dyDescent="0.3">
      <c r="A2580" s="1" t="s">
        <v>12</v>
      </c>
      <c r="B2580" s="1" t="s">
        <v>1658</v>
      </c>
      <c r="C2580" t="s">
        <v>1497</v>
      </c>
      <c r="D2580">
        <v>3</v>
      </c>
      <c r="E2580" t="s">
        <v>1796</v>
      </c>
      <c r="F2580">
        <f>IF(Table1[[#This Row],[Unit]]="GB",Table1[[#This Row],[Memory]],Table1[[#This Row],[Memory]]/1024)</f>
        <v>3</v>
      </c>
      <c r="G2580">
        <v>32</v>
      </c>
      <c r="H2580" t="s">
        <v>1796</v>
      </c>
      <c r="I2580">
        <f xml:space="preserve"> IF(Table1[[#This Row],[Unit  Of Storage]]="TB",Table1[[#This Row],[Storage]]*1024,IF(Table1[[#This Row],[Unit  Of Storage]]="MB",Table1[[#This Row],[Storage]]/1024,Table1[[#This Row],[Storage]]))</f>
        <v>32</v>
      </c>
      <c r="J2580" t="s">
        <v>11</v>
      </c>
      <c r="K2580" s="2">
        <v>4</v>
      </c>
      <c r="L2580" s="3">
        <v>16300</v>
      </c>
      <c r="M2580" s="3">
        <v>16300</v>
      </c>
      <c r="N2580" t="s">
        <v>522</v>
      </c>
      <c r="O2580" s="3">
        <f>Table1[[#This Row],[Original Price]]-Table1[[#This Row],[Selling Price]]</f>
        <v>0</v>
      </c>
      <c r="P2580" s="4">
        <f>(Table1[[#This Row],[Discount]]/Table1[[#This Row],[Original Price]])</f>
        <v>0</v>
      </c>
    </row>
    <row r="2581" spans="1:16" x14ac:dyDescent="0.3">
      <c r="A2581" s="1" t="s">
        <v>12</v>
      </c>
      <c r="B2581" s="1" t="s">
        <v>1575</v>
      </c>
      <c r="C2581" t="s">
        <v>1498</v>
      </c>
      <c r="D2581">
        <v>2</v>
      </c>
      <c r="E2581" t="s">
        <v>1796</v>
      </c>
      <c r="F2581">
        <f>IF(Table1[[#This Row],[Unit]]="GB",Table1[[#This Row],[Memory]],Table1[[#This Row],[Memory]]/1024)</f>
        <v>2</v>
      </c>
      <c r="G2581">
        <v>16</v>
      </c>
      <c r="H2581" t="s">
        <v>1796</v>
      </c>
      <c r="I2581">
        <f xml:space="preserve"> IF(Table1[[#This Row],[Unit  Of Storage]]="TB",Table1[[#This Row],[Storage]]*1024,IF(Table1[[#This Row],[Unit  Of Storage]]="MB",Table1[[#This Row],[Storage]]/1024,Table1[[#This Row],[Storage]]))</f>
        <v>16</v>
      </c>
      <c r="J2581" t="s">
        <v>11</v>
      </c>
      <c r="K2581" s="2">
        <v>3.9</v>
      </c>
      <c r="L2581" s="3">
        <v>5499</v>
      </c>
      <c r="M2581" s="3">
        <v>10299</v>
      </c>
      <c r="N2581" t="s">
        <v>772</v>
      </c>
      <c r="O2581" s="3">
        <f>Table1[[#This Row],[Original Price]]-Table1[[#This Row],[Selling Price]]</f>
        <v>4800</v>
      </c>
      <c r="P2581" s="4">
        <f>(Table1[[#This Row],[Discount]]/Table1[[#This Row],[Original Price]])</f>
        <v>0.46606466647247308</v>
      </c>
    </row>
    <row r="2582" spans="1:16" x14ac:dyDescent="0.3">
      <c r="A2582" s="1" t="s">
        <v>1560</v>
      </c>
      <c r="B2582" s="1" t="s">
        <v>1167</v>
      </c>
      <c r="C2582" t="s">
        <v>1168</v>
      </c>
      <c r="D2582">
        <v>8</v>
      </c>
      <c r="E2582" t="s">
        <v>1796</v>
      </c>
      <c r="F2582">
        <f>IF(Table1[[#This Row],[Unit]]="GB",Table1[[#This Row],[Memory]],Table1[[#This Row],[Memory]]/1024)</f>
        <v>8</v>
      </c>
      <c r="G2582">
        <v>128</v>
      </c>
      <c r="H2582" t="s">
        <v>1796</v>
      </c>
      <c r="I2582">
        <f xml:space="preserve"> IF(Table1[[#This Row],[Unit  Of Storage]]="TB",Table1[[#This Row],[Storage]]*1024,IF(Table1[[#This Row],[Unit  Of Storage]]="MB",Table1[[#This Row],[Storage]]/1024,Table1[[#This Row],[Storage]]))</f>
        <v>128</v>
      </c>
      <c r="J2582" t="s">
        <v>11</v>
      </c>
      <c r="K2582" s="2">
        <v>4.3</v>
      </c>
      <c r="L2582" s="3">
        <v>38990</v>
      </c>
      <c r="M2582" s="3">
        <v>41990</v>
      </c>
      <c r="N2582" t="s">
        <v>2329</v>
      </c>
      <c r="O2582" s="3">
        <f>Table1[[#This Row],[Original Price]]-Table1[[#This Row],[Selling Price]]</f>
        <v>3000</v>
      </c>
      <c r="P2582" s="4">
        <f>(Table1[[#This Row],[Discount]]/Table1[[#This Row],[Original Price]])</f>
        <v>7.1445582281495598E-2</v>
      </c>
    </row>
    <row r="2583" spans="1:16" x14ac:dyDescent="0.3">
      <c r="A2583" s="1" t="s">
        <v>12</v>
      </c>
      <c r="B2583" s="1" t="s">
        <v>1622</v>
      </c>
      <c r="C2583" t="s">
        <v>22</v>
      </c>
      <c r="D2583">
        <v>2</v>
      </c>
      <c r="E2583" t="s">
        <v>1796</v>
      </c>
      <c r="F2583">
        <f>IF(Table1[[#This Row],[Unit]]="GB",Table1[[#This Row],[Memory]],Table1[[#This Row],[Memory]]/1024)</f>
        <v>2</v>
      </c>
      <c r="G2583">
        <v>2</v>
      </c>
      <c r="H2583" t="s">
        <v>1797</v>
      </c>
      <c r="I2583">
        <f xml:space="preserve"> IF(Table1[[#This Row],[Unit  Of Storage]]="TB",Table1[[#This Row],[Storage]]*1024,IF(Table1[[#This Row],[Unit  Of Storage]]="MB",Table1[[#This Row],[Storage]]/1024,Table1[[#This Row],[Storage]]))</f>
        <v>1.953125E-3</v>
      </c>
      <c r="J2583" t="s">
        <v>11</v>
      </c>
      <c r="K2583" s="2">
        <v>3.9</v>
      </c>
      <c r="L2583" s="3">
        <v>1400</v>
      </c>
      <c r="M2583" s="3">
        <v>1400</v>
      </c>
      <c r="N2583" t="s">
        <v>335</v>
      </c>
      <c r="O2583" s="3">
        <f>Table1[[#This Row],[Original Price]]-Table1[[#This Row],[Selling Price]]</f>
        <v>0</v>
      </c>
      <c r="P2583" s="4">
        <f>(Table1[[#This Row],[Discount]]/Table1[[#This Row],[Original Price]])</f>
        <v>0</v>
      </c>
    </row>
    <row r="2584" spans="1:16" x14ac:dyDescent="0.3">
      <c r="A2584" s="1" t="s">
        <v>1556</v>
      </c>
      <c r="B2584" s="1" t="s">
        <v>42</v>
      </c>
      <c r="C2584" t="s">
        <v>22</v>
      </c>
      <c r="D2584">
        <v>1</v>
      </c>
      <c r="E2584" t="s">
        <v>1796</v>
      </c>
      <c r="F2584">
        <f>IF(Table1[[#This Row],[Unit]]="GB",Table1[[#This Row],[Memory]],Table1[[#This Row],[Memory]]/1024)</f>
        <v>1</v>
      </c>
      <c r="G2584">
        <v>8</v>
      </c>
      <c r="H2584" t="s">
        <v>1796</v>
      </c>
      <c r="I2584">
        <f xml:space="preserve"> IF(Table1[[#This Row],[Unit  Of Storage]]="TB",Table1[[#This Row],[Storage]]*1024,IF(Table1[[#This Row],[Unit  Of Storage]]="MB",Table1[[#This Row],[Storage]]/1024,Table1[[#This Row],[Storage]]))</f>
        <v>8</v>
      </c>
      <c r="J2584" t="s">
        <v>11</v>
      </c>
      <c r="K2584" s="2">
        <v>4.2</v>
      </c>
      <c r="L2584" s="3">
        <v>6500</v>
      </c>
      <c r="M2584" s="3">
        <v>6500</v>
      </c>
      <c r="N2584" t="s">
        <v>1810</v>
      </c>
      <c r="O2584" s="3">
        <f>Table1[[#This Row],[Original Price]]-Table1[[#This Row],[Selling Price]]</f>
        <v>0</v>
      </c>
      <c r="P2584" s="4">
        <f>(Table1[[#This Row],[Discount]]/Table1[[#This Row],[Original Price]])</f>
        <v>0</v>
      </c>
    </row>
    <row r="2585" spans="1:16" x14ac:dyDescent="0.3">
      <c r="A2585" s="1" t="s">
        <v>1559</v>
      </c>
      <c r="B2585" s="1" t="s">
        <v>1203</v>
      </c>
      <c r="C2585" t="s">
        <v>737</v>
      </c>
      <c r="D2585">
        <v>4</v>
      </c>
      <c r="E2585" t="s">
        <v>1796</v>
      </c>
      <c r="F2585">
        <f>IF(Table1[[#This Row],[Unit]]="GB",Table1[[#This Row],[Memory]],Table1[[#This Row],[Memory]]/1024)</f>
        <v>4</v>
      </c>
      <c r="G2585">
        <v>128</v>
      </c>
      <c r="H2585" t="s">
        <v>1796</v>
      </c>
      <c r="I2585">
        <f xml:space="preserve"> IF(Table1[[#This Row],[Unit  Of Storage]]="TB",Table1[[#This Row],[Storage]]*1024,IF(Table1[[#This Row],[Unit  Of Storage]]="MB",Table1[[#This Row],[Storage]]/1024,Table1[[#This Row],[Storage]]))</f>
        <v>128</v>
      </c>
      <c r="J2585" t="s">
        <v>11</v>
      </c>
      <c r="K2585" s="2">
        <v>4.3</v>
      </c>
      <c r="L2585" s="3">
        <v>13489</v>
      </c>
      <c r="M2585" s="3">
        <v>13489</v>
      </c>
      <c r="N2585" t="s">
        <v>2312</v>
      </c>
      <c r="O2585" s="3">
        <f>Table1[[#This Row],[Original Price]]-Table1[[#This Row],[Selling Price]]</f>
        <v>0</v>
      </c>
      <c r="P2585" s="4">
        <f>(Table1[[#This Row],[Discount]]/Table1[[#This Row],[Original Price]])</f>
        <v>0</v>
      </c>
    </row>
    <row r="2586" spans="1:16" x14ac:dyDescent="0.3">
      <c r="A2586" s="1" t="s">
        <v>17</v>
      </c>
      <c r="B2586" s="1" t="s">
        <v>134</v>
      </c>
      <c r="C2586" t="s">
        <v>135</v>
      </c>
      <c r="D2586">
        <v>4</v>
      </c>
      <c r="E2586" t="s">
        <v>1796</v>
      </c>
      <c r="F2586">
        <f>IF(Table1[[#This Row],[Unit]]="GB",Table1[[#This Row],[Memory]],Table1[[#This Row],[Memory]]/1024)</f>
        <v>4</v>
      </c>
      <c r="G2586">
        <v>64</v>
      </c>
      <c r="H2586" t="s">
        <v>1796</v>
      </c>
      <c r="I2586">
        <f xml:space="preserve"> IF(Table1[[#This Row],[Unit  Of Storage]]="TB",Table1[[#This Row],[Storage]]*1024,IF(Table1[[#This Row],[Unit  Of Storage]]="MB",Table1[[#This Row],[Storage]]/1024,Table1[[#This Row],[Storage]]))</f>
        <v>64</v>
      </c>
      <c r="J2586" t="s">
        <v>11</v>
      </c>
      <c r="K2586" s="2">
        <v>4.3</v>
      </c>
      <c r="L2586" s="3">
        <v>12499</v>
      </c>
      <c r="M2586" s="3">
        <v>14999</v>
      </c>
      <c r="N2586" t="s">
        <v>136</v>
      </c>
      <c r="O2586" s="3">
        <f>Table1[[#This Row],[Original Price]]-Table1[[#This Row],[Selling Price]]</f>
        <v>2500</v>
      </c>
      <c r="P2586" s="4">
        <f>(Table1[[#This Row],[Discount]]/Table1[[#This Row],[Original Price]])</f>
        <v>0.16667777851856791</v>
      </c>
    </row>
    <row r="2587" spans="1:16" x14ac:dyDescent="0.3">
      <c r="A2587" s="1" t="s">
        <v>1557</v>
      </c>
      <c r="B2587" s="1" t="s">
        <v>1571</v>
      </c>
      <c r="C2587" t="s">
        <v>780</v>
      </c>
      <c r="D2587">
        <v>6</v>
      </c>
      <c r="E2587" t="s">
        <v>1796</v>
      </c>
      <c r="F2587">
        <f>IF(Table1[[#This Row],[Unit]]="GB",Table1[[#This Row],[Memory]],Table1[[#This Row],[Memory]]/1024)</f>
        <v>6</v>
      </c>
      <c r="G2587">
        <v>16</v>
      </c>
      <c r="H2587" t="s">
        <v>1796</v>
      </c>
      <c r="I2587">
        <f xml:space="preserve"> IF(Table1[[#This Row],[Unit  Of Storage]]="TB",Table1[[#This Row],[Storage]]*1024,IF(Table1[[#This Row],[Unit  Of Storage]]="MB",Table1[[#This Row],[Storage]]/1024,Table1[[#This Row],[Storage]]))</f>
        <v>16</v>
      </c>
      <c r="J2587" t="s">
        <v>11</v>
      </c>
      <c r="K2587" s="2">
        <v>4.3</v>
      </c>
      <c r="L2587" s="3">
        <v>10990</v>
      </c>
      <c r="M2587" s="3">
        <v>14990</v>
      </c>
      <c r="N2587" t="s">
        <v>1812</v>
      </c>
      <c r="O2587" s="3">
        <f>Table1[[#This Row],[Original Price]]-Table1[[#This Row],[Selling Price]]</f>
        <v>4000</v>
      </c>
      <c r="P2587" s="4">
        <f>(Table1[[#This Row],[Discount]]/Table1[[#This Row],[Original Price]])</f>
        <v>0.26684456304202803</v>
      </c>
    </row>
    <row r="2588" spans="1:16" x14ac:dyDescent="0.3">
      <c r="A2588" s="1" t="s">
        <v>21</v>
      </c>
      <c r="B2588" s="1" t="s">
        <v>1744</v>
      </c>
      <c r="C2588" t="s">
        <v>43</v>
      </c>
      <c r="D2588">
        <v>1</v>
      </c>
      <c r="E2588" t="s">
        <v>1796</v>
      </c>
      <c r="F2588">
        <f>IF(Table1[[#This Row],[Unit]]="GB",Table1[[#This Row],[Memory]],Table1[[#This Row],[Memory]]/1024)</f>
        <v>1</v>
      </c>
      <c r="G2588">
        <v>64</v>
      </c>
      <c r="H2588" t="s">
        <v>1796</v>
      </c>
      <c r="I2588">
        <f xml:space="preserve"> IF(Table1[[#This Row],[Unit  Of Storage]]="TB",Table1[[#This Row],[Storage]]*1024,IF(Table1[[#This Row],[Unit  Of Storage]]="MB",Table1[[#This Row],[Storage]]/1024,Table1[[#This Row],[Storage]]))</f>
        <v>64</v>
      </c>
      <c r="J2588" t="s">
        <v>11</v>
      </c>
      <c r="K2588" s="2">
        <v>4.5</v>
      </c>
      <c r="L2588" s="3">
        <v>71500</v>
      </c>
      <c r="M2588" s="3">
        <v>71500</v>
      </c>
      <c r="N2588" t="s">
        <v>2327</v>
      </c>
      <c r="O2588" s="3">
        <f>Table1[[#This Row],[Original Price]]-Table1[[#This Row],[Selling Price]]</f>
        <v>0</v>
      </c>
      <c r="P2588" s="4">
        <f>(Table1[[#This Row],[Discount]]/Table1[[#This Row],[Original Price]])</f>
        <v>0</v>
      </c>
    </row>
    <row r="2589" spans="1:16" x14ac:dyDescent="0.3">
      <c r="A2589" s="1" t="s">
        <v>1557</v>
      </c>
      <c r="B2589" s="1" t="s">
        <v>116</v>
      </c>
      <c r="C2589" t="s">
        <v>117</v>
      </c>
      <c r="D2589">
        <v>4</v>
      </c>
      <c r="E2589" t="s">
        <v>1796</v>
      </c>
      <c r="F2589">
        <f>IF(Table1[[#This Row],[Unit]]="GB",Table1[[#This Row],[Memory]],Table1[[#This Row],[Memory]]/1024)</f>
        <v>4</v>
      </c>
      <c r="G2589">
        <v>64</v>
      </c>
      <c r="H2589" t="s">
        <v>1796</v>
      </c>
      <c r="I2589">
        <f xml:space="preserve"> IF(Table1[[#This Row],[Unit  Of Storage]]="TB",Table1[[#This Row],[Storage]]*1024,IF(Table1[[#This Row],[Unit  Of Storage]]="MB",Table1[[#This Row],[Storage]]/1024,Table1[[#This Row],[Storage]]))</f>
        <v>64</v>
      </c>
      <c r="J2589" t="s">
        <v>11</v>
      </c>
      <c r="K2589" s="2">
        <v>4.4000000000000004</v>
      </c>
      <c r="L2589" s="3">
        <v>9499</v>
      </c>
      <c r="M2589" s="3">
        <v>11999</v>
      </c>
      <c r="N2589" t="s">
        <v>1843</v>
      </c>
      <c r="O2589" s="3">
        <f>Table1[[#This Row],[Original Price]]-Table1[[#This Row],[Selling Price]]</f>
        <v>2500</v>
      </c>
      <c r="P2589" s="4">
        <f>(Table1[[#This Row],[Discount]]/Table1[[#This Row],[Original Price]])</f>
        <v>0.20835069589132427</v>
      </c>
    </row>
    <row r="2590" spans="1:16" x14ac:dyDescent="0.3">
      <c r="A2590" s="1" t="s">
        <v>21</v>
      </c>
      <c r="B2590" s="1" t="s">
        <v>1569</v>
      </c>
      <c r="C2590" t="s">
        <v>33</v>
      </c>
      <c r="D2590">
        <v>4</v>
      </c>
      <c r="E2590" t="s">
        <v>1796</v>
      </c>
      <c r="F2590">
        <f>IF(Table1[[#This Row],[Unit]]="GB",Table1[[#This Row],[Memory]],Table1[[#This Row],[Memory]]/1024)</f>
        <v>4</v>
      </c>
      <c r="G2590">
        <v>256</v>
      </c>
      <c r="H2590" t="s">
        <v>1796</v>
      </c>
      <c r="I2590">
        <f xml:space="preserve"> IF(Table1[[#This Row],[Unit  Of Storage]]="TB",Table1[[#This Row],[Storage]]*1024,IF(Table1[[#This Row],[Unit  Of Storage]]="MB",Table1[[#This Row],[Storage]]/1024,Table1[[#This Row],[Storage]]))</f>
        <v>256</v>
      </c>
      <c r="J2590" t="s">
        <v>11</v>
      </c>
      <c r="K2590" s="2">
        <v>4.2</v>
      </c>
      <c r="L2590" s="3">
        <v>79900</v>
      </c>
      <c r="M2590" s="3">
        <v>79900</v>
      </c>
      <c r="N2590" t="s">
        <v>1802</v>
      </c>
      <c r="O2590" s="3">
        <f>Table1[[#This Row],[Original Price]]-Table1[[#This Row],[Selling Price]]</f>
        <v>0</v>
      </c>
      <c r="P2590" s="4">
        <f>(Table1[[#This Row],[Discount]]/Table1[[#This Row],[Original Price]])</f>
        <v>0</v>
      </c>
    </row>
    <row r="2591" spans="1:16" x14ac:dyDescent="0.3">
      <c r="A2591" s="1" t="s">
        <v>1558</v>
      </c>
      <c r="B2591" s="1" t="s">
        <v>1499</v>
      </c>
      <c r="C2591" t="s">
        <v>49</v>
      </c>
      <c r="D2591">
        <v>1</v>
      </c>
      <c r="E2591" t="s">
        <v>1796</v>
      </c>
      <c r="F2591">
        <f>IF(Table1[[#This Row],[Unit]]="GB",Table1[[#This Row],[Memory]],Table1[[#This Row],[Memory]]/1024)</f>
        <v>1</v>
      </c>
      <c r="G2591">
        <v>16</v>
      </c>
      <c r="H2591" t="s">
        <v>1796</v>
      </c>
      <c r="I2591">
        <f xml:space="preserve"> IF(Table1[[#This Row],[Unit  Of Storage]]="TB",Table1[[#This Row],[Storage]]*1024,IF(Table1[[#This Row],[Unit  Of Storage]]="MB",Table1[[#This Row],[Storage]]/1024,Table1[[#This Row],[Storage]]))</f>
        <v>16</v>
      </c>
      <c r="J2591" t="s">
        <v>11</v>
      </c>
      <c r="K2591" s="2">
        <v>4.0999999999999996</v>
      </c>
      <c r="L2591" s="3">
        <v>9999</v>
      </c>
      <c r="M2591" s="3">
        <v>9999</v>
      </c>
      <c r="N2591" t="s">
        <v>2470</v>
      </c>
      <c r="O2591" s="3">
        <f>Table1[[#This Row],[Original Price]]-Table1[[#This Row],[Selling Price]]</f>
        <v>0</v>
      </c>
      <c r="P2591" s="4">
        <f>(Table1[[#This Row],[Discount]]/Table1[[#This Row],[Original Price]])</f>
        <v>0</v>
      </c>
    </row>
    <row r="2592" spans="1:16" x14ac:dyDescent="0.3">
      <c r="A2592" s="1" t="s">
        <v>1561</v>
      </c>
      <c r="B2592" s="1" t="s">
        <v>287</v>
      </c>
      <c r="C2592" t="s">
        <v>98</v>
      </c>
      <c r="D2592">
        <v>2</v>
      </c>
      <c r="E2592" t="s">
        <v>1796</v>
      </c>
      <c r="F2592">
        <f>IF(Table1[[#This Row],[Unit]]="GB",Table1[[#This Row],[Memory]],Table1[[#This Row],[Memory]]/1024)</f>
        <v>2</v>
      </c>
      <c r="G2592">
        <v>16</v>
      </c>
      <c r="H2592" t="s">
        <v>1796</v>
      </c>
      <c r="I2592">
        <f xml:space="preserve"> IF(Table1[[#This Row],[Unit  Of Storage]]="TB",Table1[[#This Row],[Storage]]*1024,IF(Table1[[#This Row],[Unit  Of Storage]]="MB",Table1[[#This Row],[Storage]]/1024,Table1[[#This Row],[Storage]]))</f>
        <v>16</v>
      </c>
      <c r="J2592" t="s">
        <v>11</v>
      </c>
      <c r="K2592" s="2">
        <v>3.9</v>
      </c>
      <c r="L2592" s="3">
        <v>8499</v>
      </c>
      <c r="M2592" s="3">
        <v>8499</v>
      </c>
      <c r="N2592" t="s">
        <v>1951</v>
      </c>
      <c r="O2592" s="3">
        <f>Table1[[#This Row],[Original Price]]-Table1[[#This Row],[Selling Price]]</f>
        <v>0</v>
      </c>
      <c r="P2592" s="4">
        <f>(Table1[[#This Row],[Discount]]/Table1[[#This Row],[Original Price]])</f>
        <v>0</v>
      </c>
    </row>
    <row r="2593" spans="1:16" x14ac:dyDescent="0.3">
      <c r="A2593" s="1" t="s">
        <v>1557</v>
      </c>
      <c r="B2593" s="1" t="s">
        <v>927</v>
      </c>
      <c r="C2593" t="s">
        <v>460</v>
      </c>
      <c r="D2593">
        <v>3</v>
      </c>
      <c r="E2593" t="s">
        <v>1796</v>
      </c>
      <c r="F2593">
        <f>IF(Table1[[#This Row],[Unit]]="GB",Table1[[#This Row],[Memory]],Table1[[#This Row],[Memory]]/1024)</f>
        <v>3</v>
      </c>
      <c r="G2593">
        <v>32</v>
      </c>
      <c r="H2593" t="s">
        <v>1796</v>
      </c>
      <c r="I2593">
        <f xml:space="preserve"> IF(Table1[[#This Row],[Unit  Of Storage]]="TB",Table1[[#This Row],[Storage]]*1024,IF(Table1[[#This Row],[Unit  Of Storage]]="MB",Table1[[#This Row],[Storage]]/1024,Table1[[#This Row],[Storage]]))</f>
        <v>32</v>
      </c>
      <c r="J2593" t="s">
        <v>11</v>
      </c>
      <c r="K2593" s="2">
        <v>4.3</v>
      </c>
      <c r="L2593" s="3">
        <v>11999</v>
      </c>
      <c r="M2593" s="3">
        <v>11999</v>
      </c>
      <c r="N2593" t="s">
        <v>2218</v>
      </c>
      <c r="O2593" s="3">
        <f>Table1[[#This Row],[Original Price]]-Table1[[#This Row],[Selling Price]]</f>
        <v>0</v>
      </c>
      <c r="P2593" s="4">
        <f>(Table1[[#This Row],[Discount]]/Table1[[#This Row],[Original Price]])</f>
        <v>0</v>
      </c>
    </row>
    <row r="2594" spans="1:16" x14ac:dyDescent="0.3">
      <c r="A2594" s="1" t="s">
        <v>21</v>
      </c>
      <c r="B2594" s="1" t="s">
        <v>1586</v>
      </c>
      <c r="C2594" t="s">
        <v>73</v>
      </c>
      <c r="D2594">
        <v>4</v>
      </c>
      <c r="E2594" t="s">
        <v>1796</v>
      </c>
      <c r="F2594">
        <f>IF(Table1[[#This Row],[Unit]]="GB",Table1[[#This Row],[Memory]],Table1[[#This Row],[Memory]]/1024)</f>
        <v>4</v>
      </c>
      <c r="G2594">
        <v>128</v>
      </c>
      <c r="H2594" t="s">
        <v>1796</v>
      </c>
      <c r="I2594">
        <f xml:space="preserve"> IF(Table1[[#This Row],[Unit  Of Storage]]="TB",Table1[[#This Row],[Storage]]*1024,IF(Table1[[#This Row],[Unit  Of Storage]]="MB",Table1[[#This Row],[Storage]]/1024,Table1[[#This Row],[Storage]]))</f>
        <v>128</v>
      </c>
      <c r="J2594" t="s">
        <v>11</v>
      </c>
      <c r="K2594" s="2">
        <v>4.5999999999999996</v>
      </c>
      <c r="L2594" s="3">
        <v>68999</v>
      </c>
      <c r="M2594" s="3">
        <v>70900</v>
      </c>
      <c r="N2594" t="s">
        <v>1866</v>
      </c>
      <c r="O2594" s="3">
        <f>Table1[[#This Row],[Original Price]]-Table1[[#This Row],[Selling Price]]</f>
        <v>1901</v>
      </c>
      <c r="P2594" s="4">
        <f>(Table1[[#This Row],[Discount]]/Table1[[#This Row],[Original Price]])</f>
        <v>2.6812411847672777E-2</v>
      </c>
    </row>
    <row r="2595" spans="1:16" x14ac:dyDescent="0.3">
      <c r="A2595" s="1" t="s">
        <v>12</v>
      </c>
      <c r="B2595" s="1" t="s">
        <v>902</v>
      </c>
      <c r="C2595" t="s">
        <v>1500</v>
      </c>
      <c r="D2595">
        <v>4</v>
      </c>
      <c r="E2595" t="s">
        <v>1796</v>
      </c>
      <c r="F2595">
        <f>IF(Table1[[#This Row],[Unit]]="GB",Table1[[#This Row],[Memory]],Table1[[#This Row],[Memory]]/1024)</f>
        <v>4</v>
      </c>
      <c r="G2595">
        <v>64</v>
      </c>
      <c r="H2595" t="s">
        <v>1796</v>
      </c>
      <c r="I2595">
        <f xml:space="preserve"> IF(Table1[[#This Row],[Unit  Of Storage]]="TB",Table1[[#This Row],[Storage]]*1024,IF(Table1[[#This Row],[Unit  Of Storage]]="MB",Table1[[#This Row],[Storage]]/1024,Table1[[#This Row],[Storage]]))</f>
        <v>64</v>
      </c>
      <c r="J2595" t="s">
        <v>11</v>
      </c>
      <c r="K2595" s="2">
        <v>4.3</v>
      </c>
      <c r="L2595" s="3">
        <v>12000</v>
      </c>
      <c r="M2595" s="3">
        <v>26028</v>
      </c>
      <c r="N2595" t="s">
        <v>904</v>
      </c>
      <c r="O2595" s="3">
        <f>Table1[[#This Row],[Original Price]]-Table1[[#This Row],[Selling Price]]</f>
        <v>14028</v>
      </c>
      <c r="P2595" s="4">
        <f>(Table1[[#This Row],[Discount]]/Table1[[#This Row],[Original Price]])</f>
        <v>0.53895804518211154</v>
      </c>
    </row>
    <row r="2596" spans="1:16" x14ac:dyDescent="0.3">
      <c r="A2596" s="1" t="s">
        <v>1557</v>
      </c>
      <c r="B2596" s="1" t="s">
        <v>1694</v>
      </c>
      <c r="C2596" t="s">
        <v>1394</v>
      </c>
      <c r="D2596">
        <v>6</v>
      </c>
      <c r="E2596" t="s">
        <v>1796</v>
      </c>
      <c r="F2596">
        <f>IF(Table1[[#This Row],[Unit]]="GB",Table1[[#This Row],[Memory]],Table1[[#This Row],[Memory]]/1024)</f>
        <v>6</v>
      </c>
      <c r="G2596">
        <v>128</v>
      </c>
      <c r="H2596" t="s">
        <v>1796</v>
      </c>
      <c r="I2596">
        <f xml:space="preserve"> IF(Table1[[#This Row],[Unit  Of Storage]]="TB",Table1[[#This Row],[Storage]]*1024,IF(Table1[[#This Row],[Unit  Of Storage]]="MB",Table1[[#This Row],[Storage]]/1024,Table1[[#This Row],[Storage]]))</f>
        <v>128</v>
      </c>
      <c r="J2596" t="s">
        <v>11</v>
      </c>
      <c r="K2596" s="2">
        <v>4.5</v>
      </c>
      <c r="L2596" s="3">
        <v>17999</v>
      </c>
      <c r="M2596" s="3">
        <v>20999</v>
      </c>
      <c r="N2596" t="s">
        <v>2161</v>
      </c>
      <c r="O2596" s="3">
        <f>Table1[[#This Row],[Original Price]]-Table1[[#This Row],[Selling Price]]</f>
        <v>3000</v>
      </c>
      <c r="P2596" s="4">
        <f>(Table1[[#This Row],[Discount]]/Table1[[#This Row],[Original Price]])</f>
        <v>0.14286394590218582</v>
      </c>
    </row>
    <row r="2597" spans="1:16" x14ac:dyDescent="0.3">
      <c r="A2597" s="1" t="s">
        <v>1562</v>
      </c>
      <c r="B2597" s="1" t="s">
        <v>720</v>
      </c>
      <c r="C2597" t="s">
        <v>198</v>
      </c>
      <c r="D2597">
        <v>1</v>
      </c>
      <c r="E2597" t="s">
        <v>1796</v>
      </c>
      <c r="F2597">
        <f>IF(Table1[[#This Row],[Unit]]="GB",Table1[[#This Row],[Memory]],Table1[[#This Row],[Memory]]/1024)</f>
        <v>1</v>
      </c>
      <c r="G2597">
        <v>4</v>
      </c>
      <c r="H2597" t="s">
        <v>1796</v>
      </c>
      <c r="I2597">
        <f xml:space="preserve"> IF(Table1[[#This Row],[Unit  Of Storage]]="TB",Table1[[#This Row],[Storage]]*1024,IF(Table1[[#This Row],[Unit  Of Storage]]="MB",Table1[[#This Row],[Storage]]/1024,Table1[[#This Row],[Storage]]))</f>
        <v>4</v>
      </c>
      <c r="J2597" t="s">
        <v>11</v>
      </c>
      <c r="K2597" s="2">
        <v>3.8</v>
      </c>
      <c r="L2597" s="3">
        <v>17200</v>
      </c>
      <c r="M2597" s="3">
        <v>17200</v>
      </c>
      <c r="N2597" t="s">
        <v>2128</v>
      </c>
      <c r="O2597" s="3">
        <f>Table1[[#This Row],[Original Price]]-Table1[[#This Row],[Selling Price]]</f>
        <v>0</v>
      </c>
      <c r="P2597" s="4">
        <f>(Table1[[#This Row],[Discount]]/Table1[[#This Row],[Original Price]])</f>
        <v>0</v>
      </c>
    </row>
    <row r="2598" spans="1:16" x14ac:dyDescent="0.3">
      <c r="A2598" s="1" t="s">
        <v>1556</v>
      </c>
      <c r="B2598" s="1" t="s">
        <v>248</v>
      </c>
      <c r="C2598" t="s">
        <v>1356</v>
      </c>
      <c r="D2598">
        <v>3</v>
      </c>
      <c r="E2598" t="s">
        <v>1796</v>
      </c>
      <c r="F2598">
        <f>IF(Table1[[#This Row],[Unit]]="GB",Table1[[#This Row],[Memory]],Table1[[#This Row],[Memory]]/1024)</f>
        <v>3</v>
      </c>
      <c r="G2598">
        <v>32</v>
      </c>
      <c r="H2598" t="s">
        <v>1796</v>
      </c>
      <c r="I2598">
        <f xml:space="preserve"> IF(Table1[[#This Row],[Unit  Of Storage]]="TB",Table1[[#This Row],[Storage]]*1024,IF(Table1[[#This Row],[Unit  Of Storage]]="MB",Table1[[#This Row],[Storage]]/1024,Table1[[#This Row],[Storage]]))</f>
        <v>32</v>
      </c>
      <c r="J2598" t="s">
        <v>11</v>
      </c>
      <c r="K2598" s="2">
        <v>4.3</v>
      </c>
      <c r="L2598" s="3">
        <v>12900</v>
      </c>
      <c r="M2598" s="3">
        <v>12900</v>
      </c>
      <c r="N2598" t="s">
        <v>1931</v>
      </c>
      <c r="O2598" s="3">
        <f>Table1[[#This Row],[Original Price]]-Table1[[#This Row],[Selling Price]]</f>
        <v>0</v>
      </c>
      <c r="P2598" s="4">
        <f>(Table1[[#This Row],[Discount]]/Table1[[#This Row],[Original Price]])</f>
        <v>0</v>
      </c>
    </row>
    <row r="2599" spans="1:16" x14ac:dyDescent="0.3">
      <c r="A2599" s="1" t="s">
        <v>12</v>
      </c>
      <c r="B2599" s="1" t="s">
        <v>1789</v>
      </c>
      <c r="C2599" t="s">
        <v>22</v>
      </c>
      <c r="D2599">
        <v>4</v>
      </c>
      <c r="E2599" t="s">
        <v>1797</v>
      </c>
      <c r="F2599">
        <f>IF(Table1[[#This Row],[Unit]]="GB",Table1[[#This Row],[Memory]],Table1[[#This Row],[Memory]]/1024)</f>
        <v>3.90625E-3</v>
      </c>
      <c r="G2599">
        <v>4</v>
      </c>
      <c r="H2599" t="s">
        <v>1797</v>
      </c>
      <c r="I2599">
        <f xml:space="preserve"> IF(Table1[[#This Row],[Unit  Of Storage]]="TB",Table1[[#This Row],[Storage]]*1024,IF(Table1[[#This Row],[Unit  Of Storage]]="MB",Table1[[#This Row],[Storage]]/1024,Table1[[#This Row],[Storage]]))</f>
        <v>3.90625E-3</v>
      </c>
      <c r="J2599" t="s">
        <v>11</v>
      </c>
      <c r="K2599" s="2">
        <v>4.2</v>
      </c>
      <c r="L2599" s="3">
        <v>2149</v>
      </c>
      <c r="M2599" s="3">
        <v>2149</v>
      </c>
      <c r="N2599" t="s">
        <v>2471</v>
      </c>
      <c r="O2599" s="3">
        <f>Table1[[#This Row],[Original Price]]-Table1[[#This Row],[Selling Price]]</f>
        <v>0</v>
      </c>
      <c r="P2599" s="4">
        <f>(Table1[[#This Row],[Discount]]/Table1[[#This Row],[Original Price]])</f>
        <v>0</v>
      </c>
    </row>
    <row r="2600" spans="1:16" x14ac:dyDescent="0.3">
      <c r="A2600" s="1" t="s">
        <v>1556</v>
      </c>
      <c r="B2600" s="1" t="s">
        <v>1683</v>
      </c>
      <c r="C2600" t="s">
        <v>408</v>
      </c>
      <c r="D2600">
        <v>6</v>
      </c>
      <c r="E2600" t="s">
        <v>1796</v>
      </c>
      <c r="F2600">
        <f>IF(Table1[[#This Row],[Unit]]="GB",Table1[[#This Row],[Memory]],Table1[[#This Row],[Memory]]/1024)</f>
        <v>6</v>
      </c>
      <c r="G2600">
        <v>128</v>
      </c>
      <c r="H2600" t="s">
        <v>1796</v>
      </c>
      <c r="I2600">
        <f xml:space="preserve"> IF(Table1[[#This Row],[Unit  Of Storage]]="TB",Table1[[#This Row],[Storage]]*1024,IF(Table1[[#This Row],[Unit  Of Storage]]="MB",Table1[[#This Row],[Storage]]/1024,Table1[[#This Row],[Storage]]))</f>
        <v>128</v>
      </c>
      <c r="J2600" t="s">
        <v>11</v>
      </c>
      <c r="K2600" s="2">
        <v>4.3</v>
      </c>
      <c r="L2600" s="3">
        <v>17999</v>
      </c>
      <c r="M2600" s="3">
        <v>31000</v>
      </c>
      <c r="N2600" t="s">
        <v>2133</v>
      </c>
      <c r="O2600" s="3">
        <f>Table1[[#This Row],[Original Price]]-Table1[[#This Row],[Selling Price]]</f>
        <v>13001</v>
      </c>
      <c r="P2600" s="4">
        <f>(Table1[[#This Row],[Discount]]/Table1[[#This Row],[Original Price]])</f>
        <v>0.41938709677419356</v>
      </c>
    </row>
    <row r="2601" spans="1:16" x14ac:dyDescent="0.3">
      <c r="A2601" s="1" t="s">
        <v>17</v>
      </c>
      <c r="B2601" s="1" t="s">
        <v>411</v>
      </c>
      <c r="C2601" t="s">
        <v>223</v>
      </c>
      <c r="D2601">
        <v>2</v>
      </c>
      <c r="E2601" t="s">
        <v>1796</v>
      </c>
      <c r="F2601">
        <f>IF(Table1[[#This Row],[Unit]]="GB",Table1[[#This Row],[Memory]],Table1[[#This Row],[Memory]]/1024)</f>
        <v>2</v>
      </c>
      <c r="G2601">
        <v>32</v>
      </c>
      <c r="H2601" t="s">
        <v>1796</v>
      </c>
      <c r="I2601">
        <f xml:space="preserve"> IF(Table1[[#This Row],[Unit  Of Storage]]="TB",Table1[[#This Row],[Storage]]*1024,IF(Table1[[#This Row],[Unit  Of Storage]]="MB",Table1[[#This Row],[Storage]]/1024,Table1[[#This Row],[Storage]]))</f>
        <v>32</v>
      </c>
      <c r="J2601" t="s">
        <v>11</v>
      </c>
      <c r="K2601" s="2">
        <v>4.3</v>
      </c>
      <c r="L2601" s="3">
        <v>7499</v>
      </c>
      <c r="M2601" s="3">
        <v>8999</v>
      </c>
      <c r="N2601" t="s">
        <v>413</v>
      </c>
      <c r="O2601" s="3">
        <f>Table1[[#This Row],[Original Price]]-Table1[[#This Row],[Selling Price]]</f>
        <v>1500</v>
      </c>
      <c r="P2601" s="4">
        <f>(Table1[[#This Row],[Discount]]/Table1[[#This Row],[Original Price]])</f>
        <v>0.166685187243027</v>
      </c>
    </row>
    <row r="2602" spans="1:16" x14ac:dyDescent="0.3">
      <c r="A2602" s="1" t="s">
        <v>1559</v>
      </c>
      <c r="B2602" s="1" t="s">
        <v>1582</v>
      </c>
      <c r="C2602" t="s">
        <v>43</v>
      </c>
      <c r="D2602">
        <v>4</v>
      </c>
      <c r="E2602" t="s">
        <v>1796</v>
      </c>
      <c r="F2602">
        <f>IF(Table1[[#This Row],[Unit]]="GB",Table1[[#This Row],[Memory]],Table1[[#This Row],[Memory]]/1024)</f>
        <v>4</v>
      </c>
      <c r="G2602">
        <v>64</v>
      </c>
      <c r="H2602" t="s">
        <v>1796</v>
      </c>
      <c r="I2602">
        <f xml:space="preserve"> IF(Table1[[#This Row],[Unit  Of Storage]]="TB",Table1[[#This Row],[Storage]]*1024,IF(Table1[[#This Row],[Unit  Of Storage]]="MB",Table1[[#This Row],[Storage]]/1024,Table1[[#This Row],[Storage]]))</f>
        <v>64</v>
      </c>
      <c r="J2602" t="s">
        <v>11</v>
      </c>
      <c r="K2602" s="2">
        <v>4.4000000000000004</v>
      </c>
      <c r="L2602" s="3">
        <v>15726</v>
      </c>
      <c r="M2602" s="3">
        <v>15726</v>
      </c>
      <c r="N2602" t="s">
        <v>1848</v>
      </c>
      <c r="O2602" s="3">
        <f>Table1[[#This Row],[Original Price]]-Table1[[#This Row],[Selling Price]]</f>
        <v>0</v>
      </c>
      <c r="P2602" s="4">
        <f>(Table1[[#This Row],[Discount]]/Table1[[#This Row],[Original Price]])</f>
        <v>0</v>
      </c>
    </row>
    <row r="2603" spans="1:16" x14ac:dyDescent="0.3">
      <c r="A2603" s="1" t="s">
        <v>1557</v>
      </c>
      <c r="B2603" s="1" t="s">
        <v>1729</v>
      </c>
      <c r="C2603" t="s">
        <v>831</v>
      </c>
      <c r="D2603">
        <v>4</v>
      </c>
      <c r="E2603" t="s">
        <v>1796</v>
      </c>
      <c r="F2603">
        <f>IF(Table1[[#This Row],[Unit]]="GB",Table1[[#This Row],[Memory]],Table1[[#This Row],[Memory]]/1024)</f>
        <v>4</v>
      </c>
      <c r="G2603">
        <v>64</v>
      </c>
      <c r="H2603" t="s">
        <v>1796</v>
      </c>
      <c r="I2603">
        <f xml:space="preserve"> IF(Table1[[#This Row],[Unit  Of Storage]]="TB",Table1[[#This Row],[Storage]]*1024,IF(Table1[[#This Row],[Unit  Of Storage]]="MB",Table1[[#This Row],[Storage]]/1024,Table1[[#This Row],[Storage]]))</f>
        <v>64</v>
      </c>
      <c r="J2603" t="s">
        <v>11</v>
      </c>
      <c r="K2603" s="2">
        <v>4.4000000000000004</v>
      </c>
      <c r="L2603" s="3">
        <v>12999</v>
      </c>
      <c r="M2603" s="3">
        <v>14999</v>
      </c>
      <c r="N2603" t="s">
        <v>2268</v>
      </c>
      <c r="O2603" s="3">
        <f>Table1[[#This Row],[Original Price]]-Table1[[#This Row],[Selling Price]]</f>
        <v>2000</v>
      </c>
      <c r="P2603" s="4">
        <f>(Table1[[#This Row],[Discount]]/Table1[[#This Row],[Original Price]])</f>
        <v>0.13334222281485433</v>
      </c>
    </row>
    <row r="2604" spans="1:16" x14ac:dyDescent="0.3">
      <c r="A2604" s="1" t="s">
        <v>17</v>
      </c>
      <c r="B2604" s="1" t="s">
        <v>672</v>
      </c>
      <c r="C2604" t="s">
        <v>645</v>
      </c>
      <c r="D2604">
        <v>4</v>
      </c>
      <c r="E2604" t="s">
        <v>1796</v>
      </c>
      <c r="F2604">
        <f>IF(Table1[[#This Row],[Unit]]="GB",Table1[[#This Row],[Memory]],Table1[[#This Row],[Memory]]/1024)</f>
        <v>4</v>
      </c>
      <c r="G2604">
        <v>64</v>
      </c>
      <c r="H2604" t="s">
        <v>1796</v>
      </c>
      <c r="I2604">
        <f xml:space="preserve"> IF(Table1[[#This Row],[Unit  Of Storage]]="TB",Table1[[#This Row],[Storage]]*1024,IF(Table1[[#This Row],[Unit  Of Storage]]="MB",Table1[[#This Row],[Storage]]/1024,Table1[[#This Row],[Storage]]))</f>
        <v>64</v>
      </c>
      <c r="J2604" t="s">
        <v>11</v>
      </c>
      <c r="K2604" s="2">
        <v>4.3</v>
      </c>
      <c r="L2604" s="3">
        <v>10999</v>
      </c>
      <c r="M2604" s="3">
        <v>13999</v>
      </c>
      <c r="N2604" t="s">
        <v>674</v>
      </c>
      <c r="O2604" s="3">
        <f>Table1[[#This Row],[Original Price]]-Table1[[#This Row],[Selling Price]]</f>
        <v>3000</v>
      </c>
      <c r="P2604" s="4">
        <f>(Table1[[#This Row],[Discount]]/Table1[[#This Row],[Original Price]])</f>
        <v>0.21430102150153582</v>
      </c>
    </row>
    <row r="2605" spans="1:16" x14ac:dyDescent="0.3">
      <c r="A2605" s="1" t="s">
        <v>1556</v>
      </c>
      <c r="B2605" s="1" t="s">
        <v>1117</v>
      </c>
      <c r="C2605" t="s">
        <v>488</v>
      </c>
      <c r="D2605">
        <v>3</v>
      </c>
      <c r="E2605" t="s">
        <v>1796</v>
      </c>
      <c r="F2605">
        <f>IF(Table1[[#This Row],[Unit]]="GB",Table1[[#This Row],[Memory]],Table1[[#This Row],[Memory]]/1024)</f>
        <v>3</v>
      </c>
      <c r="G2605">
        <v>32</v>
      </c>
      <c r="H2605" t="s">
        <v>1796</v>
      </c>
      <c r="I2605">
        <f xml:space="preserve"> IF(Table1[[#This Row],[Unit  Of Storage]]="TB",Table1[[#This Row],[Storage]]*1024,IF(Table1[[#This Row],[Unit  Of Storage]]="MB",Table1[[#This Row],[Storage]]/1024,Table1[[#This Row],[Storage]]))</f>
        <v>32</v>
      </c>
      <c r="J2605" t="s">
        <v>11</v>
      </c>
      <c r="K2605" s="2">
        <v>4.0999999999999996</v>
      </c>
      <c r="L2605" s="3">
        <v>36900</v>
      </c>
      <c r="M2605" s="3">
        <v>36900</v>
      </c>
      <c r="N2605" t="s">
        <v>2305</v>
      </c>
      <c r="O2605" s="3">
        <f>Table1[[#This Row],[Original Price]]-Table1[[#This Row],[Selling Price]]</f>
        <v>0</v>
      </c>
      <c r="P2605" s="4">
        <f>(Table1[[#This Row],[Discount]]/Table1[[#This Row],[Original Price]])</f>
        <v>0</v>
      </c>
    </row>
    <row r="2606" spans="1:16" x14ac:dyDescent="0.3">
      <c r="A2606" s="1" t="s">
        <v>12</v>
      </c>
      <c r="B2606" s="1" t="s">
        <v>1633</v>
      </c>
      <c r="C2606" t="s">
        <v>456</v>
      </c>
      <c r="D2606">
        <v>4</v>
      </c>
      <c r="E2606" t="s">
        <v>1796</v>
      </c>
      <c r="F2606">
        <f>IF(Table1[[#This Row],[Unit]]="GB",Table1[[#This Row],[Memory]],Table1[[#This Row],[Memory]]/1024)</f>
        <v>4</v>
      </c>
      <c r="G2606">
        <v>64</v>
      </c>
      <c r="H2606" t="s">
        <v>1796</v>
      </c>
      <c r="I2606">
        <f xml:space="preserve"> IF(Table1[[#This Row],[Unit  Of Storage]]="TB",Table1[[#This Row],[Storage]]*1024,IF(Table1[[#This Row],[Unit  Of Storage]]="MB",Table1[[#This Row],[Storage]]/1024,Table1[[#This Row],[Storage]]))</f>
        <v>64</v>
      </c>
      <c r="J2606" t="s">
        <v>11</v>
      </c>
      <c r="K2606" s="2">
        <v>3.9</v>
      </c>
      <c r="L2606" s="3">
        <v>19499</v>
      </c>
      <c r="M2606" s="3">
        <v>19499</v>
      </c>
      <c r="N2606" t="s">
        <v>395</v>
      </c>
      <c r="O2606" s="3">
        <f>Table1[[#This Row],[Original Price]]-Table1[[#This Row],[Selling Price]]</f>
        <v>0</v>
      </c>
      <c r="P2606" s="4">
        <f>(Table1[[#This Row],[Discount]]/Table1[[#This Row],[Original Price]])</f>
        <v>0</v>
      </c>
    </row>
    <row r="2607" spans="1:16" x14ac:dyDescent="0.3">
      <c r="A2607" s="1" t="s">
        <v>1556</v>
      </c>
      <c r="B2607" s="1" t="s">
        <v>1615</v>
      </c>
      <c r="C2607" t="s">
        <v>49</v>
      </c>
      <c r="D2607">
        <v>3</v>
      </c>
      <c r="E2607" t="s">
        <v>1796</v>
      </c>
      <c r="F2607">
        <f>IF(Table1[[#This Row],[Unit]]="GB",Table1[[#This Row],[Memory]],Table1[[#This Row],[Memory]]/1024)</f>
        <v>3</v>
      </c>
      <c r="G2607">
        <v>32</v>
      </c>
      <c r="H2607" t="s">
        <v>1796</v>
      </c>
      <c r="I2607">
        <f xml:space="preserve"> IF(Table1[[#This Row],[Unit  Of Storage]]="TB",Table1[[#This Row],[Storage]]*1024,IF(Table1[[#This Row],[Unit  Of Storage]]="MB",Table1[[#This Row],[Storage]]/1024,Table1[[#This Row],[Storage]]))</f>
        <v>32</v>
      </c>
      <c r="J2607" t="s">
        <v>11</v>
      </c>
      <c r="K2607" s="2">
        <v>4.3</v>
      </c>
      <c r="L2607" s="3">
        <v>11000</v>
      </c>
      <c r="M2607" s="3">
        <v>11000</v>
      </c>
      <c r="N2607" t="s">
        <v>1954</v>
      </c>
      <c r="O2607" s="3">
        <f>Table1[[#This Row],[Original Price]]-Table1[[#This Row],[Selling Price]]</f>
        <v>0</v>
      </c>
      <c r="P2607" s="4">
        <f>(Table1[[#This Row],[Discount]]/Table1[[#This Row],[Original Price]])</f>
        <v>0</v>
      </c>
    </row>
    <row r="2608" spans="1:16" x14ac:dyDescent="0.3">
      <c r="A2608" s="1" t="s">
        <v>1558</v>
      </c>
      <c r="B2608" s="1" t="s">
        <v>812</v>
      </c>
      <c r="C2608" t="s">
        <v>55</v>
      </c>
      <c r="D2608">
        <v>1</v>
      </c>
      <c r="E2608" t="s">
        <v>1796</v>
      </c>
      <c r="F2608">
        <f>IF(Table1[[#This Row],[Unit]]="GB",Table1[[#This Row],[Memory]],Table1[[#This Row],[Memory]]/1024)</f>
        <v>1</v>
      </c>
      <c r="G2608">
        <v>8</v>
      </c>
      <c r="H2608" t="s">
        <v>1796</v>
      </c>
      <c r="I2608">
        <f xml:space="preserve"> IF(Table1[[#This Row],[Unit  Of Storage]]="TB",Table1[[#This Row],[Storage]]*1024,IF(Table1[[#This Row],[Unit  Of Storage]]="MB",Table1[[#This Row],[Storage]]/1024,Table1[[#This Row],[Storage]]))</f>
        <v>8</v>
      </c>
      <c r="J2608" t="s">
        <v>11</v>
      </c>
      <c r="K2608" s="2">
        <v>3.8</v>
      </c>
      <c r="L2608" s="3">
        <v>2999</v>
      </c>
      <c r="M2608" s="3">
        <v>2999</v>
      </c>
      <c r="N2608" t="s">
        <v>2173</v>
      </c>
      <c r="O2608" s="3">
        <f>Table1[[#This Row],[Original Price]]-Table1[[#This Row],[Selling Price]]</f>
        <v>0</v>
      </c>
      <c r="P2608" s="4">
        <f>(Table1[[#This Row],[Discount]]/Table1[[#This Row],[Original Price]])</f>
        <v>0</v>
      </c>
    </row>
    <row r="2609" spans="1:16" x14ac:dyDescent="0.3">
      <c r="A2609" s="1" t="s">
        <v>1559</v>
      </c>
      <c r="B2609" s="1" t="s">
        <v>1026</v>
      </c>
      <c r="C2609" t="s">
        <v>43</v>
      </c>
      <c r="D2609">
        <v>3</v>
      </c>
      <c r="E2609" t="s">
        <v>1796</v>
      </c>
      <c r="F2609">
        <f>IF(Table1[[#This Row],[Unit]]="GB",Table1[[#This Row],[Memory]],Table1[[#This Row],[Memory]]/1024)</f>
        <v>3</v>
      </c>
      <c r="G2609">
        <v>16</v>
      </c>
      <c r="H2609" t="s">
        <v>1796</v>
      </c>
      <c r="I2609">
        <f xml:space="preserve"> IF(Table1[[#This Row],[Unit  Of Storage]]="TB",Table1[[#This Row],[Storage]]*1024,IF(Table1[[#This Row],[Unit  Of Storage]]="MB",Table1[[#This Row],[Storage]]/1024,Table1[[#This Row],[Storage]]))</f>
        <v>16</v>
      </c>
      <c r="J2609" t="s">
        <v>11</v>
      </c>
      <c r="K2609" s="2">
        <v>4.2</v>
      </c>
      <c r="L2609" s="3">
        <v>12500</v>
      </c>
      <c r="M2609" s="3">
        <v>12500</v>
      </c>
      <c r="N2609" t="s">
        <v>2264</v>
      </c>
      <c r="O2609" s="3">
        <f>Table1[[#This Row],[Original Price]]-Table1[[#This Row],[Selling Price]]</f>
        <v>0</v>
      </c>
      <c r="P2609" s="4">
        <f>(Table1[[#This Row],[Discount]]/Table1[[#This Row],[Original Price]])</f>
        <v>0</v>
      </c>
    </row>
    <row r="2610" spans="1:16" x14ac:dyDescent="0.3">
      <c r="A2610" s="1" t="s">
        <v>1557</v>
      </c>
      <c r="B2610" s="1" t="s">
        <v>228</v>
      </c>
      <c r="C2610" t="s">
        <v>940</v>
      </c>
      <c r="D2610">
        <v>8</v>
      </c>
      <c r="E2610" t="s">
        <v>1796</v>
      </c>
      <c r="F2610">
        <f>IF(Table1[[#This Row],[Unit]]="GB",Table1[[#This Row],[Memory]],Table1[[#This Row],[Memory]]/1024)</f>
        <v>8</v>
      </c>
      <c r="G2610">
        <v>128</v>
      </c>
      <c r="H2610" t="s">
        <v>1796</v>
      </c>
      <c r="I2610">
        <f xml:space="preserve"> IF(Table1[[#This Row],[Unit  Of Storage]]="TB",Table1[[#This Row],[Storage]]*1024,IF(Table1[[#This Row],[Unit  Of Storage]]="MB",Table1[[#This Row],[Storage]]/1024,Table1[[#This Row],[Storage]]))</f>
        <v>128</v>
      </c>
      <c r="J2610" t="s">
        <v>11</v>
      </c>
      <c r="K2610" s="2">
        <v>4.5</v>
      </c>
      <c r="L2610" s="3">
        <v>20999</v>
      </c>
      <c r="M2610" s="3">
        <v>20999</v>
      </c>
      <c r="N2610" t="s">
        <v>1920</v>
      </c>
      <c r="O2610" s="3">
        <f>Table1[[#This Row],[Original Price]]-Table1[[#This Row],[Selling Price]]</f>
        <v>0</v>
      </c>
      <c r="P2610" s="4">
        <f>(Table1[[#This Row],[Discount]]/Table1[[#This Row],[Original Price]])</f>
        <v>0</v>
      </c>
    </row>
    <row r="2611" spans="1:16" x14ac:dyDescent="0.3">
      <c r="A2611" s="1" t="s">
        <v>28</v>
      </c>
      <c r="B2611" s="1" t="s">
        <v>1585</v>
      </c>
      <c r="C2611" t="s">
        <v>334</v>
      </c>
      <c r="D2611">
        <v>6</v>
      </c>
      <c r="E2611" t="s">
        <v>1796</v>
      </c>
      <c r="F2611">
        <f>IF(Table1[[#This Row],[Unit]]="GB",Table1[[#This Row],[Memory]],Table1[[#This Row],[Memory]]/1024)</f>
        <v>6</v>
      </c>
      <c r="G2611">
        <v>128</v>
      </c>
      <c r="H2611" t="s">
        <v>1796</v>
      </c>
      <c r="I2611">
        <f xml:space="preserve"> IF(Table1[[#This Row],[Unit  Of Storage]]="TB",Table1[[#This Row],[Storage]]*1024,IF(Table1[[#This Row],[Unit  Of Storage]]="MB",Table1[[#This Row],[Storage]]/1024,Table1[[#This Row],[Storage]]))</f>
        <v>128</v>
      </c>
      <c r="J2611" t="s">
        <v>11</v>
      </c>
      <c r="K2611" s="2">
        <v>4.2</v>
      </c>
      <c r="L2611" s="3">
        <v>26999</v>
      </c>
      <c r="M2611" s="3">
        <v>31999</v>
      </c>
      <c r="N2611" t="s">
        <v>1859</v>
      </c>
      <c r="O2611" s="3">
        <f>Table1[[#This Row],[Original Price]]-Table1[[#This Row],[Selling Price]]</f>
        <v>5000</v>
      </c>
      <c r="P2611" s="4">
        <f>(Table1[[#This Row],[Discount]]/Table1[[#This Row],[Original Price]])</f>
        <v>0.15625488296509266</v>
      </c>
    </row>
    <row r="2612" spans="1:16" x14ac:dyDescent="0.3">
      <c r="A2612" s="1" t="s">
        <v>17</v>
      </c>
      <c r="B2612" s="1" t="s">
        <v>278</v>
      </c>
      <c r="C2612" t="s">
        <v>354</v>
      </c>
      <c r="D2612">
        <v>4</v>
      </c>
      <c r="E2612" t="s">
        <v>1796</v>
      </c>
      <c r="F2612">
        <f>IF(Table1[[#This Row],[Unit]]="GB",Table1[[#This Row],[Memory]],Table1[[#This Row],[Memory]]/1024)</f>
        <v>4</v>
      </c>
      <c r="G2612">
        <v>64</v>
      </c>
      <c r="H2612" t="s">
        <v>1796</v>
      </c>
      <c r="I2612">
        <f xml:space="preserve"> IF(Table1[[#This Row],[Unit  Of Storage]]="TB",Table1[[#This Row],[Storage]]*1024,IF(Table1[[#This Row],[Unit  Of Storage]]="MB",Table1[[#This Row],[Storage]]/1024,Table1[[#This Row],[Storage]]))</f>
        <v>64</v>
      </c>
      <c r="J2612" t="s">
        <v>11</v>
      </c>
      <c r="K2612" s="2">
        <v>4.4000000000000004</v>
      </c>
      <c r="L2612" s="3">
        <v>11999</v>
      </c>
      <c r="M2612" s="3">
        <v>11999</v>
      </c>
      <c r="N2612" t="s">
        <v>279</v>
      </c>
      <c r="O2612" s="3">
        <f>Table1[[#This Row],[Original Price]]-Table1[[#This Row],[Selling Price]]</f>
        <v>0</v>
      </c>
      <c r="P2612" s="4">
        <f>(Table1[[#This Row],[Discount]]/Table1[[#This Row],[Original Price]])</f>
        <v>0</v>
      </c>
    </row>
    <row r="2613" spans="1:16" x14ac:dyDescent="0.3">
      <c r="A2613" s="1" t="s">
        <v>21</v>
      </c>
      <c r="B2613" s="1" t="s">
        <v>1629</v>
      </c>
      <c r="C2613" t="s">
        <v>73</v>
      </c>
      <c r="D2613">
        <v>4</v>
      </c>
      <c r="E2613" t="s">
        <v>1796</v>
      </c>
      <c r="F2613">
        <f>IF(Table1[[#This Row],[Unit]]="GB",Table1[[#This Row],[Memory]],Table1[[#This Row],[Memory]]/1024)</f>
        <v>4</v>
      </c>
      <c r="G2613">
        <v>128</v>
      </c>
      <c r="H2613" t="s">
        <v>1796</v>
      </c>
      <c r="I2613">
        <f xml:space="preserve"> IF(Table1[[#This Row],[Unit  Of Storage]]="TB",Table1[[#This Row],[Storage]]*1024,IF(Table1[[#This Row],[Unit  Of Storage]]="MB",Table1[[#This Row],[Storage]]/1024,Table1[[#This Row],[Storage]]))</f>
        <v>128</v>
      </c>
      <c r="J2613" t="s">
        <v>11</v>
      </c>
      <c r="K2613" s="2">
        <v>4.5999999999999996</v>
      </c>
      <c r="L2613" s="3">
        <v>64900</v>
      </c>
      <c r="M2613" s="3">
        <v>69900</v>
      </c>
      <c r="N2613" t="s">
        <v>1991</v>
      </c>
      <c r="O2613" s="3">
        <f>Table1[[#This Row],[Original Price]]-Table1[[#This Row],[Selling Price]]</f>
        <v>5000</v>
      </c>
      <c r="P2613" s="4">
        <f>(Table1[[#This Row],[Discount]]/Table1[[#This Row],[Original Price]])</f>
        <v>7.1530758226037203E-2</v>
      </c>
    </row>
    <row r="2614" spans="1:16" x14ac:dyDescent="0.3">
      <c r="A2614" s="1" t="s">
        <v>1557</v>
      </c>
      <c r="B2614" s="1" t="s">
        <v>1729</v>
      </c>
      <c r="C2614" t="s">
        <v>831</v>
      </c>
      <c r="D2614">
        <v>6</v>
      </c>
      <c r="E2614" t="s">
        <v>1796</v>
      </c>
      <c r="F2614">
        <f>IF(Table1[[#This Row],[Unit]]="GB",Table1[[#This Row],[Memory]],Table1[[#This Row],[Memory]]/1024)</f>
        <v>6</v>
      </c>
      <c r="G2614">
        <v>64</v>
      </c>
      <c r="H2614" t="s">
        <v>1796</v>
      </c>
      <c r="I2614">
        <f xml:space="preserve"> IF(Table1[[#This Row],[Unit  Of Storage]]="TB",Table1[[#This Row],[Storage]]*1024,IF(Table1[[#This Row],[Unit  Of Storage]]="MB",Table1[[#This Row],[Storage]]/1024,Table1[[#This Row],[Storage]]))</f>
        <v>64</v>
      </c>
      <c r="J2614" t="s">
        <v>11</v>
      </c>
      <c r="K2614" s="2">
        <v>4.4000000000000004</v>
      </c>
      <c r="L2614" s="3">
        <v>13999</v>
      </c>
      <c r="M2614" s="3">
        <v>15999</v>
      </c>
      <c r="N2614" t="s">
        <v>2268</v>
      </c>
      <c r="O2614" s="3">
        <f>Table1[[#This Row],[Original Price]]-Table1[[#This Row],[Selling Price]]</f>
        <v>2000</v>
      </c>
      <c r="P2614" s="4">
        <f>(Table1[[#This Row],[Discount]]/Table1[[#This Row],[Original Price]])</f>
        <v>0.12500781298831176</v>
      </c>
    </row>
    <row r="2615" spans="1:16" x14ac:dyDescent="0.3">
      <c r="A2615" s="1" t="s">
        <v>1563</v>
      </c>
      <c r="B2615" s="1" t="s">
        <v>257</v>
      </c>
      <c r="C2615" t="s">
        <v>49</v>
      </c>
      <c r="D2615">
        <v>4</v>
      </c>
      <c r="E2615" t="s">
        <v>1796</v>
      </c>
      <c r="F2615">
        <f>IF(Table1[[#This Row],[Unit]]="GB",Table1[[#This Row],[Memory]],Table1[[#This Row],[Memory]]/1024)</f>
        <v>4</v>
      </c>
      <c r="G2615">
        <v>64</v>
      </c>
      <c r="H2615" t="s">
        <v>1796</v>
      </c>
      <c r="I2615">
        <f xml:space="preserve"> IF(Table1[[#This Row],[Unit  Of Storage]]="TB",Table1[[#This Row],[Storage]]*1024,IF(Table1[[#This Row],[Unit  Of Storage]]="MB",Table1[[#This Row],[Storage]]/1024,Table1[[#This Row],[Storage]]))</f>
        <v>64</v>
      </c>
      <c r="J2615" t="s">
        <v>11</v>
      </c>
      <c r="K2615" s="2">
        <v>4.2</v>
      </c>
      <c r="L2615" s="3">
        <v>29790</v>
      </c>
      <c r="M2615" s="3">
        <v>29790</v>
      </c>
      <c r="N2615" t="s">
        <v>1935</v>
      </c>
      <c r="O2615" s="3">
        <f>Table1[[#This Row],[Original Price]]-Table1[[#This Row],[Selling Price]]</f>
        <v>0</v>
      </c>
      <c r="P2615" s="4">
        <f>(Table1[[#This Row],[Discount]]/Table1[[#This Row],[Original Price]])</f>
        <v>0</v>
      </c>
    </row>
    <row r="2616" spans="1:16" x14ac:dyDescent="0.3">
      <c r="A2616" s="1" t="s">
        <v>83</v>
      </c>
      <c r="B2616" s="1" t="s">
        <v>1743</v>
      </c>
      <c r="C2616" t="s">
        <v>913</v>
      </c>
      <c r="D2616">
        <v>4</v>
      </c>
      <c r="E2616" t="s">
        <v>1796</v>
      </c>
      <c r="F2616">
        <f>IF(Table1[[#This Row],[Unit]]="GB",Table1[[#This Row],[Memory]],Table1[[#This Row],[Memory]]/1024)</f>
        <v>4</v>
      </c>
      <c r="G2616">
        <v>64</v>
      </c>
      <c r="H2616" t="s">
        <v>1796</v>
      </c>
      <c r="I2616">
        <f xml:space="preserve"> IF(Table1[[#This Row],[Unit  Of Storage]]="TB",Table1[[#This Row],[Storage]]*1024,IF(Table1[[#This Row],[Unit  Of Storage]]="MB",Table1[[#This Row],[Storage]]/1024,Table1[[#This Row],[Storage]]))</f>
        <v>64</v>
      </c>
      <c r="J2616" t="s">
        <v>11</v>
      </c>
      <c r="K2616" s="2">
        <v>4.5</v>
      </c>
      <c r="L2616" s="3">
        <v>39999</v>
      </c>
      <c r="M2616" s="3">
        <v>39999</v>
      </c>
      <c r="N2616" t="s">
        <v>2325</v>
      </c>
      <c r="O2616" s="3">
        <f>Table1[[#This Row],[Original Price]]-Table1[[#This Row],[Selling Price]]</f>
        <v>0</v>
      </c>
      <c r="P2616" s="4">
        <f>(Table1[[#This Row],[Discount]]/Table1[[#This Row],[Original Price]])</f>
        <v>0</v>
      </c>
    </row>
    <row r="2617" spans="1:16" x14ac:dyDescent="0.3">
      <c r="A2617" s="1" t="s">
        <v>1559</v>
      </c>
      <c r="B2617" s="1" t="s">
        <v>240</v>
      </c>
      <c r="C2617" t="s">
        <v>323</v>
      </c>
      <c r="D2617">
        <v>6</v>
      </c>
      <c r="E2617" t="s">
        <v>1796</v>
      </c>
      <c r="F2617">
        <f>IF(Table1[[#This Row],[Unit]]="GB",Table1[[#This Row],[Memory]],Table1[[#This Row],[Memory]]/1024)</f>
        <v>6</v>
      </c>
      <c r="G2617">
        <v>128</v>
      </c>
      <c r="H2617" t="s">
        <v>1796</v>
      </c>
      <c r="I2617">
        <f xml:space="preserve"> IF(Table1[[#This Row],[Unit  Of Storage]]="TB",Table1[[#This Row],[Storage]]*1024,IF(Table1[[#This Row],[Unit  Of Storage]]="MB",Table1[[#This Row],[Storage]]/1024,Table1[[#This Row],[Storage]]))</f>
        <v>128</v>
      </c>
      <c r="J2617" t="s">
        <v>11</v>
      </c>
      <c r="K2617" s="2">
        <v>4.3</v>
      </c>
      <c r="L2617" s="3">
        <v>15999</v>
      </c>
      <c r="M2617" s="3">
        <v>15999</v>
      </c>
      <c r="N2617" t="s">
        <v>1925</v>
      </c>
      <c r="O2617" s="3">
        <f>Table1[[#This Row],[Original Price]]-Table1[[#This Row],[Selling Price]]</f>
        <v>0</v>
      </c>
      <c r="P2617" s="4">
        <f>(Table1[[#This Row],[Discount]]/Table1[[#This Row],[Original Price]])</f>
        <v>0</v>
      </c>
    </row>
    <row r="2618" spans="1:16" x14ac:dyDescent="0.3">
      <c r="A2618" s="1" t="s">
        <v>12</v>
      </c>
      <c r="B2618" s="1" t="s">
        <v>1567</v>
      </c>
      <c r="C2618" t="s">
        <v>22</v>
      </c>
      <c r="D2618">
        <v>3</v>
      </c>
      <c r="E2618" t="s">
        <v>1796</v>
      </c>
      <c r="F2618">
        <f>IF(Table1[[#This Row],[Unit]]="GB",Table1[[#This Row],[Memory]],Table1[[#This Row],[Memory]]/1024)</f>
        <v>3</v>
      </c>
      <c r="G2618">
        <v>32</v>
      </c>
      <c r="H2618" t="s">
        <v>1796</v>
      </c>
      <c r="I2618">
        <f xml:space="preserve"> IF(Table1[[#This Row],[Unit  Of Storage]]="TB",Table1[[#This Row],[Storage]]*1024,IF(Table1[[#This Row],[Unit  Of Storage]]="MB",Table1[[#This Row],[Storage]]/1024,Table1[[#This Row],[Storage]]))</f>
        <v>32</v>
      </c>
      <c r="J2618" t="s">
        <v>11</v>
      </c>
      <c r="K2618" s="2">
        <v>4.0999999999999996</v>
      </c>
      <c r="L2618" s="3">
        <v>11999</v>
      </c>
      <c r="M2618" s="3">
        <v>11999</v>
      </c>
      <c r="N2618" t="s">
        <v>14</v>
      </c>
      <c r="O2618" s="3">
        <f>Table1[[#This Row],[Original Price]]-Table1[[#This Row],[Selling Price]]</f>
        <v>0</v>
      </c>
      <c r="P2618" s="4">
        <f>(Table1[[#This Row],[Discount]]/Table1[[#This Row],[Original Price]])</f>
        <v>0</v>
      </c>
    </row>
    <row r="2619" spans="1:16" x14ac:dyDescent="0.3">
      <c r="A2619" s="1" t="s">
        <v>1558</v>
      </c>
      <c r="B2619" s="1" t="s">
        <v>1605</v>
      </c>
      <c r="C2619" t="s">
        <v>49</v>
      </c>
      <c r="D2619">
        <v>3</v>
      </c>
      <c r="E2619" t="s">
        <v>1796</v>
      </c>
      <c r="F2619">
        <f>IF(Table1[[#This Row],[Unit]]="GB",Table1[[#This Row],[Memory]],Table1[[#This Row],[Memory]]/1024)</f>
        <v>3</v>
      </c>
      <c r="G2619">
        <v>16</v>
      </c>
      <c r="H2619" t="s">
        <v>1796</v>
      </c>
      <c r="I2619">
        <f xml:space="preserve"> IF(Table1[[#This Row],[Unit  Of Storage]]="TB",Table1[[#This Row],[Storage]]*1024,IF(Table1[[#This Row],[Unit  Of Storage]]="MB",Table1[[#This Row],[Storage]]/1024,Table1[[#This Row],[Storage]]))</f>
        <v>16</v>
      </c>
      <c r="J2619" t="s">
        <v>11</v>
      </c>
      <c r="K2619" s="2">
        <v>4</v>
      </c>
      <c r="L2619" s="3">
        <v>6999</v>
      </c>
      <c r="M2619" s="3">
        <v>6999</v>
      </c>
      <c r="N2619" t="s">
        <v>1924</v>
      </c>
      <c r="O2619" s="3">
        <f>Table1[[#This Row],[Original Price]]-Table1[[#This Row],[Selling Price]]</f>
        <v>0</v>
      </c>
      <c r="P2619" s="4">
        <f>(Table1[[#This Row],[Discount]]/Table1[[#This Row],[Original Price]])</f>
        <v>0</v>
      </c>
    </row>
    <row r="2620" spans="1:16" x14ac:dyDescent="0.3">
      <c r="A2620" s="1" t="s">
        <v>21</v>
      </c>
      <c r="B2620" s="1" t="s">
        <v>1648</v>
      </c>
      <c r="C2620" t="s">
        <v>286</v>
      </c>
      <c r="D2620">
        <v>3</v>
      </c>
      <c r="E2620" t="s">
        <v>1796</v>
      </c>
      <c r="F2620">
        <f>IF(Table1[[#This Row],[Unit]]="GB",Table1[[#This Row],[Memory]],Table1[[#This Row],[Memory]]/1024)</f>
        <v>3</v>
      </c>
      <c r="G2620">
        <v>256</v>
      </c>
      <c r="H2620" t="s">
        <v>1796</v>
      </c>
      <c r="I2620">
        <f xml:space="preserve"> IF(Table1[[#This Row],[Unit  Of Storage]]="TB",Table1[[#This Row],[Storage]]*1024,IF(Table1[[#This Row],[Unit  Of Storage]]="MB",Table1[[#This Row],[Storage]]/1024,Table1[[#This Row],[Storage]]))</f>
        <v>256</v>
      </c>
      <c r="J2620" t="s">
        <v>11</v>
      </c>
      <c r="K2620" s="2">
        <v>4.5999999999999996</v>
      </c>
      <c r="L2620" s="3">
        <v>84900</v>
      </c>
      <c r="M2620" s="3">
        <v>84900</v>
      </c>
      <c r="N2620" t="s">
        <v>2035</v>
      </c>
      <c r="O2620" s="3">
        <f>Table1[[#This Row],[Original Price]]-Table1[[#This Row],[Selling Price]]</f>
        <v>0</v>
      </c>
      <c r="P2620" s="4">
        <f>(Table1[[#This Row],[Discount]]/Table1[[#This Row],[Original Price]])</f>
        <v>0</v>
      </c>
    </row>
    <row r="2621" spans="1:16" x14ac:dyDescent="0.3">
      <c r="A2621" s="1" t="s">
        <v>21</v>
      </c>
      <c r="B2621" s="1" t="s">
        <v>1688</v>
      </c>
      <c r="C2621" t="s">
        <v>49</v>
      </c>
      <c r="D2621">
        <v>4</v>
      </c>
      <c r="E2621" t="s">
        <v>1796</v>
      </c>
      <c r="F2621">
        <f>IF(Table1[[#This Row],[Unit]]="GB",Table1[[#This Row],[Memory]],Table1[[#This Row],[Memory]]/1024)</f>
        <v>4</v>
      </c>
      <c r="G2621">
        <v>128</v>
      </c>
      <c r="H2621" t="s">
        <v>1796</v>
      </c>
      <c r="I2621">
        <f xml:space="preserve"> IF(Table1[[#This Row],[Unit  Of Storage]]="TB",Table1[[#This Row],[Storage]]*1024,IF(Table1[[#This Row],[Unit  Of Storage]]="MB",Table1[[#This Row],[Storage]]/1024,Table1[[#This Row],[Storage]]))</f>
        <v>128</v>
      </c>
      <c r="J2621" t="s">
        <v>11</v>
      </c>
      <c r="K2621" s="2">
        <v>4.5</v>
      </c>
      <c r="L2621" s="3">
        <v>61999</v>
      </c>
      <c r="M2621" s="3">
        <v>64900</v>
      </c>
      <c r="N2621" t="s">
        <v>2146</v>
      </c>
      <c r="O2621" s="3">
        <f>Table1[[#This Row],[Original Price]]-Table1[[#This Row],[Selling Price]]</f>
        <v>2901</v>
      </c>
      <c r="P2621" s="4">
        <f>(Table1[[#This Row],[Discount]]/Table1[[#This Row],[Original Price]])</f>
        <v>4.469953775038521E-2</v>
      </c>
    </row>
    <row r="2622" spans="1:16" x14ac:dyDescent="0.3">
      <c r="A2622" s="1" t="s">
        <v>1559</v>
      </c>
      <c r="B2622" s="1" t="s">
        <v>240</v>
      </c>
      <c r="C2622" t="s">
        <v>1416</v>
      </c>
      <c r="D2622">
        <v>4</v>
      </c>
      <c r="E2622" t="s">
        <v>1796</v>
      </c>
      <c r="F2622">
        <f>IF(Table1[[#This Row],[Unit]]="GB",Table1[[#This Row],[Memory]],Table1[[#This Row],[Memory]]/1024)</f>
        <v>4</v>
      </c>
      <c r="G2622">
        <v>64</v>
      </c>
      <c r="H2622" t="s">
        <v>1796</v>
      </c>
      <c r="I2622">
        <f xml:space="preserve"> IF(Table1[[#This Row],[Unit  Of Storage]]="TB",Table1[[#This Row],[Storage]]*1024,IF(Table1[[#This Row],[Unit  Of Storage]]="MB",Table1[[#This Row],[Storage]]/1024,Table1[[#This Row],[Storage]]))</f>
        <v>64</v>
      </c>
      <c r="J2622" t="s">
        <v>11</v>
      </c>
      <c r="K2622" s="2">
        <v>4.5</v>
      </c>
      <c r="L2622" s="3">
        <v>11990</v>
      </c>
      <c r="M2622" s="3">
        <v>15990</v>
      </c>
      <c r="N2622" t="s">
        <v>1925</v>
      </c>
      <c r="O2622" s="3">
        <f>Table1[[#This Row],[Original Price]]-Table1[[#This Row],[Selling Price]]</f>
        <v>4000</v>
      </c>
      <c r="P2622" s="4">
        <f>(Table1[[#This Row],[Discount]]/Table1[[#This Row],[Original Price]])</f>
        <v>0.25015634771732331</v>
      </c>
    </row>
    <row r="2623" spans="1:16" x14ac:dyDescent="0.3">
      <c r="A2623" s="1" t="s">
        <v>50</v>
      </c>
      <c r="B2623" s="1" t="s">
        <v>1130</v>
      </c>
      <c r="C2623" t="s">
        <v>1501</v>
      </c>
      <c r="D2623">
        <v>8</v>
      </c>
      <c r="E2623" t="s">
        <v>1796</v>
      </c>
      <c r="F2623">
        <f>IF(Table1[[#This Row],[Unit]]="GB",Table1[[#This Row],[Memory]],Table1[[#This Row],[Memory]]/1024)</f>
        <v>8</v>
      </c>
      <c r="G2623">
        <v>128</v>
      </c>
      <c r="H2623" t="s">
        <v>1796</v>
      </c>
      <c r="I2623">
        <f xml:space="preserve"> IF(Table1[[#This Row],[Unit  Of Storage]]="TB",Table1[[#This Row],[Storage]]*1024,IF(Table1[[#This Row],[Unit  Of Storage]]="MB",Table1[[#This Row],[Storage]]/1024,Table1[[#This Row],[Storage]]))</f>
        <v>128</v>
      </c>
      <c r="J2623" t="s">
        <v>11</v>
      </c>
      <c r="K2623" s="2">
        <v>4.4000000000000004</v>
      </c>
      <c r="L2623" s="3">
        <v>29999</v>
      </c>
      <c r="M2623" s="3">
        <v>34999</v>
      </c>
      <c r="N2623" t="s">
        <v>1132</v>
      </c>
      <c r="O2623" s="3">
        <f>Table1[[#This Row],[Original Price]]-Table1[[#This Row],[Selling Price]]</f>
        <v>5000</v>
      </c>
      <c r="P2623" s="4">
        <f>(Table1[[#This Row],[Discount]]/Table1[[#This Row],[Original Price]])</f>
        <v>0.14286122460641731</v>
      </c>
    </row>
    <row r="2624" spans="1:16" x14ac:dyDescent="0.3">
      <c r="A2624" s="1" t="s">
        <v>17</v>
      </c>
      <c r="B2624" s="1" t="s">
        <v>453</v>
      </c>
      <c r="C2624" t="s">
        <v>1299</v>
      </c>
      <c r="D2624">
        <v>3</v>
      </c>
      <c r="E2624" t="s">
        <v>1796</v>
      </c>
      <c r="F2624">
        <f>IF(Table1[[#This Row],[Unit]]="GB",Table1[[#This Row],[Memory]],Table1[[#This Row],[Memory]]/1024)</f>
        <v>3</v>
      </c>
      <c r="G2624">
        <v>32</v>
      </c>
      <c r="H2624" t="s">
        <v>1796</v>
      </c>
      <c r="I2624">
        <f xml:space="preserve"> IF(Table1[[#This Row],[Unit  Of Storage]]="TB",Table1[[#This Row],[Storage]]*1024,IF(Table1[[#This Row],[Unit  Of Storage]]="MB",Table1[[#This Row],[Storage]]/1024,Table1[[#This Row],[Storage]]))</f>
        <v>32</v>
      </c>
      <c r="J2624" t="s">
        <v>11</v>
      </c>
      <c r="K2624" s="2">
        <v>4.2</v>
      </c>
      <c r="L2624" s="3">
        <v>9999</v>
      </c>
      <c r="M2624" s="3">
        <v>9999</v>
      </c>
      <c r="N2624" t="s">
        <v>455</v>
      </c>
      <c r="O2624" s="3">
        <f>Table1[[#This Row],[Original Price]]-Table1[[#This Row],[Selling Price]]</f>
        <v>0</v>
      </c>
      <c r="P2624" s="4">
        <f>(Table1[[#This Row],[Discount]]/Table1[[#This Row],[Original Price]])</f>
        <v>0</v>
      </c>
    </row>
    <row r="2625" spans="1:16" x14ac:dyDescent="0.3">
      <c r="A2625" s="1" t="s">
        <v>28</v>
      </c>
      <c r="B2625" s="1" t="s">
        <v>274</v>
      </c>
      <c r="C2625" t="s">
        <v>723</v>
      </c>
      <c r="D2625">
        <v>8</v>
      </c>
      <c r="E2625" t="s">
        <v>1796</v>
      </c>
      <c r="F2625">
        <f>IF(Table1[[#This Row],[Unit]]="GB",Table1[[#This Row],[Memory]],Table1[[#This Row],[Memory]]/1024)</f>
        <v>8</v>
      </c>
      <c r="G2625">
        <v>128</v>
      </c>
      <c r="H2625" t="s">
        <v>1796</v>
      </c>
      <c r="I2625">
        <f xml:space="preserve"> IF(Table1[[#This Row],[Unit  Of Storage]]="TB",Table1[[#This Row],[Storage]]*1024,IF(Table1[[#This Row],[Unit  Of Storage]]="MB",Table1[[#This Row],[Storage]]/1024,Table1[[#This Row],[Storage]]))</f>
        <v>128</v>
      </c>
      <c r="J2625" t="s">
        <v>11</v>
      </c>
      <c r="K2625" s="2">
        <v>4.2</v>
      </c>
      <c r="L2625" s="3">
        <v>23999</v>
      </c>
      <c r="M2625" s="3">
        <v>25999</v>
      </c>
      <c r="N2625" t="s">
        <v>276</v>
      </c>
      <c r="O2625" s="3">
        <f>Table1[[#This Row],[Original Price]]-Table1[[#This Row],[Selling Price]]</f>
        <v>2000</v>
      </c>
      <c r="P2625" s="4">
        <f>(Table1[[#This Row],[Discount]]/Table1[[#This Row],[Original Price]])</f>
        <v>7.6926035616754485E-2</v>
      </c>
    </row>
    <row r="2626" spans="1:16" x14ac:dyDescent="0.3">
      <c r="A2626" s="1" t="s">
        <v>12</v>
      </c>
      <c r="B2626" s="1" t="s">
        <v>766</v>
      </c>
      <c r="C2626" t="s">
        <v>22</v>
      </c>
      <c r="D2626">
        <v>4</v>
      </c>
      <c r="E2626" t="s">
        <v>1796</v>
      </c>
      <c r="F2626">
        <f>IF(Table1[[#This Row],[Unit]]="GB",Table1[[#This Row],[Memory]],Table1[[#This Row],[Memory]]/1024)</f>
        <v>4</v>
      </c>
      <c r="G2626">
        <v>64</v>
      </c>
      <c r="H2626" t="s">
        <v>1796</v>
      </c>
      <c r="I2626">
        <f xml:space="preserve"> IF(Table1[[#This Row],[Unit  Of Storage]]="TB",Table1[[#This Row],[Storage]]*1024,IF(Table1[[#This Row],[Unit  Of Storage]]="MB",Table1[[#This Row],[Storage]]/1024,Table1[[#This Row],[Storage]]))</f>
        <v>64</v>
      </c>
      <c r="J2626" t="s">
        <v>11</v>
      </c>
      <c r="K2626" s="2">
        <v>4.0999999999999996</v>
      </c>
      <c r="L2626" s="3">
        <v>9990</v>
      </c>
      <c r="M2626" s="3">
        <v>15999</v>
      </c>
      <c r="N2626" t="s">
        <v>767</v>
      </c>
      <c r="O2626" s="3">
        <f>Table1[[#This Row],[Original Price]]-Table1[[#This Row],[Selling Price]]</f>
        <v>6009</v>
      </c>
      <c r="P2626" s="4">
        <f>(Table1[[#This Row],[Discount]]/Table1[[#This Row],[Original Price]])</f>
        <v>0.37558597412338274</v>
      </c>
    </row>
    <row r="2627" spans="1:16" x14ac:dyDescent="0.3">
      <c r="A2627" s="1" t="s">
        <v>1558</v>
      </c>
      <c r="B2627" s="1" t="s">
        <v>62</v>
      </c>
      <c r="C2627" t="s">
        <v>49</v>
      </c>
      <c r="D2627">
        <v>2</v>
      </c>
      <c r="E2627" t="s">
        <v>1796</v>
      </c>
      <c r="F2627">
        <f>IF(Table1[[#This Row],[Unit]]="GB",Table1[[#This Row],[Memory]],Table1[[#This Row],[Memory]]/1024)</f>
        <v>2</v>
      </c>
      <c r="G2627">
        <v>16</v>
      </c>
      <c r="H2627" t="s">
        <v>1796</v>
      </c>
      <c r="I2627">
        <f xml:space="preserve"> IF(Table1[[#This Row],[Unit  Of Storage]]="TB",Table1[[#This Row],[Storage]]*1024,IF(Table1[[#This Row],[Unit  Of Storage]]="MB",Table1[[#This Row],[Storage]]/1024,Table1[[#This Row],[Storage]]))</f>
        <v>16</v>
      </c>
      <c r="J2627" t="s">
        <v>11</v>
      </c>
      <c r="K2627" s="2">
        <v>4.0999999999999996</v>
      </c>
      <c r="L2627" s="3">
        <v>6990</v>
      </c>
      <c r="M2627" s="3">
        <v>6990</v>
      </c>
      <c r="N2627" t="s">
        <v>1817</v>
      </c>
      <c r="O2627" s="3">
        <f>Table1[[#This Row],[Original Price]]-Table1[[#This Row],[Selling Price]]</f>
        <v>0</v>
      </c>
      <c r="P2627" s="4">
        <f>(Table1[[#This Row],[Discount]]/Table1[[#This Row],[Original Price]])</f>
        <v>0</v>
      </c>
    </row>
    <row r="2628" spans="1:16" x14ac:dyDescent="0.3">
      <c r="A2628" s="1" t="s">
        <v>1557</v>
      </c>
      <c r="B2628" s="1" t="s">
        <v>1756</v>
      </c>
      <c r="C2628" t="s">
        <v>1267</v>
      </c>
      <c r="D2628">
        <v>8</v>
      </c>
      <c r="E2628" t="s">
        <v>1796</v>
      </c>
      <c r="F2628">
        <f>IF(Table1[[#This Row],[Unit]]="GB",Table1[[#This Row],[Memory]],Table1[[#This Row],[Memory]]/1024)</f>
        <v>8</v>
      </c>
      <c r="G2628">
        <v>128</v>
      </c>
      <c r="H2628" t="s">
        <v>1796</v>
      </c>
      <c r="I2628">
        <f xml:space="preserve"> IF(Table1[[#This Row],[Unit  Of Storage]]="TB",Table1[[#This Row],[Storage]]*1024,IF(Table1[[#This Row],[Unit  Of Storage]]="MB",Table1[[#This Row],[Storage]]/1024,Table1[[#This Row],[Storage]]))</f>
        <v>128</v>
      </c>
      <c r="J2628" t="s">
        <v>11</v>
      </c>
      <c r="K2628" s="2">
        <v>4.3</v>
      </c>
      <c r="L2628" s="3">
        <v>17999</v>
      </c>
      <c r="M2628" s="3">
        <v>20999</v>
      </c>
      <c r="N2628" t="s">
        <v>2371</v>
      </c>
      <c r="O2628" s="3">
        <f>Table1[[#This Row],[Original Price]]-Table1[[#This Row],[Selling Price]]</f>
        <v>3000</v>
      </c>
      <c r="P2628" s="4">
        <f>(Table1[[#This Row],[Discount]]/Table1[[#This Row],[Original Price]])</f>
        <v>0.14286394590218582</v>
      </c>
    </row>
    <row r="2629" spans="1:16" x14ac:dyDescent="0.3">
      <c r="A2629" s="1" t="s">
        <v>1556</v>
      </c>
      <c r="B2629" s="1" t="s">
        <v>201</v>
      </c>
      <c r="C2629" t="s">
        <v>43</v>
      </c>
      <c r="D2629">
        <v>2</v>
      </c>
      <c r="E2629" t="s">
        <v>1796</v>
      </c>
      <c r="F2629">
        <f>IF(Table1[[#This Row],[Unit]]="GB",Table1[[#This Row],[Memory]],Table1[[#This Row],[Memory]]/1024)</f>
        <v>2</v>
      </c>
      <c r="G2629">
        <v>16</v>
      </c>
      <c r="H2629" t="s">
        <v>1796</v>
      </c>
      <c r="I2629">
        <f xml:space="preserve"> IF(Table1[[#This Row],[Unit  Of Storage]]="TB",Table1[[#This Row],[Storage]]*1024,IF(Table1[[#This Row],[Unit  Of Storage]]="MB",Table1[[#This Row],[Storage]]/1024,Table1[[#This Row],[Storage]]))</f>
        <v>16</v>
      </c>
      <c r="J2629" t="s">
        <v>11</v>
      </c>
      <c r="K2629" s="2">
        <v>4</v>
      </c>
      <c r="L2629" s="3">
        <v>14500</v>
      </c>
      <c r="M2629" s="3">
        <v>14500</v>
      </c>
      <c r="N2629" t="s">
        <v>1895</v>
      </c>
      <c r="O2629" s="3">
        <f>Table1[[#This Row],[Original Price]]-Table1[[#This Row],[Selling Price]]</f>
        <v>0</v>
      </c>
      <c r="P2629" s="4">
        <f>(Table1[[#This Row],[Discount]]/Table1[[#This Row],[Original Price]])</f>
        <v>0</v>
      </c>
    </row>
    <row r="2630" spans="1:16" x14ac:dyDescent="0.3">
      <c r="A2630" s="1" t="s">
        <v>50</v>
      </c>
      <c r="B2630" s="1" t="s">
        <v>1084</v>
      </c>
      <c r="C2630" t="s">
        <v>55</v>
      </c>
      <c r="D2630">
        <v>4</v>
      </c>
      <c r="E2630" t="s">
        <v>1796</v>
      </c>
      <c r="F2630">
        <f>IF(Table1[[#This Row],[Unit]]="GB",Table1[[#This Row],[Memory]],Table1[[#This Row],[Memory]]/1024)</f>
        <v>4</v>
      </c>
      <c r="G2630">
        <v>64</v>
      </c>
      <c r="H2630" t="s">
        <v>1796</v>
      </c>
      <c r="I2630">
        <f xml:space="preserve"> IF(Table1[[#This Row],[Unit  Of Storage]]="TB",Table1[[#This Row],[Storage]]*1024,IF(Table1[[#This Row],[Unit  Of Storage]]="MB",Table1[[#This Row],[Storage]]/1024,Table1[[#This Row],[Storage]]))</f>
        <v>64</v>
      </c>
      <c r="J2630" t="s">
        <v>11</v>
      </c>
      <c r="K2630" s="2">
        <v>4.3</v>
      </c>
      <c r="L2630" s="3">
        <v>9999</v>
      </c>
      <c r="M2630" s="3">
        <v>18999</v>
      </c>
      <c r="N2630" t="s">
        <v>1085</v>
      </c>
      <c r="O2630" s="3">
        <f>Table1[[#This Row],[Original Price]]-Table1[[#This Row],[Selling Price]]</f>
        <v>9000</v>
      </c>
      <c r="P2630" s="4">
        <f>(Table1[[#This Row],[Discount]]/Table1[[#This Row],[Original Price]])</f>
        <v>0.47370914258645191</v>
      </c>
    </row>
    <row r="2631" spans="1:16" x14ac:dyDescent="0.3">
      <c r="A2631" s="1" t="s">
        <v>28</v>
      </c>
      <c r="B2631" s="1" t="s">
        <v>1007</v>
      </c>
      <c r="C2631" t="s">
        <v>447</v>
      </c>
      <c r="D2631">
        <v>4</v>
      </c>
      <c r="E2631" t="s">
        <v>1796</v>
      </c>
      <c r="F2631">
        <f>IF(Table1[[#This Row],[Unit]]="GB",Table1[[#This Row],[Memory]],Table1[[#This Row],[Memory]]/1024)</f>
        <v>4</v>
      </c>
      <c r="G2631">
        <v>64</v>
      </c>
      <c r="H2631" t="s">
        <v>1796</v>
      </c>
      <c r="I2631">
        <f xml:space="preserve"> IF(Table1[[#This Row],[Unit  Of Storage]]="TB",Table1[[#This Row],[Storage]]*1024,IF(Table1[[#This Row],[Unit  Of Storage]]="MB",Table1[[#This Row],[Storage]]/1024,Table1[[#This Row],[Storage]]))</f>
        <v>64</v>
      </c>
      <c r="J2631" t="s">
        <v>11</v>
      </c>
      <c r="K2631" s="2">
        <v>4.3</v>
      </c>
      <c r="L2631" s="3">
        <v>12999</v>
      </c>
      <c r="M2631" s="3">
        <v>12999</v>
      </c>
      <c r="N2631" t="s">
        <v>1008</v>
      </c>
      <c r="O2631" s="3">
        <f>Table1[[#This Row],[Original Price]]-Table1[[#This Row],[Selling Price]]</f>
        <v>0</v>
      </c>
      <c r="P2631" s="4">
        <f>(Table1[[#This Row],[Discount]]/Table1[[#This Row],[Original Price]])</f>
        <v>0</v>
      </c>
    </row>
    <row r="2632" spans="1:16" x14ac:dyDescent="0.3">
      <c r="A2632" s="1" t="s">
        <v>50</v>
      </c>
      <c r="B2632" s="1" t="s">
        <v>1428</v>
      </c>
      <c r="C2632" t="s">
        <v>55</v>
      </c>
      <c r="D2632">
        <v>4</v>
      </c>
      <c r="E2632" t="s">
        <v>1796</v>
      </c>
      <c r="F2632">
        <f>IF(Table1[[#This Row],[Unit]]="GB",Table1[[#This Row],[Memory]],Table1[[#This Row],[Memory]]/1024)</f>
        <v>4</v>
      </c>
      <c r="G2632">
        <v>64</v>
      </c>
      <c r="H2632" t="s">
        <v>1796</v>
      </c>
      <c r="I2632">
        <f xml:space="preserve"> IF(Table1[[#This Row],[Unit  Of Storage]]="TB",Table1[[#This Row],[Storage]]*1024,IF(Table1[[#This Row],[Unit  Of Storage]]="MB",Table1[[#This Row],[Storage]]/1024,Table1[[#This Row],[Storage]]))</f>
        <v>64</v>
      </c>
      <c r="J2632" t="s">
        <v>11</v>
      </c>
      <c r="K2632" s="2">
        <v>4.0999999999999996</v>
      </c>
      <c r="L2632" s="3">
        <v>14999</v>
      </c>
      <c r="M2632" s="3">
        <v>14999</v>
      </c>
      <c r="N2632" t="s">
        <v>1429</v>
      </c>
      <c r="O2632" s="3">
        <f>Table1[[#This Row],[Original Price]]-Table1[[#This Row],[Selling Price]]</f>
        <v>0</v>
      </c>
      <c r="P2632" s="4">
        <f>(Table1[[#This Row],[Discount]]/Table1[[#This Row],[Original Price]])</f>
        <v>0</v>
      </c>
    </row>
    <row r="2633" spans="1:16" x14ac:dyDescent="0.3">
      <c r="A2633" s="1" t="s">
        <v>44</v>
      </c>
      <c r="B2633" s="1" t="s">
        <v>1716</v>
      </c>
      <c r="C2633" t="s">
        <v>22</v>
      </c>
      <c r="D2633">
        <v>2</v>
      </c>
      <c r="E2633" t="s">
        <v>1796</v>
      </c>
      <c r="F2633">
        <f>IF(Table1[[#This Row],[Unit]]="GB",Table1[[#This Row],[Memory]],Table1[[#This Row],[Memory]]/1024)</f>
        <v>2</v>
      </c>
      <c r="G2633">
        <v>16</v>
      </c>
      <c r="H2633" t="s">
        <v>1796</v>
      </c>
      <c r="I2633">
        <f xml:space="preserve"> IF(Table1[[#This Row],[Unit  Of Storage]]="TB",Table1[[#This Row],[Storage]]*1024,IF(Table1[[#This Row],[Unit  Of Storage]]="MB",Table1[[#This Row],[Storage]]/1024,Table1[[#This Row],[Storage]]))</f>
        <v>16</v>
      </c>
      <c r="J2633" t="s">
        <v>11</v>
      </c>
      <c r="K2633" s="2">
        <v>4.0999999999999996</v>
      </c>
      <c r="L2633" s="3">
        <v>6999</v>
      </c>
      <c r="M2633" s="3">
        <v>6999</v>
      </c>
      <c r="N2633" t="s">
        <v>2244</v>
      </c>
      <c r="O2633" s="3">
        <f>Table1[[#This Row],[Original Price]]-Table1[[#This Row],[Selling Price]]</f>
        <v>0</v>
      </c>
      <c r="P2633" s="4">
        <f>(Table1[[#This Row],[Discount]]/Table1[[#This Row],[Original Price]])</f>
        <v>0</v>
      </c>
    </row>
    <row r="2634" spans="1:16" x14ac:dyDescent="0.3">
      <c r="A2634" s="1" t="s">
        <v>21</v>
      </c>
      <c r="B2634" s="1" t="s">
        <v>1688</v>
      </c>
      <c r="C2634" t="s">
        <v>33</v>
      </c>
      <c r="D2634">
        <v>4</v>
      </c>
      <c r="E2634" t="s">
        <v>1796</v>
      </c>
      <c r="F2634">
        <f>IF(Table1[[#This Row],[Unit]]="GB",Table1[[#This Row],[Memory]],Table1[[#This Row],[Memory]]/1024)</f>
        <v>4</v>
      </c>
      <c r="G2634">
        <v>128</v>
      </c>
      <c r="H2634" t="s">
        <v>1796</v>
      </c>
      <c r="I2634">
        <f xml:space="preserve"> IF(Table1[[#This Row],[Unit  Of Storage]]="TB",Table1[[#This Row],[Storage]]*1024,IF(Table1[[#This Row],[Unit  Of Storage]]="MB",Table1[[#This Row],[Storage]]/1024,Table1[[#This Row],[Storage]]))</f>
        <v>128</v>
      </c>
      <c r="J2634" t="s">
        <v>11</v>
      </c>
      <c r="K2634" s="2">
        <v>4.5</v>
      </c>
      <c r="L2634" s="3">
        <v>61999</v>
      </c>
      <c r="M2634" s="3">
        <v>64900</v>
      </c>
      <c r="N2634" t="s">
        <v>2146</v>
      </c>
      <c r="O2634" s="3">
        <f>Table1[[#This Row],[Original Price]]-Table1[[#This Row],[Selling Price]]</f>
        <v>2901</v>
      </c>
      <c r="P2634" s="4">
        <f>(Table1[[#This Row],[Discount]]/Table1[[#This Row],[Original Price]])</f>
        <v>4.469953775038521E-2</v>
      </c>
    </row>
    <row r="2635" spans="1:16" x14ac:dyDescent="0.3">
      <c r="A2635" s="1" t="s">
        <v>1557</v>
      </c>
      <c r="B2635" s="1" t="s">
        <v>1575</v>
      </c>
      <c r="C2635" t="s">
        <v>263</v>
      </c>
      <c r="D2635">
        <v>3</v>
      </c>
      <c r="E2635" t="s">
        <v>1796</v>
      </c>
      <c r="F2635">
        <f>IF(Table1[[#This Row],[Unit]]="GB",Table1[[#This Row],[Memory]],Table1[[#This Row],[Memory]]/1024)</f>
        <v>3</v>
      </c>
      <c r="G2635">
        <v>16</v>
      </c>
      <c r="H2635" t="s">
        <v>1796</v>
      </c>
      <c r="I2635">
        <f xml:space="preserve"> IF(Table1[[#This Row],[Unit  Of Storage]]="TB",Table1[[#This Row],[Storage]]*1024,IF(Table1[[#This Row],[Unit  Of Storage]]="MB",Table1[[#This Row],[Storage]]/1024,Table1[[#This Row],[Storage]]))</f>
        <v>16</v>
      </c>
      <c r="J2635" t="s">
        <v>11</v>
      </c>
      <c r="K2635" s="2">
        <v>4.5</v>
      </c>
      <c r="L2635" s="3">
        <v>8499</v>
      </c>
      <c r="M2635" s="3">
        <v>10999</v>
      </c>
      <c r="N2635" t="s">
        <v>2137</v>
      </c>
      <c r="O2635" s="3">
        <f>Table1[[#This Row],[Original Price]]-Table1[[#This Row],[Selling Price]]</f>
        <v>2500</v>
      </c>
      <c r="P2635" s="4">
        <f>(Table1[[#This Row],[Discount]]/Table1[[#This Row],[Original Price]])</f>
        <v>0.22729339030820983</v>
      </c>
    </row>
    <row r="2636" spans="1:16" x14ac:dyDescent="0.3">
      <c r="A2636" s="1" t="s">
        <v>1559</v>
      </c>
      <c r="B2636" s="1" t="s">
        <v>156</v>
      </c>
      <c r="C2636" t="s">
        <v>658</v>
      </c>
      <c r="D2636">
        <v>6</v>
      </c>
      <c r="E2636" t="s">
        <v>1796</v>
      </c>
      <c r="F2636">
        <f>IF(Table1[[#This Row],[Unit]]="GB",Table1[[#This Row],[Memory]],Table1[[#This Row],[Memory]]/1024)</f>
        <v>6</v>
      </c>
      <c r="G2636">
        <v>256</v>
      </c>
      <c r="H2636" t="s">
        <v>1796</v>
      </c>
      <c r="I2636">
        <f xml:space="preserve"> IF(Table1[[#This Row],[Unit  Of Storage]]="TB",Table1[[#This Row],[Storage]]*1024,IF(Table1[[#This Row],[Unit  Of Storage]]="MB",Table1[[#This Row],[Storage]]/1024,Table1[[#This Row],[Storage]]))</f>
        <v>256</v>
      </c>
      <c r="J2636" t="s">
        <v>11</v>
      </c>
      <c r="K2636" s="2">
        <v>4.4000000000000004</v>
      </c>
      <c r="L2636" s="3">
        <v>19990</v>
      </c>
      <c r="M2636" s="3">
        <v>19990</v>
      </c>
      <c r="N2636" t="s">
        <v>1868</v>
      </c>
      <c r="O2636" s="3">
        <f>Table1[[#This Row],[Original Price]]-Table1[[#This Row],[Selling Price]]</f>
        <v>0</v>
      </c>
      <c r="P2636" s="4">
        <f>(Table1[[#This Row],[Discount]]/Table1[[#This Row],[Original Price]])</f>
        <v>0</v>
      </c>
    </row>
    <row r="2637" spans="1:16" x14ac:dyDescent="0.3">
      <c r="A2637" s="1" t="s">
        <v>1558</v>
      </c>
      <c r="B2637" s="1" t="s">
        <v>1502</v>
      </c>
      <c r="C2637" t="s">
        <v>43</v>
      </c>
      <c r="D2637">
        <v>3</v>
      </c>
      <c r="E2637" t="s">
        <v>1796</v>
      </c>
      <c r="F2637">
        <f>IF(Table1[[#This Row],[Unit]]="GB",Table1[[#This Row],[Memory]],Table1[[#This Row],[Memory]]/1024)</f>
        <v>3</v>
      </c>
      <c r="G2637">
        <v>64</v>
      </c>
      <c r="H2637" t="s">
        <v>1796</v>
      </c>
      <c r="I2637">
        <f xml:space="preserve"> IF(Table1[[#This Row],[Unit  Of Storage]]="TB",Table1[[#This Row],[Storage]]*1024,IF(Table1[[#This Row],[Unit  Of Storage]]="MB",Table1[[#This Row],[Storage]]/1024,Table1[[#This Row],[Storage]]))</f>
        <v>64</v>
      </c>
      <c r="J2637" t="s">
        <v>11</v>
      </c>
      <c r="K2637" s="2">
        <v>3.9</v>
      </c>
      <c r="L2637" s="3">
        <v>8990</v>
      </c>
      <c r="M2637" s="3">
        <v>8990</v>
      </c>
      <c r="N2637" t="s">
        <v>2472</v>
      </c>
      <c r="O2637" s="3">
        <f>Table1[[#This Row],[Original Price]]-Table1[[#This Row],[Selling Price]]</f>
        <v>0</v>
      </c>
      <c r="P2637" s="4">
        <f>(Table1[[#This Row],[Discount]]/Table1[[#This Row],[Original Price]])</f>
        <v>0</v>
      </c>
    </row>
    <row r="2638" spans="1:16" x14ac:dyDescent="0.3">
      <c r="A2638" s="1" t="s">
        <v>1556</v>
      </c>
      <c r="B2638" s="1" t="s">
        <v>1782</v>
      </c>
      <c r="C2638" t="s">
        <v>133</v>
      </c>
      <c r="D2638">
        <v>6</v>
      </c>
      <c r="E2638" t="s">
        <v>1796</v>
      </c>
      <c r="F2638">
        <f>IF(Table1[[#This Row],[Unit]]="GB",Table1[[#This Row],[Memory]],Table1[[#This Row],[Memory]]/1024)</f>
        <v>6</v>
      </c>
      <c r="G2638">
        <v>128</v>
      </c>
      <c r="H2638" t="s">
        <v>1796</v>
      </c>
      <c r="I2638">
        <f xml:space="preserve"> IF(Table1[[#This Row],[Unit  Of Storage]]="TB",Table1[[#This Row],[Storage]]*1024,IF(Table1[[#This Row],[Unit  Of Storage]]="MB",Table1[[#This Row],[Storage]]/1024,Table1[[#This Row],[Storage]]))</f>
        <v>128</v>
      </c>
      <c r="J2638" t="s">
        <v>11</v>
      </c>
      <c r="K2638" s="2">
        <v>4.5</v>
      </c>
      <c r="L2638" s="3">
        <v>59000</v>
      </c>
      <c r="M2638" s="3">
        <v>59000</v>
      </c>
      <c r="N2638" t="s">
        <v>2450</v>
      </c>
      <c r="O2638" s="3">
        <f>Table1[[#This Row],[Original Price]]-Table1[[#This Row],[Selling Price]]</f>
        <v>0</v>
      </c>
      <c r="P2638" s="4">
        <f>(Table1[[#This Row],[Discount]]/Table1[[#This Row],[Original Price]])</f>
        <v>0</v>
      </c>
    </row>
    <row r="2639" spans="1:16" x14ac:dyDescent="0.3">
      <c r="A2639" s="1" t="s">
        <v>1556</v>
      </c>
      <c r="B2639" s="1" t="s">
        <v>1284</v>
      </c>
      <c r="C2639" t="s">
        <v>22</v>
      </c>
      <c r="D2639">
        <v>1</v>
      </c>
      <c r="E2639" t="s">
        <v>1796</v>
      </c>
      <c r="F2639">
        <f>IF(Table1[[#This Row],[Unit]]="GB",Table1[[#This Row],[Memory]],Table1[[#This Row],[Memory]]/1024)</f>
        <v>1</v>
      </c>
      <c r="G2639">
        <v>8</v>
      </c>
      <c r="H2639" t="s">
        <v>1796</v>
      </c>
      <c r="I2639">
        <f xml:space="preserve"> IF(Table1[[#This Row],[Unit  Of Storage]]="TB",Table1[[#This Row],[Storage]]*1024,IF(Table1[[#This Row],[Unit  Of Storage]]="MB",Table1[[#This Row],[Storage]]/1024,Table1[[#This Row],[Storage]]))</f>
        <v>8</v>
      </c>
      <c r="J2639" t="s">
        <v>11</v>
      </c>
      <c r="K2639" s="2">
        <v>3.6</v>
      </c>
      <c r="L2639" s="3">
        <v>4790</v>
      </c>
      <c r="M2639" s="3">
        <v>4790</v>
      </c>
      <c r="N2639" t="s">
        <v>2377</v>
      </c>
      <c r="O2639" s="3">
        <f>Table1[[#This Row],[Original Price]]-Table1[[#This Row],[Selling Price]]</f>
        <v>0</v>
      </c>
      <c r="P2639" s="4">
        <f>(Table1[[#This Row],[Discount]]/Table1[[#This Row],[Original Price]])</f>
        <v>0</v>
      </c>
    </row>
    <row r="2640" spans="1:16" x14ac:dyDescent="0.3">
      <c r="A2640" s="1" t="s">
        <v>1558</v>
      </c>
      <c r="B2640" s="1" t="s">
        <v>872</v>
      </c>
      <c r="C2640" t="s">
        <v>22</v>
      </c>
      <c r="D2640">
        <v>2</v>
      </c>
      <c r="E2640" t="s">
        <v>1796</v>
      </c>
      <c r="F2640">
        <f>IF(Table1[[#This Row],[Unit]]="GB",Table1[[#This Row],[Memory]],Table1[[#This Row],[Memory]]/1024)</f>
        <v>2</v>
      </c>
      <c r="G2640">
        <v>16</v>
      </c>
      <c r="H2640" t="s">
        <v>1796</v>
      </c>
      <c r="I2640">
        <f xml:space="preserve"> IF(Table1[[#This Row],[Unit  Of Storage]]="TB",Table1[[#This Row],[Storage]]*1024,IF(Table1[[#This Row],[Unit  Of Storage]]="MB",Table1[[#This Row],[Storage]]/1024,Table1[[#This Row],[Storage]]))</f>
        <v>16</v>
      </c>
      <c r="J2640" t="s">
        <v>11</v>
      </c>
      <c r="K2640" s="2">
        <v>4</v>
      </c>
      <c r="L2640" s="3">
        <v>8479</v>
      </c>
      <c r="M2640" s="3">
        <v>8479</v>
      </c>
      <c r="N2640" t="s">
        <v>2197</v>
      </c>
      <c r="O2640" s="3">
        <f>Table1[[#This Row],[Original Price]]-Table1[[#This Row],[Selling Price]]</f>
        <v>0</v>
      </c>
      <c r="P2640" s="4">
        <f>(Table1[[#This Row],[Discount]]/Table1[[#This Row],[Original Price]])</f>
        <v>0</v>
      </c>
    </row>
    <row r="2641" spans="1:16" x14ac:dyDescent="0.3">
      <c r="A2641" s="1" t="s">
        <v>21</v>
      </c>
      <c r="B2641" s="1" t="s">
        <v>1570</v>
      </c>
      <c r="C2641" t="s">
        <v>22</v>
      </c>
      <c r="D2641">
        <v>3</v>
      </c>
      <c r="E2641" t="s">
        <v>1796</v>
      </c>
      <c r="F2641">
        <f>IF(Table1[[#This Row],[Unit]]="GB",Table1[[#This Row],[Memory]],Table1[[#This Row],[Memory]]/1024)</f>
        <v>3</v>
      </c>
      <c r="G2641">
        <v>128</v>
      </c>
      <c r="H2641" t="s">
        <v>1796</v>
      </c>
      <c r="I2641">
        <f xml:space="preserve"> IF(Table1[[#This Row],[Unit  Of Storage]]="TB",Table1[[#This Row],[Storage]]*1024,IF(Table1[[#This Row],[Unit  Of Storage]]="MB",Table1[[#This Row],[Storage]]/1024,Table1[[#This Row],[Storage]]))</f>
        <v>128</v>
      </c>
      <c r="J2641" t="s">
        <v>11</v>
      </c>
      <c r="K2641" s="2">
        <v>4.5999999999999996</v>
      </c>
      <c r="L2641" s="3">
        <v>47999</v>
      </c>
      <c r="M2641" s="3">
        <v>52900</v>
      </c>
      <c r="N2641" t="s">
        <v>1803</v>
      </c>
      <c r="O2641" s="3">
        <f>Table1[[#This Row],[Original Price]]-Table1[[#This Row],[Selling Price]]</f>
        <v>4901</v>
      </c>
      <c r="P2641" s="4">
        <f>(Table1[[#This Row],[Discount]]/Table1[[#This Row],[Original Price]])</f>
        <v>9.2646502835538755E-2</v>
      </c>
    </row>
    <row r="2642" spans="1:16" x14ac:dyDescent="0.3">
      <c r="A2642" s="1" t="s">
        <v>28</v>
      </c>
      <c r="B2642" s="1" t="s">
        <v>1207</v>
      </c>
      <c r="C2642" t="s">
        <v>1503</v>
      </c>
      <c r="D2642">
        <v>4</v>
      </c>
      <c r="E2642" t="s">
        <v>1796</v>
      </c>
      <c r="F2642">
        <f>IF(Table1[[#This Row],[Unit]]="GB",Table1[[#This Row],[Memory]],Table1[[#This Row],[Memory]]/1024)</f>
        <v>4</v>
      </c>
      <c r="G2642">
        <v>64</v>
      </c>
      <c r="H2642" t="s">
        <v>1796</v>
      </c>
      <c r="I2642">
        <f xml:space="preserve"> IF(Table1[[#This Row],[Unit  Of Storage]]="TB",Table1[[#This Row],[Storage]]*1024,IF(Table1[[#This Row],[Unit  Of Storage]]="MB",Table1[[#This Row],[Storage]]/1024,Table1[[#This Row],[Storage]]))</f>
        <v>64</v>
      </c>
      <c r="J2642" t="s">
        <v>11</v>
      </c>
      <c r="K2642" s="2">
        <v>4.4000000000000004</v>
      </c>
      <c r="L2642" s="3">
        <v>12990</v>
      </c>
      <c r="M2642" s="3">
        <v>14990</v>
      </c>
      <c r="N2642" t="s">
        <v>1209</v>
      </c>
      <c r="O2642" s="3">
        <f>Table1[[#This Row],[Original Price]]-Table1[[#This Row],[Selling Price]]</f>
        <v>2000</v>
      </c>
      <c r="P2642" s="4">
        <f>(Table1[[#This Row],[Discount]]/Table1[[#This Row],[Original Price]])</f>
        <v>0.13342228152101401</v>
      </c>
    </row>
    <row r="2643" spans="1:16" x14ac:dyDescent="0.3">
      <c r="A2643" s="1" t="s">
        <v>1556</v>
      </c>
      <c r="B2643" s="1" t="s">
        <v>815</v>
      </c>
      <c r="C2643" t="s">
        <v>1504</v>
      </c>
      <c r="D2643">
        <v>6</v>
      </c>
      <c r="E2643" t="s">
        <v>1796</v>
      </c>
      <c r="F2643">
        <f>IF(Table1[[#This Row],[Unit]]="GB",Table1[[#This Row],[Memory]],Table1[[#This Row],[Memory]]/1024)</f>
        <v>6</v>
      </c>
      <c r="G2643">
        <v>64</v>
      </c>
      <c r="H2643" t="s">
        <v>1796</v>
      </c>
      <c r="I2643">
        <f xml:space="preserve"> IF(Table1[[#This Row],[Unit  Of Storage]]="TB",Table1[[#This Row],[Storage]]*1024,IF(Table1[[#This Row],[Unit  Of Storage]]="MB",Table1[[#This Row],[Storage]]/1024,Table1[[#This Row],[Storage]]))</f>
        <v>64</v>
      </c>
      <c r="J2643" t="s">
        <v>11</v>
      </c>
      <c r="K2643" s="2">
        <v>4.5999999999999996</v>
      </c>
      <c r="L2643" s="3">
        <v>49999</v>
      </c>
      <c r="M2643" s="3">
        <v>49999</v>
      </c>
      <c r="N2643" t="s">
        <v>2174</v>
      </c>
      <c r="O2643" s="3">
        <f>Table1[[#This Row],[Original Price]]-Table1[[#This Row],[Selling Price]]</f>
        <v>0</v>
      </c>
      <c r="P2643" s="4">
        <f>(Table1[[#This Row],[Discount]]/Table1[[#This Row],[Original Price]])</f>
        <v>0</v>
      </c>
    </row>
    <row r="2644" spans="1:16" x14ac:dyDescent="0.3">
      <c r="A2644" s="1" t="s">
        <v>12</v>
      </c>
      <c r="B2644" s="1" t="s">
        <v>1784</v>
      </c>
      <c r="C2644" t="s">
        <v>22</v>
      </c>
      <c r="D2644">
        <v>4</v>
      </c>
      <c r="E2644" t="s">
        <v>1797</v>
      </c>
      <c r="F2644">
        <f>IF(Table1[[#This Row],[Unit]]="GB",Table1[[#This Row],[Memory]],Table1[[#This Row],[Memory]]/1024)</f>
        <v>3.90625E-3</v>
      </c>
      <c r="G2644">
        <v>4</v>
      </c>
      <c r="H2644" t="s">
        <v>1797</v>
      </c>
      <c r="I2644">
        <f xml:space="preserve"> IF(Table1[[#This Row],[Unit  Of Storage]]="TB",Table1[[#This Row],[Storage]]*1024,IF(Table1[[#This Row],[Unit  Of Storage]]="MB",Table1[[#This Row],[Storage]]/1024,Table1[[#This Row],[Storage]]))</f>
        <v>3.90625E-3</v>
      </c>
      <c r="J2644" t="s">
        <v>11</v>
      </c>
      <c r="K2644" s="2">
        <v>4.2</v>
      </c>
      <c r="L2644" s="3">
        <v>1400</v>
      </c>
      <c r="M2644" s="3">
        <v>1400</v>
      </c>
      <c r="N2644" t="s">
        <v>2459</v>
      </c>
      <c r="O2644" s="3">
        <f>Table1[[#This Row],[Original Price]]-Table1[[#This Row],[Selling Price]]</f>
        <v>0</v>
      </c>
      <c r="P2644" s="4">
        <f>(Table1[[#This Row],[Discount]]/Table1[[#This Row],[Original Price]])</f>
        <v>0</v>
      </c>
    </row>
    <row r="2645" spans="1:16" x14ac:dyDescent="0.3">
      <c r="A2645" s="1" t="s">
        <v>1559</v>
      </c>
      <c r="B2645" s="1" t="s">
        <v>975</v>
      </c>
      <c r="C2645" t="s">
        <v>978</v>
      </c>
      <c r="D2645">
        <v>4</v>
      </c>
      <c r="E2645" t="s">
        <v>1796</v>
      </c>
      <c r="F2645">
        <f>IF(Table1[[#This Row],[Unit]]="GB",Table1[[#This Row],[Memory]],Table1[[#This Row],[Memory]]/1024)</f>
        <v>4</v>
      </c>
      <c r="G2645">
        <v>64</v>
      </c>
      <c r="H2645" t="s">
        <v>1796</v>
      </c>
      <c r="I2645">
        <f xml:space="preserve"> IF(Table1[[#This Row],[Unit  Of Storage]]="TB",Table1[[#This Row],[Storage]]*1024,IF(Table1[[#This Row],[Unit  Of Storage]]="MB",Table1[[#This Row],[Storage]]/1024,Table1[[#This Row],[Storage]]))</f>
        <v>64</v>
      </c>
      <c r="J2645" t="s">
        <v>11</v>
      </c>
      <c r="K2645" s="2">
        <v>4.3</v>
      </c>
      <c r="L2645" s="3">
        <v>15490</v>
      </c>
      <c r="M2645" s="3">
        <v>18990</v>
      </c>
      <c r="N2645" t="s">
        <v>2243</v>
      </c>
      <c r="O2645" s="3">
        <f>Table1[[#This Row],[Original Price]]-Table1[[#This Row],[Selling Price]]</f>
        <v>3500</v>
      </c>
      <c r="P2645" s="4">
        <f>(Table1[[#This Row],[Discount]]/Table1[[#This Row],[Original Price]])</f>
        <v>0.18430753027909427</v>
      </c>
    </row>
    <row r="2646" spans="1:16" x14ac:dyDescent="0.3">
      <c r="A2646" s="1" t="s">
        <v>1561</v>
      </c>
      <c r="B2646" s="1" t="s">
        <v>1599</v>
      </c>
      <c r="C2646" t="s">
        <v>98</v>
      </c>
      <c r="D2646">
        <v>4</v>
      </c>
      <c r="E2646" t="s">
        <v>1796</v>
      </c>
      <c r="F2646">
        <f>IF(Table1[[#This Row],[Unit]]="GB",Table1[[#This Row],[Memory]],Table1[[#This Row],[Memory]]/1024)</f>
        <v>4</v>
      </c>
      <c r="G2646">
        <v>64</v>
      </c>
      <c r="H2646" t="s">
        <v>1796</v>
      </c>
      <c r="I2646">
        <f xml:space="preserve"> IF(Table1[[#This Row],[Unit  Of Storage]]="TB",Table1[[#This Row],[Storage]]*1024,IF(Table1[[#This Row],[Unit  Of Storage]]="MB",Table1[[#This Row],[Storage]]/1024,Table1[[#This Row],[Storage]]))</f>
        <v>64</v>
      </c>
      <c r="J2646" t="s">
        <v>11</v>
      </c>
      <c r="K2646" s="2">
        <v>4.3</v>
      </c>
      <c r="L2646" s="3">
        <v>14999</v>
      </c>
      <c r="M2646" s="3">
        <v>14999</v>
      </c>
      <c r="N2646" t="s">
        <v>1908</v>
      </c>
      <c r="O2646" s="3">
        <f>Table1[[#This Row],[Original Price]]-Table1[[#This Row],[Selling Price]]</f>
        <v>0</v>
      </c>
      <c r="P2646" s="4">
        <f>(Table1[[#This Row],[Discount]]/Table1[[#This Row],[Original Price]])</f>
        <v>0</v>
      </c>
    </row>
    <row r="2647" spans="1:16" x14ac:dyDescent="0.3">
      <c r="A2647" s="1" t="s">
        <v>28</v>
      </c>
      <c r="B2647" s="1" t="s">
        <v>1748</v>
      </c>
      <c r="C2647" t="s">
        <v>844</v>
      </c>
      <c r="D2647">
        <v>4</v>
      </c>
      <c r="E2647" t="s">
        <v>1796</v>
      </c>
      <c r="F2647">
        <f>IF(Table1[[#This Row],[Unit]]="GB",Table1[[#This Row],[Memory]],Table1[[#This Row],[Memory]]/1024)</f>
        <v>4</v>
      </c>
      <c r="G2647">
        <v>64</v>
      </c>
      <c r="H2647" t="s">
        <v>1796</v>
      </c>
      <c r="I2647">
        <f xml:space="preserve"> IF(Table1[[#This Row],[Unit  Of Storage]]="TB",Table1[[#This Row],[Storage]]*1024,IF(Table1[[#This Row],[Unit  Of Storage]]="MB",Table1[[#This Row],[Storage]]/1024,Table1[[#This Row],[Storage]]))</f>
        <v>64</v>
      </c>
      <c r="J2647" t="s">
        <v>11</v>
      </c>
      <c r="K2647" s="2">
        <v>4.4000000000000004</v>
      </c>
      <c r="L2647" s="3">
        <v>10499</v>
      </c>
      <c r="M2647" s="3">
        <v>11999</v>
      </c>
      <c r="N2647" t="s">
        <v>2351</v>
      </c>
      <c r="O2647" s="3">
        <f>Table1[[#This Row],[Original Price]]-Table1[[#This Row],[Selling Price]]</f>
        <v>1500</v>
      </c>
      <c r="P2647" s="4">
        <f>(Table1[[#This Row],[Discount]]/Table1[[#This Row],[Original Price]])</f>
        <v>0.12501041753479455</v>
      </c>
    </row>
    <row r="2648" spans="1:16" x14ac:dyDescent="0.3">
      <c r="A2648" s="1" t="s">
        <v>50</v>
      </c>
      <c r="B2648" s="1" t="s">
        <v>1241</v>
      </c>
      <c r="C2648" t="s">
        <v>81</v>
      </c>
      <c r="D2648">
        <v>3</v>
      </c>
      <c r="E2648" t="s">
        <v>1796</v>
      </c>
      <c r="F2648">
        <f>IF(Table1[[#This Row],[Unit]]="GB",Table1[[#This Row],[Memory]],Table1[[#This Row],[Memory]]/1024)</f>
        <v>3</v>
      </c>
      <c r="G2648">
        <v>32</v>
      </c>
      <c r="H2648" t="s">
        <v>1796</v>
      </c>
      <c r="I2648">
        <f xml:space="preserve"> IF(Table1[[#This Row],[Unit  Of Storage]]="TB",Table1[[#This Row],[Storage]]*1024,IF(Table1[[#This Row],[Unit  Of Storage]]="MB",Table1[[#This Row],[Storage]]/1024,Table1[[#This Row],[Storage]]))</f>
        <v>32</v>
      </c>
      <c r="J2648" t="s">
        <v>11</v>
      </c>
      <c r="K2648" s="2">
        <v>4.0999999999999996</v>
      </c>
      <c r="L2648" s="3">
        <v>12999</v>
      </c>
      <c r="M2648" s="3">
        <v>12999</v>
      </c>
      <c r="N2648" t="s">
        <v>1242</v>
      </c>
      <c r="O2648" s="3">
        <f>Table1[[#This Row],[Original Price]]-Table1[[#This Row],[Selling Price]]</f>
        <v>0</v>
      </c>
      <c r="P2648" s="4">
        <f>(Table1[[#This Row],[Discount]]/Table1[[#This Row],[Original Price]])</f>
        <v>0</v>
      </c>
    </row>
    <row r="2649" spans="1:16" x14ac:dyDescent="0.3">
      <c r="A2649" s="1" t="s">
        <v>1559</v>
      </c>
      <c r="B2649" s="1" t="s">
        <v>405</v>
      </c>
      <c r="C2649" t="s">
        <v>793</v>
      </c>
      <c r="D2649">
        <v>4</v>
      </c>
      <c r="E2649" t="s">
        <v>1796</v>
      </c>
      <c r="F2649">
        <f>IF(Table1[[#This Row],[Unit]]="GB",Table1[[#This Row],[Memory]],Table1[[#This Row],[Memory]]/1024)</f>
        <v>4</v>
      </c>
      <c r="G2649">
        <v>64</v>
      </c>
      <c r="H2649" t="s">
        <v>1796</v>
      </c>
      <c r="I2649">
        <f xml:space="preserve"> IF(Table1[[#This Row],[Unit  Of Storage]]="TB",Table1[[#This Row],[Storage]]*1024,IF(Table1[[#This Row],[Unit  Of Storage]]="MB",Table1[[#This Row],[Storage]]/1024,Table1[[#This Row],[Storage]]))</f>
        <v>64</v>
      </c>
      <c r="J2649" t="s">
        <v>11</v>
      </c>
      <c r="K2649" s="2">
        <v>4.3</v>
      </c>
      <c r="L2649" s="3">
        <v>11779</v>
      </c>
      <c r="M2649" s="3">
        <v>11919</v>
      </c>
      <c r="N2649" t="s">
        <v>2004</v>
      </c>
      <c r="O2649" s="3">
        <f>Table1[[#This Row],[Original Price]]-Table1[[#This Row],[Selling Price]]</f>
        <v>140</v>
      </c>
      <c r="P2649" s="4">
        <f>(Table1[[#This Row],[Discount]]/Table1[[#This Row],[Original Price]])</f>
        <v>1.1745951841597449E-2</v>
      </c>
    </row>
    <row r="2650" spans="1:16" x14ac:dyDescent="0.3">
      <c r="A2650" s="1" t="s">
        <v>1557</v>
      </c>
      <c r="B2650" s="1" t="s">
        <v>1656</v>
      </c>
      <c r="C2650" t="s">
        <v>263</v>
      </c>
      <c r="D2650">
        <v>3</v>
      </c>
      <c r="E2650" t="s">
        <v>1796</v>
      </c>
      <c r="F2650">
        <f>IF(Table1[[#This Row],[Unit]]="GB",Table1[[#This Row],[Memory]],Table1[[#This Row],[Memory]]/1024)</f>
        <v>3</v>
      </c>
      <c r="G2650">
        <v>32</v>
      </c>
      <c r="H2650" t="s">
        <v>1796</v>
      </c>
      <c r="I2650">
        <f xml:space="preserve"> IF(Table1[[#This Row],[Unit  Of Storage]]="TB",Table1[[#This Row],[Storage]]*1024,IF(Table1[[#This Row],[Unit  Of Storage]]="MB",Table1[[#This Row],[Storage]]/1024,Table1[[#This Row],[Storage]]))</f>
        <v>32</v>
      </c>
      <c r="J2650" t="s">
        <v>11</v>
      </c>
      <c r="K2650" s="2">
        <v>4.4000000000000004</v>
      </c>
      <c r="L2650" s="3">
        <v>8499</v>
      </c>
      <c r="M2650" s="3">
        <v>8999</v>
      </c>
      <c r="N2650" t="s">
        <v>2046</v>
      </c>
      <c r="O2650" s="3">
        <f>Table1[[#This Row],[Original Price]]-Table1[[#This Row],[Selling Price]]</f>
        <v>500</v>
      </c>
      <c r="P2650" s="4">
        <f>(Table1[[#This Row],[Discount]]/Table1[[#This Row],[Original Price]])</f>
        <v>5.5561729081009002E-2</v>
      </c>
    </row>
    <row r="2651" spans="1:16" x14ac:dyDescent="0.3">
      <c r="A2651" s="1" t="s">
        <v>1559</v>
      </c>
      <c r="B2651" s="1" t="s">
        <v>231</v>
      </c>
      <c r="C2651" t="s">
        <v>1201</v>
      </c>
      <c r="D2651">
        <v>8</v>
      </c>
      <c r="E2651" t="s">
        <v>1796</v>
      </c>
      <c r="F2651">
        <f>IF(Table1[[#This Row],[Unit]]="GB",Table1[[#This Row],[Memory]],Table1[[#This Row],[Memory]]/1024)</f>
        <v>8</v>
      </c>
      <c r="G2651">
        <v>128</v>
      </c>
      <c r="H2651" t="s">
        <v>1796</v>
      </c>
      <c r="I2651">
        <f xml:space="preserve"> IF(Table1[[#This Row],[Unit  Of Storage]]="TB",Table1[[#This Row],[Storage]]*1024,IF(Table1[[#This Row],[Unit  Of Storage]]="MB",Table1[[#This Row],[Storage]]/1024,Table1[[#This Row],[Storage]]))</f>
        <v>128</v>
      </c>
      <c r="J2651" t="s">
        <v>11</v>
      </c>
      <c r="K2651" s="2">
        <v>4.3</v>
      </c>
      <c r="L2651" s="3">
        <v>21990</v>
      </c>
      <c r="M2651" s="3">
        <v>21990</v>
      </c>
      <c r="N2651" t="s">
        <v>1922</v>
      </c>
      <c r="O2651" s="3">
        <f>Table1[[#This Row],[Original Price]]-Table1[[#This Row],[Selling Price]]</f>
        <v>0</v>
      </c>
      <c r="P2651" s="4">
        <f>(Table1[[#This Row],[Discount]]/Table1[[#This Row],[Original Price]])</f>
        <v>0</v>
      </c>
    </row>
    <row r="2652" spans="1:16" x14ac:dyDescent="0.3">
      <c r="A2652" s="1" t="s">
        <v>17</v>
      </c>
      <c r="B2652" s="1" t="s">
        <v>1188</v>
      </c>
      <c r="C2652" t="s">
        <v>685</v>
      </c>
      <c r="D2652">
        <v>3</v>
      </c>
      <c r="E2652" t="s">
        <v>1796</v>
      </c>
      <c r="F2652">
        <f>IF(Table1[[#This Row],[Unit]]="GB",Table1[[#This Row],[Memory]],Table1[[#This Row],[Memory]]/1024)</f>
        <v>3</v>
      </c>
      <c r="G2652">
        <v>32</v>
      </c>
      <c r="H2652" t="s">
        <v>1796</v>
      </c>
      <c r="I2652">
        <f xml:space="preserve"> IF(Table1[[#This Row],[Unit  Of Storage]]="TB",Table1[[#This Row],[Storage]]*1024,IF(Table1[[#This Row],[Unit  Of Storage]]="MB",Table1[[#This Row],[Storage]]/1024,Table1[[#This Row],[Storage]]))</f>
        <v>32</v>
      </c>
      <c r="J2652" t="s">
        <v>11</v>
      </c>
      <c r="K2652" s="2">
        <v>4.4000000000000004</v>
      </c>
      <c r="L2652" s="3">
        <v>9999</v>
      </c>
      <c r="M2652" s="3">
        <v>9999</v>
      </c>
      <c r="N2652" t="s">
        <v>1189</v>
      </c>
      <c r="O2652" s="3">
        <f>Table1[[#This Row],[Original Price]]-Table1[[#This Row],[Selling Price]]</f>
        <v>0</v>
      </c>
      <c r="P2652" s="4">
        <f>(Table1[[#This Row],[Discount]]/Table1[[#This Row],[Original Price]])</f>
        <v>0</v>
      </c>
    </row>
    <row r="2653" spans="1:16" x14ac:dyDescent="0.3">
      <c r="A2653" s="1" t="s">
        <v>1557</v>
      </c>
      <c r="B2653" s="1" t="s">
        <v>712</v>
      </c>
      <c r="C2653" t="s">
        <v>458</v>
      </c>
      <c r="D2653">
        <v>6</v>
      </c>
      <c r="E2653" t="s">
        <v>1796</v>
      </c>
      <c r="F2653">
        <f>IF(Table1[[#This Row],[Unit]]="GB",Table1[[#This Row],[Memory]],Table1[[#This Row],[Memory]]/1024)</f>
        <v>6</v>
      </c>
      <c r="G2653">
        <v>128</v>
      </c>
      <c r="H2653" t="s">
        <v>1796</v>
      </c>
      <c r="I2653">
        <f xml:space="preserve"> IF(Table1[[#This Row],[Unit  Of Storage]]="TB",Table1[[#This Row],[Storage]]*1024,IF(Table1[[#This Row],[Unit  Of Storage]]="MB",Table1[[#This Row],[Storage]]/1024,Table1[[#This Row],[Storage]]))</f>
        <v>128</v>
      </c>
      <c r="J2653" t="s">
        <v>11</v>
      </c>
      <c r="K2653" s="2">
        <v>4.3</v>
      </c>
      <c r="L2653" s="3">
        <v>16999</v>
      </c>
      <c r="M2653" s="3">
        <v>17999</v>
      </c>
      <c r="N2653" t="s">
        <v>2125</v>
      </c>
      <c r="O2653" s="3">
        <f>Table1[[#This Row],[Original Price]]-Table1[[#This Row],[Selling Price]]</f>
        <v>1000</v>
      </c>
      <c r="P2653" s="4">
        <f>(Table1[[#This Row],[Discount]]/Table1[[#This Row],[Original Price]])</f>
        <v>5.5558642146785936E-2</v>
      </c>
    </row>
    <row r="2654" spans="1:16" x14ac:dyDescent="0.3">
      <c r="A2654" s="1" t="s">
        <v>1560</v>
      </c>
      <c r="B2654" s="1" t="s">
        <v>1705</v>
      </c>
      <c r="C2654" t="s">
        <v>1505</v>
      </c>
      <c r="D2654">
        <v>3</v>
      </c>
      <c r="E2654" t="s">
        <v>1796</v>
      </c>
      <c r="F2654">
        <f>IF(Table1[[#This Row],[Unit]]="GB",Table1[[#This Row],[Memory]],Table1[[#This Row],[Memory]]/1024)</f>
        <v>3</v>
      </c>
      <c r="G2654">
        <v>16</v>
      </c>
      <c r="H2654" t="s">
        <v>1796</v>
      </c>
      <c r="I2654">
        <f xml:space="preserve"> IF(Table1[[#This Row],[Unit  Of Storage]]="TB",Table1[[#This Row],[Storage]]*1024,IF(Table1[[#This Row],[Unit  Of Storage]]="MB",Table1[[#This Row],[Storage]]/1024,Table1[[#This Row],[Storage]]))</f>
        <v>16</v>
      </c>
      <c r="J2654" t="s">
        <v>11</v>
      </c>
      <c r="K2654" s="2">
        <v>4.3</v>
      </c>
      <c r="L2654" s="3">
        <v>18990</v>
      </c>
      <c r="M2654" s="3">
        <v>18990</v>
      </c>
      <c r="N2654" t="s">
        <v>2219</v>
      </c>
      <c r="O2654" s="3">
        <f>Table1[[#This Row],[Original Price]]-Table1[[#This Row],[Selling Price]]</f>
        <v>0</v>
      </c>
      <c r="P2654" s="4">
        <f>(Table1[[#This Row],[Discount]]/Table1[[#This Row],[Original Price]])</f>
        <v>0</v>
      </c>
    </row>
    <row r="2655" spans="1:16" x14ac:dyDescent="0.3">
      <c r="A2655" s="1" t="s">
        <v>12</v>
      </c>
      <c r="B2655" s="1" t="s">
        <v>1669</v>
      </c>
      <c r="C2655" t="s">
        <v>22</v>
      </c>
      <c r="D2655">
        <v>4</v>
      </c>
      <c r="E2655" t="s">
        <v>1797</v>
      </c>
      <c r="F2655">
        <f>IF(Table1[[#This Row],[Unit]]="GB",Table1[[#This Row],[Memory]],Table1[[#This Row],[Memory]]/1024)</f>
        <v>3.90625E-3</v>
      </c>
      <c r="G2655">
        <v>4</v>
      </c>
      <c r="H2655" t="s">
        <v>1797</v>
      </c>
      <c r="I2655">
        <f xml:space="preserve"> IF(Table1[[#This Row],[Unit  Of Storage]]="TB",Table1[[#This Row],[Storage]]*1024,IF(Table1[[#This Row],[Unit  Of Storage]]="MB",Table1[[#This Row],[Storage]]/1024,Table1[[#This Row],[Storage]]))</f>
        <v>3.90625E-3</v>
      </c>
      <c r="J2655" t="s">
        <v>11</v>
      </c>
      <c r="K2655" s="2">
        <v>4.2</v>
      </c>
      <c r="L2655" s="3">
        <v>1490</v>
      </c>
      <c r="M2655" s="3">
        <v>1490</v>
      </c>
      <c r="N2655" t="s">
        <v>2093</v>
      </c>
      <c r="O2655" s="3">
        <f>Table1[[#This Row],[Original Price]]-Table1[[#This Row],[Selling Price]]</f>
        <v>0</v>
      </c>
      <c r="P2655" s="4">
        <f>(Table1[[#This Row],[Discount]]/Table1[[#This Row],[Original Price]])</f>
        <v>0</v>
      </c>
    </row>
    <row r="2656" spans="1:16" x14ac:dyDescent="0.3">
      <c r="A2656" s="1" t="s">
        <v>1556</v>
      </c>
      <c r="B2656" s="1" t="s">
        <v>520</v>
      </c>
      <c r="C2656" t="s">
        <v>1038</v>
      </c>
      <c r="D2656">
        <v>4</v>
      </c>
      <c r="E2656" t="s">
        <v>1796</v>
      </c>
      <c r="F2656">
        <f>IF(Table1[[#This Row],[Unit]]="GB",Table1[[#This Row],[Memory]],Table1[[#This Row],[Memory]]/1024)</f>
        <v>4</v>
      </c>
      <c r="G2656">
        <v>32</v>
      </c>
      <c r="H2656" t="s">
        <v>1796</v>
      </c>
      <c r="I2656">
        <f xml:space="preserve"> IF(Table1[[#This Row],[Unit  Of Storage]]="TB",Table1[[#This Row],[Storage]]*1024,IF(Table1[[#This Row],[Unit  Of Storage]]="MB",Table1[[#This Row],[Storage]]/1024,Table1[[#This Row],[Storage]]))</f>
        <v>32</v>
      </c>
      <c r="J2656" t="s">
        <v>11</v>
      </c>
      <c r="K2656" s="2">
        <v>3.9</v>
      </c>
      <c r="L2656" s="3">
        <v>46900</v>
      </c>
      <c r="M2656" s="3">
        <v>46900</v>
      </c>
      <c r="N2656" t="s">
        <v>2055</v>
      </c>
      <c r="O2656" s="3">
        <f>Table1[[#This Row],[Original Price]]-Table1[[#This Row],[Selling Price]]</f>
        <v>0</v>
      </c>
      <c r="P2656" s="4">
        <f>(Table1[[#This Row],[Discount]]/Table1[[#This Row],[Original Price]])</f>
        <v>0</v>
      </c>
    </row>
    <row r="2657" spans="1:16" x14ac:dyDescent="0.3">
      <c r="A2657" s="1" t="s">
        <v>1556</v>
      </c>
      <c r="B2657" s="1" t="s">
        <v>991</v>
      </c>
      <c r="C2657" t="s">
        <v>488</v>
      </c>
      <c r="D2657">
        <v>2</v>
      </c>
      <c r="E2657" t="s">
        <v>1796</v>
      </c>
      <c r="F2657">
        <f>IF(Table1[[#This Row],[Unit]]="GB",Table1[[#This Row],[Memory]],Table1[[#This Row],[Memory]]/1024)</f>
        <v>2</v>
      </c>
      <c r="G2657">
        <v>32</v>
      </c>
      <c r="H2657" t="s">
        <v>1796</v>
      </c>
      <c r="I2657">
        <f xml:space="preserve"> IF(Table1[[#This Row],[Unit  Of Storage]]="TB",Table1[[#This Row],[Storage]]*1024,IF(Table1[[#This Row],[Unit  Of Storage]]="MB",Table1[[#This Row],[Storage]]/1024,Table1[[#This Row],[Storage]]))</f>
        <v>32</v>
      </c>
      <c r="J2657" t="s">
        <v>11</v>
      </c>
      <c r="K2657" s="2">
        <v>3.6</v>
      </c>
      <c r="L2657" s="3">
        <v>22389</v>
      </c>
      <c r="M2657" s="3">
        <v>22389</v>
      </c>
      <c r="N2657" t="s">
        <v>2252</v>
      </c>
      <c r="O2657" s="3">
        <f>Table1[[#This Row],[Original Price]]-Table1[[#This Row],[Selling Price]]</f>
        <v>0</v>
      </c>
      <c r="P2657" s="4">
        <f>(Table1[[#This Row],[Discount]]/Table1[[#This Row],[Original Price]])</f>
        <v>0</v>
      </c>
    </row>
    <row r="2658" spans="1:16" x14ac:dyDescent="0.3">
      <c r="A2658" s="1" t="s">
        <v>1557</v>
      </c>
      <c r="B2658" s="1" t="s">
        <v>183</v>
      </c>
      <c r="C2658" t="s">
        <v>184</v>
      </c>
      <c r="D2658">
        <v>8</v>
      </c>
      <c r="E2658" t="s">
        <v>1796</v>
      </c>
      <c r="F2658">
        <f>IF(Table1[[#This Row],[Unit]]="GB",Table1[[#This Row],[Memory]],Table1[[#This Row],[Memory]]/1024)</f>
        <v>8</v>
      </c>
      <c r="G2658">
        <v>128</v>
      </c>
      <c r="H2658" t="s">
        <v>1796</v>
      </c>
      <c r="I2658">
        <f xml:space="preserve"> IF(Table1[[#This Row],[Unit  Of Storage]]="TB",Table1[[#This Row],[Storage]]*1024,IF(Table1[[#This Row],[Unit  Of Storage]]="MB",Table1[[#This Row],[Storage]]/1024,Table1[[#This Row],[Storage]]))</f>
        <v>128</v>
      </c>
      <c r="J2658" t="s">
        <v>11</v>
      </c>
      <c r="K2658" s="2">
        <v>4.3</v>
      </c>
      <c r="L2658" s="3">
        <v>18499</v>
      </c>
      <c r="M2658" s="3">
        <v>18999</v>
      </c>
      <c r="N2658" t="s">
        <v>1885</v>
      </c>
      <c r="O2658" s="3">
        <f>Table1[[#This Row],[Original Price]]-Table1[[#This Row],[Selling Price]]</f>
        <v>500</v>
      </c>
      <c r="P2658" s="4">
        <f>(Table1[[#This Row],[Discount]]/Table1[[#This Row],[Original Price]])</f>
        <v>2.6317174588136219E-2</v>
      </c>
    </row>
    <row r="2659" spans="1:16" x14ac:dyDescent="0.3">
      <c r="A2659" s="1" t="s">
        <v>1556</v>
      </c>
      <c r="B2659" s="1" t="s">
        <v>604</v>
      </c>
      <c r="C2659" t="s">
        <v>43</v>
      </c>
      <c r="D2659">
        <v>3</v>
      </c>
      <c r="E2659" t="s">
        <v>1796</v>
      </c>
      <c r="F2659">
        <f>IF(Table1[[#This Row],[Unit]]="GB",Table1[[#This Row],[Memory]],Table1[[#This Row],[Memory]]/1024)</f>
        <v>3</v>
      </c>
      <c r="G2659">
        <v>32</v>
      </c>
      <c r="H2659" t="s">
        <v>1796</v>
      </c>
      <c r="I2659">
        <f xml:space="preserve"> IF(Table1[[#This Row],[Unit  Of Storage]]="TB",Table1[[#This Row],[Storage]]*1024,IF(Table1[[#This Row],[Unit  Of Storage]]="MB",Table1[[#This Row],[Storage]]/1024,Table1[[#This Row],[Storage]]))</f>
        <v>32</v>
      </c>
      <c r="J2659" t="s">
        <v>11</v>
      </c>
      <c r="K2659" s="2">
        <v>4.2</v>
      </c>
      <c r="L2659" s="3">
        <v>10990</v>
      </c>
      <c r="M2659" s="3">
        <v>10990</v>
      </c>
      <c r="N2659" t="s">
        <v>2086</v>
      </c>
      <c r="O2659" s="3">
        <f>Table1[[#This Row],[Original Price]]-Table1[[#This Row],[Selling Price]]</f>
        <v>0</v>
      </c>
      <c r="P2659" s="4">
        <f>(Table1[[#This Row],[Discount]]/Table1[[#This Row],[Original Price]])</f>
        <v>0</v>
      </c>
    </row>
    <row r="2660" spans="1:16" x14ac:dyDescent="0.3">
      <c r="A2660" s="1" t="s">
        <v>21</v>
      </c>
      <c r="B2660" s="1" t="s">
        <v>1790</v>
      </c>
      <c r="C2660" t="s">
        <v>792</v>
      </c>
      <c r="D2660">
        <v>4</v>
      </c>
      <c r="E2660" t="s">
        <v>1796</v>
      </c>
      <c r="F2660">
        <f>IF(Table1[[#This Row],[Unit]]="GB",Table1[[#This Row],[Memory]],Table1[[#This Row],[Memory]]/1024)</f>
        <v>4</v>
      </c>
      <c r="G2660">
        <v>512</v>
      </c>
      <c r="H2660" t="s">
        <v>1796</v>
      </c>
      <c r="I2660">
        <f xml:space="preserve"> IF(Table1[[#This Row],[Unit  Of Storage]]="TB",Table1[[#This Row],[Storage]]*1024,IF(Table1[[#This Row],[Unit  Of Storage]]="MB",Table1[[#This Row],[Storage]]/1024,Table1[[#This Row],[Storage]]))</f>
        <v>512</v>
      </c>
      <c r="J2660" t="s">
        <v>11</v>
      </c>
      <c r="K2660" s="2">
        <v>4.7</v>
      </c>
      <c r="L2660" s="3">
        <v>149900</v>
      </c>
      <c r="M2660" s="3">
        <v>149900</v>
      </c>
      <c r="N2660" t="s">
        <v>2473</v>
      </c>
      <c r="O2660" s="3">
        <f>Table1[[#This Row],[Original Price]]-Table1[[#This Row],[Selling Price]]</f>
        <v>0</v>
      </c>
      <c r="P2660" s="4">
        <f>(Table1[[#This Row],[Discount]]/Table1[[#This Row],[Original Price]])</f>
        <v>0</v>
      </c>
    </row>
    <row r="2661" spans="1:16" x14ac:dyDescent="0.3">
      <c r="A2661" s="1" t="s">
        <v>1562</v>
      </c>
      <c r="B2661" s="1" t="s">
        <v>131</v>
      </c>
      <c r="C2661" t="s">
        <v>49</v>
      </c>
      <c r="D2661">
        <v>3</v>
      </c>
      <c r="E2661" t="s">
        <v>1796</v>
      </c>
      <c r="F2661">
        <f>IF(Table1[[#This Row],[Unit]]="GB",Table1[[#This Row],[Memory]],Table1[[#This Row],[Memory]]/1024)</f>
        <v>3</v>
      </c>
      <c r="G2661">
        <v>32</v>
      </c>
      <c r="H2661" t="s">
        <v>1796</v>
      </c>
      <c r="I2661">
        <f xml:space="preserve"> IF(Table1[[#This Row],[Unit  Of Storage]]="TB",Table1[[#This Row],[Storage]]*1024,IF(Table1[[#This Row],[Unit  Of Storage]]="MB",Table1[[#This Row],[Storage]]/1024,Table1[[#This Row],[Storage]]))</f>
        <v>32</v>
      </c>
      <c r="J2661" t="s">
        <v>11</v>
      </c>
      <c r="K2661" s="2">
        <v>3.9</v>
      </c>
      <c r="L2661" s="3">
        <v>12999</v>
      </c>
      <c r="M2661" s="3">
        <v>12999</v>
      </c>
      <c r="N2661" t="s">
        <v>1854</v>
      </c>
      <c r="O2661" s="3">
        <f>Table1[[#This Row],[Original Price]]-Table1[[#This Row],[Selling Price]]</f>
        <v>0</v>
      </c>
      <c r="P2661" s="4">
        <f>(Table1[[#This Row],[Discount]]/Table1[[#This Row],[Original Price]])</f>
        <v>0</v>
      </c>
    </row>
    <row r="2662" spans="1:16" x14ac:dyDescent="0.3">
      <c r="A2662" s="1" t="s">
        <v>1558</v>
      </c>
      <c r="B2662" s="1" t="s">
        <v>878</v>
      </c>
      <c r="C2662" t="s">
        <v>22</v>
      </c>
      <c r="D2662">
        <v>3</v>
      </c>
      <c r="E2662" t="s">
        <v>1796</v>
      </c>
      <c r="F2662">
        <f>IF(Table1[[#This Row],[Unit]]="GB",Table1[[#This Row],[Memory]],Table1[[#This Row],[Memory]]/1024)</f>
        <v>3</v>
      </c>
      <c r="G2662">
        <v>32</v>
      </c>
      <c r="H2662" t="s">
        <v>1796</v>
      </c>
      <c r="I2662">
        <f xml:space="preserve"> IF(Table1[[#This Row],[Unit  Of Storage]]="TB",Table1[[#This Row],[Storage]]*1024,IF(Table1[[#This Row],[Unit  Of Storage]]="MB",Table1[[#This Row],[Storage]]/1024,Table1[[#This Row],[Storage]]))</f>
        <v>32</v>
      </c>
      <c r="J2662" t="s">
        <v>11</v>
      </c>
      <c r="K2662" s="2">
        <v>3.8</v>
      </c>
      <c r="L2662" s="3">
        <v>7299</v>
      </c>
      <c r="M2662" s="3">
        <v>9999</v>
      </c>
      <c r="N2662" t="s">
        <v>2201</v>
      </c>
      <c r="O2662" s="3">
        <f>Table1[[#This Row],[Original Price]]-Table1[[#This Row],[Selling Price]]</f>
        <v>2700</v>
      </c>
      <c r="P2662" s="4">
        <f>(Table1[[#This Row],[Discount]]/Table1[[#This Row],[Original Price]])</f>
        <v>0.27002700270027002</v>
      </c>
    </row>
    <row r="2663" spans="1:16" x14ac:dyDescent="0.3">
      <c r="A2663" s="1" t="s">
        <v>21</v>
      </c>
      <c r="B2663" s="1" t="s">
        <v>1604</v>
      </c>
      <c r="C2663" t="s">
        <v>286</v>
      </c>
      <c r="D2663">
        <v>2</v>
      </c>
      <c r="E2663" t="s">
        <v>1796</v>
      </c>
      <c r="F2663">
        <f>IF(Table1[[#This Row],[Unit]]="GB",Table1[[#This Row],[Memory]],Table1[[#This Row],[Memory]]/1024)</f>
        <v>2</v>
      </c>
      <c r="G2663">
        <v>64</v>
      </c>
      <c r="H2663" t="s">
        <v>1796</v>
      </c>
      <c r="I2663">
        <f xml:space="preserve"> IF(Table1[[#This Row],[Unit  Of Storage]]="TB",Table1[[#This Row],[Storage]]*1024,IF(Table1[[#This Row],[Unit  Of Storage]]="MB",Table1[[#This Row],[Storage]]/1024,Table1[[#This Row],[Storage]]))</f>
        <v>64</v>
      </c>
      <c r="J2663" t="s">
        <v>11</v>
      </c>
      <c r="K2663" s="2">
        <v>4.4000000000000004</v>
      </c>
      <c r="L2663" s="3">
        <v>59999</v>
      </c>
      <c r="M2663" s="3">
        <v>59999</v>
      </c>
      <c r="N2663" t="s">
        <v>1921</v>
      </c>
      <c r="O2663" s="3">
        <f>Table1[[#This Row],[Original Price]]-Table1[[#This Row],[Selling Price]]</f>
        <v>0</v>
      </c>
      <c r="P2663" s="4">
        <f>(Table1[[#This Row],[Discount]]/Table1[[#This Row],[Original Price]])</f>
        <v>0</v>
      </c>
    </row>
    <row r="2664" spans="1:16" x14ac:dyDescent="0.3">
      <c r="A2664" s="1" t="s">
        <v>28</v>
      </c>
      <c r="B2664" s="1" t="s">
        <v>826</v>
      </c>
      <c r="C2664" t="s">
        <v>827</v>
      </c>
      <c r="D2664">
        <v>2</v>
      </c>
      <c r="E2664" t="s">
        <v>1796</v>
      </c>
      <c r="F2664">
        <f>IF(Table1[[#This Row],[Unit]]="GB",Table1[[#This Row],[Memory]],Table1[[#This Row],[Memory]]/1024)</f>
        <v>2</v>
      </c>
      <c r="G2664">
        <v>32</v>
      </c>
      <c r="H2664" t="s">
        <v>1796</v>
      </c>
      <c r="I2664">
        <f xml:space="preserve"> IF(Table1[[#This Row],[Unit  Of Storage]]="TB",Table1[[#This Row],[Storage]]*1024,IF(Table1[[#This Row],[Unit  Of Storage]]="MB",Table1[[#This Row],[Storage]]/1024,Table1[[#This Row],[Storage]]))</f>
        <v>32</v>
      </c>
      <c r="J2664" t="s">
        <v>11</v>
      </c>
      <c r="K2664" s="2">
        <v>4.5</v>
      </c>
      <c r="L2664" s="3">
        <v>6999</v>
      </c>
      <c r="M2664" s="3">
        <v>6999</v>
      </c>
      <c r="N2664" t="s">
        <v>828</v>
      </c>
      <c r="O2664" s="3">
        <f>Table1[[#This Row],[Original Price]]-Table1[[#This Row],[Selling Price]]</f>
        <v>0</v>
      </c>
      <c r="P2664" s="4">
        <f>(Table1[[#This Row],[Discount]]/Table1[[#This Row],[Original Price]])</f>
        <v>0</v>
      </c>
    </row>
    <row r="2665" spans="1:16" x14ac:dyDescent="0.3">
      <c r="A2665" s="1" t="s">
        <v>1559</v>
      </c>
      <c r="B2665" s="1" t="s">
        <v>181</v>
      </c>
      <c r="C2665" t="s">
        <v>737</v>
      </c>
      <c r="D2665">
        <v>2</v>
      </c>
      <c r="E2665" t="s">
        <v>1796</v>
      </c>
      <c r="F2665">
        <f>IF(Table1[[#This Row],[Unit]]="GB",Table1[[#This Row],[Memory]],Table1[[#This Row],[Memory]]/1024)</f>
        <v>2</v>
      </c>
      <c r="G2665">
        <v>32</v>
      </c>
      <c r="H2665" t="s">
        <v>1796</v>
      </c>
      <c r="I2665">
        <f xml:space="preserve"> IF(Table1[[#This Row],[Unit  Of Storage]]="TB",Table1[[#This Row],[Storage]]*1024,IF(Table1[[#This Row],[Unit  Of Storage]]="MB",Table1[[#This Row],[Storage]]/1024,Table1[[#This Row],[Storage]]))</f>
        <v>32</v>
      </c>
      <c r="J2665" t="s">
        <v>11</v>
      </c>
      <c r="K2665" s="2">
        <v>4</v>
      </c>
      <c r="L2665" s="3">
        <v>8990</v>
      </c>
      <c r="M2665" s="3">
        <v>10990</v>
      </c>
      <c r="N2665" t="s">
        <v>1884</v>
      </c>
      <c r="O2665" s="3">
        <f>Table1[[#This Row],[Original Price]]-Table1[[#This Row],[Selling Price]]</f>
        <v>2000</v>
      </c>
      <c r="P2665" s="4">
        <f>(Table1[[#This Row],[Discount]]/Table1[[#This Row],[Original Price]])</f>
        <v>0.18198362147406733</v>
      </c>
    </row>
    <row r="2666" spans="1:16" x14ac:dyDescent="0.3">
      <c r="A2666" s="1" t="s">
        <v>1556</v>
      </c>
      <c r="B2666" s="1" t="s">
        <v>1675</v>
      </c>
      <c r="C2666" t="s">
        <v>22</v>
      </c>
      <c r="D2666">
        <v>1</v>
      </c>
      <c r="E2666" t="s">
        <v>1796</v>
      </c>
      <c r="F2666">
        <f>IF(Table1[[#This Row],[Unit]]="GB",Table1[[#This Row],[Memory]],Table1[[#This Row],[Memory]]/1024)</f>
        <v>1</v>
      </c>
      <c r="G2666">
        <v>16</v>
      </c>
      <c r="H2666" t="s">
        <v>1796</v>
      </c>
      <c r="I2666">
        <f xml:space="preserve"> IF(Table1[[#This Row],[Unit  Of Storage]]="TB",Table1[[#This Row],[Storage]]*1024,IF(Table1[[#This Row],[Unit  Of Storage]]="MB",Table1[[#This Row],[Storage]]/1024,Table1[[#This Row],[Storage]]))</f>
        <v>16</v>
      </c>
      <c r="J2666" t="s">
        <v>11</v>
      </c>
      <c r="K2666" s="2">
        <v>3.9</v>
      </c>
      <c r="L2666" s="3">
        <v>4999</v>
      </c>
      <c r="M2666" s="3">
        <v>4999</v>
      </c>
      <c r="N2666" t="s">
        <v>2111</v>
      </c>
      <c r="O2666" s="3">
        <f>Table1[[#This Row],[Original Price]]-Table1[[#This Row],[Selling Price]]</f>
        <v>0</v>
      </c>
      <c r="P2666" s="4">
        <f>(Table1[[#This Row],[Discount]]/Table1[[#This Row],[Original Price]])</f>
        <v>0</v>
      </c>
    </row>
    <row r="2667" spans="1:16" x14ac:dyDescent="0.3">
      <c r="A2667" s="1" t="s">
        <v>1557</v>
      </c>
      <c r="B2667" s="1" t="s">
        <v>1633</v>
      </c>
      <c r="C2667" t="s">
        <v>1296</v>
      </c>
      <c r="D2667">
        <v>8</v>
      </c>
      <c r="E2667" t="s">
        <v>1796</v>
      </c>
      <c r="F2667">
        <f>IF(Table1[[#This Row],[Unit]]="GB",Table1[[#This Row],[Memory]],Table1[[#This Row],[Memory]]/1024)</f>
        <v>8</v>
      </c>
      <c r="G2667">
        <v>128</v>
      </c>
      <c r="H2667" t="s">
        <v>1796</v>
      </c>
      <c r="I2667">
        <f xml:space="preserve"> IF(Table1[[#This Row],[Unit  Of Storage]]="TB",Table1[[#This Row],[Storage]]*1024,IF(Table1[[#This Row],[Unit  Of Storage]]="MB",Table1[[#This Row],[Storage]]/1024,Table1[[#This Row],[Storage]]))</f>
        <v>128</v>
      </c>
      <c r="J2667" t="s">
        <v>11</v>
      </c>
      <c r="K2667" s="2">
        <v>4.4000000000000004</v>
      </c>
      <c r="L2667" s="3">
        <v>16999</v>
      </c>
      <c r="M2667" s="3">
        <v>17999</v>
      </c>
      <c r="N2667" t="s">
        <v>1998</v>
      </c>
      <c r="O2667" s="3">
        <f>Table1[[#This Row],[Original Price]]-Table1[[#This Row],[Selling Price]]</f>
        <v>1000</v>
      </c>
      <c r="P2667" s="4">
        <f>(Table1[[#This Row],[Discount]]/Table1[[#This Row],[Original Price]])</f>
        <v>5.5558642146785936E-2</v>
      </c>
    </row>
    <row r="2668" spans="1:16" x14ac:dyDescent="0.3">
      <c r="A2668" s="1" t="s">
        <v>1564</v>
      </c>
      <c r="B2668" s="1" t="s">
        <v>1506</v>
      </c>
      <c r="C2668" t="s">
        <v>607</v>
      </c>
      <c r="D2668">
        <v>6</v>
      </c>
      <c r="E2668" t="s">
        <v>1796</v>
      </c>
      <c r="F2668">
        <f>IF(Table1[[#This Row],[Unit]]="GB",Table1[[#This Row],[Memory]],Table1[[#This Row],[Memory]]/1024)</f>
        <v>6</v>
      </c>
      <c r="G2668">
        <v>128</v>
      </c>
      <c r="H2668" t="s">
        <v>1796</v>
      </c>
      <c r="I2668">
        <f xml:space="preserve"> IF(Table1[[#This Row],[Unit  Of Storage]]="TB",Table1[[#This Row],[Storage]]*1024,IF(Table1[[#This Row],[Unit  Of Storage]]="MB",Table1[[#This Row],[Storage]]/1024,Table1[[#This Row],[Storage]]))</f>
        <v>128</v>
      </c>
      <c r="J2668" t="s">
        <v>11</v>
      </c>
      <c r="K2668" s="2">
        <v>4.5</v>
      </c>
      <c r="L2668" s="3">
        <v>19999</v>
      </c>
      <c r="M2668" s="3">
        <v>19999</v>
      </c>
      <c r="N2668" t="s">
        <v>2474</v>
      </c>
      <c r="O2668" s="3">
        <f>Table1[[#This Row],[Original Price]]-Table1[[#This Row],[Selling Price]]</f>
        <v>0</v>
      </c>
      <c r="P2668" s="4">
        <f>(Table1[[#This Row],[Discount]]/Table1[[#This Row],[Original Price]])</f>
        <v>0</v>
      </c>
    </row>
    <row r="2669" spans="1:16" x14ac:dyDescent="0.3">
      <c r="A2669" s="1" t="s">
        <v>17</v>
      </c>
      <c r="B2669" s="1" t="s">
        <v>726</v>
      </c>
      <c r="C2669" t="s">
        <v>69</v>
      </c>
      <c r="D2669">
        <v>2</v>
      </c>
      <c r="E2669" t="s">
        <v>1796</v>
      </c>
      <c r="F2669">
        <f>IF(Table1[[#This Row],[Unit]]="GB",Table1[[#This Row],[Memory]],Table1[[#This Row],[Memory]]/1024)</f>
        <v>2</v>
      </c>
      <c r="G2669">
        <v>32</v>
      </c>
      <c r="H2669" t="s">
        <v>1796</v>
      </c>
      <c r="I2669">
        <f xml:space="preserve"> IF(Table1[[#This Row],[Unit  Of Storage]]="TB",Table1[[#This Row],[Storage]]*1024,IF(Table1[[#This Row],[Unit  Of Storage]]="MB",Table1[[#This Row],[Storage]]/1024,Table1[[#This Row],[Storage]]))</f>
        <v>32</v>
      </c>
      <c r="J2669" t="s">
        <v>11</v>
      </c>
      <c r="K2669" s="2">
        <v>4.2</v>
      </c>
      <c r="L2669" s="3">
        <v>7999</v>
      </c>
      <c r="M2669" s="3">
        <v>7999</v>
      </c>
      <c r="N2669" t="s">
        <v>728</v>
      </c>
      <c r="O2669" s="3">
        <f>Table1[[#This Row],[Original Price]]-Table1[[#This Row],[Selling Price]]</f>
        <v>0</v>
      </c>
      <c r="P2669" s="4">
        <f>(Table1[[#This Row],[Discount]]/Table1[[#This Row],[Original Price]])</f>
        <v>0</v>
      </c>
    </row>
    <row r="2670" spans="1:16" x14ac:dyDescent="0.3">
      <c r="A2670" s="1" t="s">
        <v>1557</v>
      </c>
      <c r="B2670" s="1" t="s">
        <v>1574</v>
      </c>
      <c r="C2670" t="s">
        <v>57</v>
      </c>
      <c r="D2670">
        <v>12</v>
      </c>
      <c r="E2670" t="s">
        <v>1796</v>
      </c>
      <c r="F2670">
        <f>IF(Table1[[#This Row],[Unit]]="GB",Table1[[#This Row],[Memory]],Table1[[#This Row],[Memory]]/1024)</f>
        <v>12</v>
      </c>
      <c r="G2670">
        <v>16</v>
      </c>
      <c r="H2670" t="s">
        <v>1796</v>
      </c>
      <c r="I2670">
        <f xml:space="preserve"> IF(Table1[[#This Row],[Unit  Of Storage]]="TB",Table1[[#This Row],[Storage]]*1024,IF(Table1[[#This Row],[Unit  Of Storage]]="MB",Table1[[#This Row],[Storage]]/1024,Table1[[#This Row],[Storage]]))</f>
        <v>16</v>
      </c>
      <c r="J2670" t="s">
        <v>11</v>
      </c>
      <c r="K2670" s="2">
        <v>4.2</v>
      </c>
      <c r="L2670" s="3">
        <v>32999</v>
      </c>
      <c r="M2670" s="3">
        <v>34999</v>
      </c>
      <c r="N2670" t="s">
        <v>1827</v>
      </c>
      <c r="O2670" s="3">
        <f>Table1[[#This Row],[Original Price]]-Table1[[#This Row],[Selling Price]]</f>
        <v>2000</v>
      </c>
      <c r="P2670" s="4">
        <f>(Table1[[#This Row],[Discount]]/Table1[[#This Row],[Original Price]])</f>
        <v>5.7144489842566933E-2</v>
      </c>
    </row>
    <row r="2671" spans="1:16" x14ac:dyDescent="0.3">
      <c r="A2671" s="1" t="s">
        <v>21</v>
      </c>
      <c r="B2671" s="1" t="s">
        <v>1603</v>
      </c>
      <c r="C2671" t="s">
        <v>792</v>
      </c>
      <c r="D2671">
        <v>4</v>
      </c>
      <c r="E2671" t="s">
        <v>1796</v>
      </c>
      <c r="F2671">
        <f>IF(Table1[[#This Row],[Unit]]="GB",Table1[[#This Row],[Memory]],Table1[[#This Row],[Memory]]/1024)</f>
        <v>4</v>
      </c>
      <c r="G2671">
        <v>128</v>
      </c>
      <c r="H2671" t="s">
        <v>1796</v>
      </c>
      <c r="I2671">
        <f xml:space="preserve"> IF(Table1[[#This Row],[Unit  Of Storage]]="TB",Table1[[#This Row],[Storage]]*1024,IF(Table1[[#This Row],[Unit  Of Storage]]="MB",Table1[[#This Row],[Storage]]/1024,Table1[[#This Row],[Storage]]))</f>
        <v>128</v>
      </c>
      <c r="J2671" t="s">
        <v>11</v>
      </c>
      <c r="K2671" s="2">
        <v>4.5</v>
      </c>
      <c r="L2671" s="3">
        <v>119900</v>
      </c>
      <c r="M2671" s="3">
        <v>119900</v>
      </c>
      <c r="N2671" t="s">
        <v>1918</v>
      </c>
      <c r="O2671" s="3">
        <f>Table1[[#This Row],[Original Price]]-Table1[[#This Row],[Selling Price]]</f>
        <v>0</v>
      </c>
      <c r="P2671" s="4">
        <f>(Table1[[#This Row],[Discount]]/Table1[[#This Row],[Original Price]])</f>
        <v>0</v>
      </c>
    </row>
    <row r="2672" spans="1:16" x14ac:dyDescent="0.3">
      <c r="A2672" s="1" t="s">
        <v>1556</v>
      </c>
      <c r="B2672" s="1" t="s">
        <v>1650</v>
      </c>
      <c r="C2672" t="s">
        <v>33</v>
      </c>
      <c r="D2672">
        <v>4</v>
      </c>
      <c r="E2672" t="s">
        <v>1796</v>
      </c>
      <c r="F2672">
        <f>IF(Table1[[#This Row],[Unit]]="GB",Table1[[#This Row],[Memory]],Table1[[#This Row],[Memory]]/1024)</f>
        <v>4</v>
      </c>
      <c r="G2672">
        <v>64</v>
      </c>
      <c r="H2672" t="s">
        <v>1796</v>
      </c>
      <c r="I2672">
        <f xml:space="preserve"> IF(Table1[[#This Row],[Unit  Of Storage]]="TB",Table1[[#This Row],[Storage]]*1024,IF(Table1[[#This Row],[Unit  Of Storage]]="MB",Table1[[#This Row],[Storage]]/1024,Table1[[#This Row],[Storage]]))</f>
        <v>64</v>
      </c>
      <c r="J2672" t="s">
        <v>11</v>
      </c>
      <c r="K2672" s="2">
        <v>4.0999999999999996</v>
      </c>
      <c r="L2672" s="3">
        <v>9999</v>
      </c>
      <c r="M2672" s="3">
        <v>10490</v>
      </c>
      <c r="N2672" t="s">
        <v>2039</v>
      </c>
      <c r="O2672" s="3">
        <f>Table1[[#This Row],[Original Price]]-Table1[[#This Row],[Selling Price]]</f>
        <v>491</v>
      </c>
      <c r="P2672" s="4">
        <f>(Table1[[#This Row],[Discount]]/Table1[[#This Row],[Original Price]])</f>
        <v>4.680648236415634E-2</v>
      </c>
    </row>
    <row r="2673" spans="1:16" x14ac:dyDescent="0.3">
      <c r="A2673" s="1" t="s">
        <v>1556</v>
      </c>
      <c r="B2673" s="1" t="s">
        <v>866</v>
      </c>
      <c r="C2673" t="s">
        <v>799</v>
      </c>
      <c r="D2673">
        <v>6</v>
      </c>
      <c r="E2673" t="s">
        <v>1796</v>
      </c>
      <c r="F2673">
        <f>IF(Table1[[#This Row],[Unit]]="GB",Table1[[#This Row],[Memory]],Table1[[#This Row],[Memory]]/1024)</f>
        <v>6</v>
      </c>
      <c r="G2673">
        <v>128</v>
      </c>
      <c r="H2673" t="s">
        <v>1796</v>
      </c>
      <c r="I2673">
        <f xml:space="preserve"> IF(Table1[[#This Row],[Unit  Of Storage]]="TB",Table1[[#This Row],[Storage]]*1024,IF(Table1[[#This Row],[Unit  Of Storage]]="MB",Table1[[#This Row],[Storage]]/1024,Table1[[#This Row],[Storage]]))</f>
        <v>128</v>
      </c>
      <c r="J2673" t="s">
        <v>11</v>
      </c>
      <c r="K2673" s="2">
        <v>4.3</v>
      </c>
      <c r="L2673" s="3">
        <v>20999</v>
      </c>
      <c r="M2673" s="3">
        <v>25999</v>
      </c>
      <c r="N2673" t="s">
        <v>2193</v>
      </c>
      <c r="O2673" s="3">
        <f>Table1[[#This Row],[Original Price]]-Table1[[#This Row],[Selling Price]]</f>
        <v>5000</v>
      </c>
      <c r="P2673" s="4">
        <f>(Table1[[#This Row],[Discount]]/Table1[[#This Row],[Original Price]])</f>
        <v>0.19231508904188624</v>
      </c>
    </row>
    <row r="2674" spans="1:16" x14ac:dyDescent="0.3">
      <c r="A2674" s="1" t="s">
        <v>1556</v>
      </c>
      <c r="B2674" s="1" t="s">
        <v>197</v>
      </c>
      <c r="C2674" t="s">
        <v>69</v>
      </c>
      <c r="D2674">
        <v>2</v>
      </c>
      <c r="E2674" t="s">
        <v>1796</v>
      </c>
      <c r="F2674">
        <f>IF(Table1[[#This Row],[Unit]]="GB",Table1[[#This Row],[Memory]],Table1[[#This Row],[Memory]]/1024)</f>
        <v>2</v>
      </c>
      <c r="G2674">
        <v>16</v>
      </c>
      <c r="H2674" t="s">
        <v>1796</v>
      </c>
      <c r="I2674">
        <f xml:space="preserve"> IF(Table1[[#This Row],[Unit  Of Storage]]="TB",Table1[[#This Row],[Storage]]*1024,IF(Table1[[#This Row],[Unit  Of Storage]]="MB",Table1[[#This Row],[Storage]]/1024,Table1[[#This Row],[Storage]]))</f>
        <v>16</v>
      </c>
      <c r="J2674" t="s">
        <v>11</v>
      </c>
      <c r="K2674" s="2">
        <v>4.0999999999999996</v>
      </c>
      <c r="L2674" s="3">
        <v>17990</v>
      </c>
      <c r="M2674" s="3">
        <v>17990</v>
      </c>
      <c r="N2674" t="s">
        <v>1892</v>
      </c>
      <c r="O2674" s="3">
        <f>Table1[[#This Row],[Original Price]]-Table1[[#This Row],[Selling Price]]</f>
        <v>0</v>
      </c>
      <c r="P2674" s="4">
        <f>(Table1[[#This Row],[Discount]]/Table1[[#This Row],[Original Price]])</f>
        <v>0</v>
      </c>
    </row>
    <row r="2675" spans="1:16" x14ac:dyDescent="0.3">
      <c r="A2675" s="1" t="s">
        <v>1559</v>
      </c>
      <c r="B2675" s="1" t="s">
        <v>156</v>
      </c>
      <c r="C2675" t="s">
        <v>157</v>
      </c>
      <c r="D2675">
        <v>8</v>
      </c>
      <c r="E2675" t="s">
        <v>1796</v>
      </c>
      <c r="F2675">
        <f>IF(Table1[[#This Row],[Unit]]="GB",Table1[[#This Row],[Memory]],Table1[[#This Row],[Memory]]/1024)</f>
        <v>8</v>
      </c>
      <c r="G2675">
        <v>128</v>
      </c>
      <c r="H2675" t="s">
        <v>1796</v>
      </c>
      <c r="I2675">
        <f xml:space="preserve"> IF(Table1[[#This Row],[Unit  Of Storage]]="TB",Table1[[#This Row],[Storage]]*1024,IF(Table1[[#This Row],[Unit  Of Storage]]="MB",Table1[[#This Row],[Storage]]/1024,Table1[[#This Row],[Storage]]))</f>
        <v>128</v>
      </c>
      <c r="J2675" t="s">
        <v>11</v>
      </c>
      <c r="K2675" s="2">
        <v>4.4000000000000004</v>
      </c>
      <c r="L2675" s="3">
        <v>25889</v>
      </c>
      <c r="M2675" s="3">
        <v>25889</v>
      </c>
      <c r="N2675" t="s">
        <v>1868</v>
      </c>
      <c r="O2675" s="3">
        <f>Table1[[#This Row],[Original Price]]-Table1[[#This Row],[Selling Price]]</f>
        <v>0</v>
      </c>
      <c r="P2675" s="4">
        <f>(Table1[[#This Row],[Discount]]/Table1[[#This Row],[Original Price]])</f>
        <v>0</v>
      </c>
    </row>
    <row r="2676" spans="1:16" x14ac:dyDescent="0.3">
      <c r="A2676" s="1" t="s">
        <v>1564</v>
      </c>
      <c r="B2676" s="1" t="s">
        <v>531</v>
      </c>
      <c r="C2676" t="s">
        <v>803</v>
      </c>
      <c r="D2676">
        <v>8</v>
      </c>
      <c r="E2676" t="s">
        <v>1796</v>
      </c>
      <c r="F2676">
        <f>IF(Table1[[#This Row],[Unit]]="GB",Table1[[#This Row],[Memory]],Table1[[#This Row],[Memory]]/1024)</f>
        <v>8</v>
      </c>
      <c r="G2676">
        <v>128</v>
      </c>
      <c r="H2676" t="s">
        <v>1796</v>
      </c>
      <c r="I2676">
        <f xml:space="preserve"> IF(Table1[[#This Row],[Unit  Of Storage]]="TB",Table1[[#This Row],[Storage]]*1024,IF(Table1[[#This Row],[Unit  Of Storage]]="MB",Table1[[#This Row],[Storage]]/1024,Table1[[#This Row],[Storage]]))</f>
        <v>128</v>
      </c>
      <c r="J2676" t="s">
        <v>11</v>
      </c>
      <c r="K2676" s="2">
        <v>4.4000000000000004</v>
      </c>
      <c r="L2676" s="3">
        <v>18999</v>
      </c>
      <c r="M2676" s="3">
        <v>21999</v>
      </c>
      <c r="N2676" t="s">
        <v>2059</v>
      </c>
      <c r="O2676" s="3">
        <f>Table1[[#This Row],[Original Price]]-Table1[[#This Row],[Selling Price]]</f>
        <v>3000</v>
      </c>
      <c r="P2676" s="4">
        <f>(Table1[[#This Row],[Discount]]/Table1[[#This Row],[Original Price]])</f>
        <v>0.13636983499249966</v>
      </c>
    </row>
    <row r="2677" spans="1:16" x14ac:dyDescent="0.3">
      <c r="A2677" s="1" t="s">
        <v>1556</v>
      </c>
      <c r="B2677" s="1" t="s">
        <v>129</v>
      </c>
      <c r="C2677" t="s">
        <v>49</v>
      </c>
      <c r="D2677">
        <v>4</v>
      </c>
      <c r="E2677" t="s">
        <v>1796</v>
      </c>
      <c r="F2677">
        <f>IF(Table1[[#This Row],[Unit]]="GB",Table1[[#This Row],[Memory]],Table1[[#This Row],[Memory]]/1024)</f>
        <v>4</v>
      </c>
      <c r="G2677">
        <v>64</v>
      </c>
      <c r="H2677" t="s">
        <v>1796</v>
      </c>
      <c r="I2677">
        <f xml:space="preserve"> IF(Table1[[#This Row],[Unit  Of Storage]]="TB",Table1[[#This Row],[Storage]]*1024,IF(Table1[[#This Row],[Unit  Of Storage]]="MB",Table1[[#This Row],[Storage]]/1024,Table1[[#This Row],[Storage]]))</f>
        <v>64</v>
      </c>
      <c r="J2677" t="s">
        <v>11</v>
      </c>
      <c r="K2677" s="2">
        <v>4.3</v>
      </c>
      <c r="L2677" s="3">
        <v>14090</v>
      </c>
      <c r="M2677" s="3">
        <v>15500</v>
      </c>
      <c r="N2677" t="s">
        <v>1851</v>
      </c>
      <c r="O2677" s="3">
        <f>Table1[[#This Row],[Original Price]]-Table1[[#This Row],[Selling Price]]</f>
        <v>1410</v>
      </c>
      <c r="P2677" s="4">
        <f>(Table1[[#This Row],[Discount]]/Table1[[#This Row],[Original Price]])</f>
        <v>9.0967741935483876E-2</v>
      </c>
    </row>
    <row r="2678" spans="1:16" x14ac:dyDescent="0.3">
      <c r="A2678" s="1" t="s">
        <v>12</v>
      </c>
      <c r="B2678" s="1" t="s">
        <v>1725</v>
      </c>
      <c r="C2678" t="s">
        <v>22</v>
      </c>
      <c r="D2678">
        <v>4</v>
      </c>
      <c r="E2678" t="s">
        <v>1797</v>
      </c>
      <c r="F2678">
        <f>IF(Table1[[#This Row],[Unit]]="GB",Table1[[#This Row],[Memory]],Table1[[#This Row],[Memory]]/1024)</f>
        <v>3.90625E-3</v>
      </c>
      <c r="G2678">
        <v>4</v>
      </c>
      <c r="H2678" t="s">
        <v>1797</v>
      </c>
      <c r="I2678">
        <f xml:space="preserve"> IF(Table1[[#This Row],[Unit  Of Storage]]="TB",Table1[[#This Row],[Storage]]*1024,IF(Table1[[#This Row],[Unit  Of Storage]]="MB",Table1[[#This Row],[Storage]]/1024,Table1[[#This Row],[Storage]]))</f>
        <v>3.90625E-3</v>
      </c>
      <c r="J2678" t="s">
        <v>11</v>
      </c>
      <c r="K2678" s="2">
        <v>4.2</v>
      </c>
      <c r="L2678" s="3">
        <v>1500</v>
      </c>
      <c r="M2678" s="3">
        <v>1500</v>
      </c>
      <c r="N2678" t="s">
        <v>2259</v>
      </c>
      <c r="O2678" s="3">
        <f>Table1[[#This Row],[Original Price]]-Table1[[#This Row],[Selling Price]]</f>
        <v>0</v>
      </c>
      <c r="P2678" s="4">
        <f>(Table1[[#This Row],[Discount]]/Table1[[#This Row],[Original Price]])</f>
        <v>0</v>
      </c>
    </row>
    <row r="2679" spans="1:16" x14ac:dyDescent="0.3">
      <c r="A2679" s="1" t="s">
        <v>1564</v>
      </c>
      <c r="B2679" s="1" t="s">
        <v>1072</v>
      </c>
      <c r="C2679" t="s">
        <v>194</v>
      </c>
      <c r="D2679">
        <v>8</v>
      </c>
      <c r="E2679" t="s">
        <v>1796</v>
      </c>
      <c r="F2679">
        <f>IF(Table1[[#This Row],[Unit]]="GB",Table1[[#This Row],[Memory]],Table1[[#This Row],[Memory]]/1024)</f>
        <v>8</v>
      </c>
      <c r="G2679">
        <v>128</v>
      </c>
      <c r="H2679" t="s">
        <v>1796</v>
      </c>
      <c r="I2679">
        <f xml:space="preserve"> IF(Table1[[#This Row],[Unit  Of Storage]]="TB",Table1[[#This Row],[Storage]]*1024,IF(Table1[[#This Row],[Unit  Of Storage]]="MB",Table1[[#This Row],[Storage]]/1024,Table1[[#This Row],[Storage]]))</f>
        <v>128</v>
      </c>
      <c r="J2679" t="s">
        <v>11</v>
      </c>
      <c r="K2679" s="2">
        <v>4.4000000000000004</v>
      </c>
      <c r="L2679" s="3">
        <v>17999</v>
      </c>
      <c r="M2679" s="3">
        <v>21999</v>
      </c>
      <c r="N2679" t="s">
        <v>2289</v>
      </c>
      <c r="O2679" s="3">
        <f>Table1[[#This Row],[Original Price]]-Table1[[#This Row],[Selling Price]]</f>
        <v>4000</v>
      </c>
      <c r="P2679" s="4">
        <f>(Table1[[#This Row],[Discount]]/Table1[[#This Row],[Original Price]])</f>
        <v>0.18182644665666622</v>
      </c>
    </row>
    <row r="2680" spans="1:16" x14ac:dyDescent="0.3">
      <c r="A2680" s="1" t="s">
        <v>21</v>
      </c>
      <c r="B2680" s="1" t="s">
        <v>1586</v>
      </c>
      <c r="C2680" t="s">
        <v>22</v>
      </c>
      <c r="D2680">
        <v>4</v>
      </c>
      <c r="E2680" t="s">
        <v>1796</v>
      </c>
      <c r="F2680">
        <f>IF(Table1[[#This Row],[Unit]]="GB",Table1[[#This Row],[Memory]],Table1[[#This Row],[Memory]]/1024)</f>
        <v>4</v>
      </c>
      <c r="G2680">
        <v>256</v>
      </c>
      <c r="H2680" t="s">
        <v>1796</v>
      </c>
      <c r="I2680">
        <f xml:space="preserve"> IF(Table1[[#This Row],[Unit  Of Storage]]="TB",Table1[[#This Row],[Storage]]*1024,IF(Table1[[#This Row],[Unit  Of Storage]]="MB",Table1[[#This Row],[Storage]]/1024,Table1[[#This Row],[Storage]]))</f>
        <v>256</v>
      </c>
      <c r="J2680" t="s">
        <v>11</v>
      </c>
      <c r="K2680" s="2">
        <v>4.5999999999999996</v>
      </c>
      <c r="L2680" s="3">
        <v>78999</v>
      </c>
      <c r="M2680" s="3">
        <v>80900</v>
      </c>
      <c r="N2680" t="s">
        <v>1866</v>
      </c>
      <c r="O2680" s="3">
        <f>Table1[[#This Row],[Original Price]]-Table1[[#This Row],[Selling Price]]</f>
        <v>1901</v>
      </c>
      <c r="P2680" s="4">
        <f>(Table1[[#This Row],[Discount]]/Table1[[#This Row],[Original Price]])</f>
        <v>2.3498145859085291E-2</v>
      </c>
    </row>
    <row r="2681" spans="1:16" x14ac:dyDescent="0.3">
      <c r="A2681" s="1" t="s">
        <v>12</v>
      </c>
      <c r="B2681" s="1" t="s">
        <v>1655</v>
      </c>
      <c r="C2681" t="s">
        <v>1283</v>
      </c>
      <c r="D2681">
        <v>3</v>
      </c>
      <c r="E2681" t="s">
        <v>1796</v>
      </c>
      <c r="F2681">
        <f>IF(Table1[[#This Row],[Unit]]="GB",Table1[[#This Row],[Memory]],Table1[[#This Row],[Memory]]/1024)</f>
        <v>3</v>
      </c>
      <c r="G2681">
        <v>32</v>
      </c>
      <c r="H2681" t="s">
        <v>1796</v>
      </c>
      <c r="I2681">
        <f xml:space="preserve"> IF(Table1[[#This Row],[Unit  Of Storage]]="TB",Table1[[#This Row],[Storage]]*1024,IF(Table1[[#This Row],[Unit  Of Storage]]="MB",Table1[[#This Row],[Storage]]/1024,Table1[[#This Row],[Storage]]))</f>
        <v>32</v>
      </c>
      <c r="J2681" t="s">
        <v>11</v>
      </c>
      <c r="K2681" s="2">
        <v>4.2</v>
      </c>
      <c r="L2681" s="3">
        <v>14927</v>
      </c>
      <c r="M2681" s="3">
        <v>14927</v>
      </c>
      <c r="N2681" t="s">
        <v>498</v>
      </c>
      <c r="O2681" s="3">
        <f>Table1[[#This Row],[Original Price]]-Table1[[#This Row],[Selling Price]]</f>
        <v>0</v>
      </c>
      <c r="P2681" s="4">
        <f>(Table1[[#This Row],[Discount]]/Table1[[#This Row],[Original Price]])</f>
        <v>0</v>
      </c>
    </row>
    <row r="2682" spans="1:16" x14ac:dyDescent="0.3">
      <c r="A2682" s="1" t="s">
        <v>1557</v>
      </c>
      <c r="B2682" s="1" t="s">
        <v>936</v>
      </c>
      <c r="C2682" t="s">
        <v>1507</v>
      </c>
      <c r="D2682">
        <v>4</v>
      </c>
      <c r="E2682" t="s">
        <v>1796</v>
      </c>
      <c r="F2682">
        <f>IF(Table1[[#This Row],[Unit]]="GB",Table1[[#This Row],[Memory]],Table1[[#This Row],[Memory]]/1024)</f>
        <v>4</v>
      </c>
      <c r="G2682">
        <v>64</v>
      </c>
      <c r="H2682" t="s">
        <v>1796</v>
      </c>
      <c r="I2682">
        <f xml:space="preserve"> IF(Table1[[#This Row],[Unit  Of Storage]]="TB",Table1[[#This Row],[Storage]]*1024,IF(Table1[[#This Row],[Unit  Of Storage]]="MB",Table1[[#This Row],[Storage]]/1024,Table1[[#This Row],[Storage]]))</f>
        <v>64</v>
      </c>
      <c r="J2682" t="s">
        <v>11</v>
      </c>
      <c r="K2682" s="2">
        <v>4.5</v>
      </c>
      <c r="L2682" s="3">
        <v>9999</v>
      </c>
      <c r="M2682" s="3">
        <v>10999</v>
      </c>
      <c r="N2682" t="s">
        <v>2221</v>
      </c>
      <c r="O2682" s="3">
        <f>Table1[[#This Row],[Original Price]]-Table1[[#This Row],[Selling Price]]</f>
        <v>1000</v>
      </c>
      <c r="P2682" s="4">
        <f>(Table1[[#This Row],[Discount]]/Table1[[#This Row],[Original Price]])</f>
        <v>9.0917356123283929E-2</v>
      </c>
    </row>
    <row r="2683" spans="1:16" x14ac:dyDescent="0.3">
      <c r="A2683" s="1" t="s">
        <v>1557</v>
      </c>
      <c r="B2683" s="1" t="s">
        <v>1656</v>
      </c>
      <c r="C2683" t="s">
        <v>220</v>
      </c>
      <c r="D2683">
        <v>3</v>
      </c>
      <c r="E2683" t="s">
        <v>1796</v>
      </c>
      <c r="F2683">
        <f>IF(Table1[[#This Row],[Unit]]="GB",Table1[[#This Row],[Memory]],Table1[[#This Row],[Memory]]/1024)</f>
        <v>3</v>
      </c>
      <c r="G2683">
        <v>32</v>
      </c>
      <c r="H2683" t="s">
        <v>1796</v>
      </c>
      <c r="I2683">
        <f xml:space="preserve"> IF(Table1[[#This Row],[Unit  Of Storage]]="TB",Table1[[#This Row],[Storage]]*1024,IF(Table1[[#This Row],[Unit  Of Storage]]="MB",Table1[[#This Row],[Storage]]/1024,Table1[[#This Row],[Storage]]))</f>
        <v>32</v>
      </c>
      <c r="J2683" t="s">
        <v>11</v>
      </c>
      <c r="K2683" s="2">
        <v>4.4000000000000004</v>
      </c>
      <c r="L2683" s="3">
        <v>8499</v>
      </c>
      <c r="M2683" s="3">
        <v>8999</v>
      </c>
      <c r="N2683" t="s">
        <v>2046</v>
      </c>
      <c r="O2683" s="3">
        <f>Table1[[#This Row],[Original Price]]-Table1[[#This Row],[Selling Price]]</f>
        <v>500</v>
      </c>
      <c r="P2683" s="4">
        <f>(Table1[[#This Row],[Discount]]/Table1[[#This Row],[Original Price]])</f>
        <v>5.5561729081009002E-2</v>
      </c>
    </row>
    <row r="2684" spans="1:16" x14ac:dyDescent="0.3">
      <c r="A2684" s="1" t="s">
        <v>1559</v>
      </c>
      <c r="B2684" s="1" t="s">
        <v>1289</v>
      </c>
      <c r="C2684" t="s">
        <v>22</v>
      </c>
      <c r="D2684">
        <v>4</v>
      </c>
      <c r="E2684" t="s">
        <v>1796</v>
      </c>
      <c r="F2684">
        <f>IF(Table1[[#This Row],[Unit]]="GB",Table1[[#This Row],[Memory]],Table1[[#This Row],[Memory]]/1024)</f>
        <v>4</v>
      </c>
      <c r="G2684">
        <v>64</v>
      </c>
      <c r="H2684" t="s">
        <v>1796</v>
      </c>
      <c r="I2684">
        <f xml:space="preserve"> IF(Table1[[#This Row],[Unit  Of Storage]]="TB",Table1[[#This Row],[Storage]]*1024,IF(Table1[[#This Row],[Unit  Of Storage]]="MB",Table1[[#This Row],[Storage]]/1024,Table1[[#This Row],[Storage]]))</f>
        <v>64</v>
      </c>
      <c r="J2684" t="s">
        <v>11</v>
      </c>
      <c r="K2684" s="2">
        <v>4.3</v>
      </c>
      <c r="L2684" s="3">
        <v>20990</v>
      </c>
      <c r="M2684" s="3">
        <v>20990</v>
      </c>
      <c r="N2684" t="s">
        <v>2378</v>
      </c>
      <c r="O2684" s="3">
        <f>Table1[[#This Row],[Original Price]]-Table1[[#This Row],[Selling Price]]</f>
        <v>0</v>
      </c>
      <c r="P2684" s="4">
        <f>(Table1[[#This Row],[Discount]]/Table1[[#This Row],[Original Price]])</f>
        <v>0</v>
      </c>
    </row>
    <row r="2685" spans="1:16" x14ac:dyDescent="0.3">
      <c r="A2685" s="1" t="s">
        <v>1563</v>
      </c>
      <c r="B2685" s="1" t="s">
        <v>1488</v>
      </c>
      <c r="C2685" t="s">
        <v>73</v>
      </c>
      <c r="D2685">
        <v>3</v>
      </c>
      <c r="E2685" t="s">
        <v>1796</v>
      </c>
      <c r="F2685">
        <f>IF(Table1[[#This Row],[Unit]]="GB",Table1[[#This Row],[Memory]],Table1[[#This Row],[Memory]]/1024)</f>
        <v>3</v>
      </c>
      <c r="G2685">
        <v>64</v>
      </c>
      <c r="H2685" t="s">
        <v>1796</v>
      </c>
      <c r="I2685">
        <f xml:space="preserve"> IF(Table1[[#This Row],[Unit  Of Storage]]="TB",Table1[[#This Row],[Storage]]*1024,IF(Table1[[#This Row],[Unit  Of Storage]]="MB",Table1[[#This Row],[Storage]]/1024,Table1[[#This Row],[Storage]]))</f>
        <v>64</v>
      </c>
      <c r="J2685" t="s">
        <v>11</v>
      </c>
      <c r="K2685" s="2">
        <v>3.9</v>
      </c>
      <c r="L2685" s="3">
        <v>10990</v>
      </c>
      <c r="M2685" s="3">
        <v>14000</v>
      </c>
      <c r="N2685" t="s">
        <v>2463</v>
      </c>
      <c r="O2685" s="3">
        <f>Table1[[#This Row],[Original Price]]-Table1[[#This Row],[Selling Price]]</f>
        <v>3010</v>
      </c>
      <c r="P2685" s="4">
        <f>(Table1[[#This Row],[Discount]]/Table1[[#This Row],[Original Price]])</f>
        <v>0.215</v>
      </c>
    </row>
    <row r="2686" spans="1:16" x14ac:dyDescent="0.3">
      <c r="A2686" s="1" t="s">
        <v>28</v>
      </c>
      <c r="B2686" s="1" t="s">
        <v>510</v>
      </c>
      <c r="C2686" t="s">
        <v>724</v>
      </c>
      <c r="D2686">
        <v>3</v>
      </c>
      <c r="E2686" t="s">
        <v>1796</v>
      </c>
      <c r="F2686">
        <f>IF(Table1[[#This Row],[Unit]]="GB",Table1[[#This Row],[Memory]],Table1[[#This Row],[Memory]]/1024)</f>
        <v>3</v>
      </c>
      <c r="G2686">
        <v>64</v>
      </c>
      <c r="H2686" t="s">
        <v>1796</v>
      </c>
      <c r="I2686">
        <f xml:space="preserve"> IF(Table1[[#This Row],[Unit  Of Storage]]="TB",Table1[[#This Row],[Storage]]*1024,IF(Table1[[#This Row],[Unit  Of Storage]]="MB",Table1[[#This Row],[Storage]]/1024,Table1[[#This Row],[Storage]]))</f>
        <v>64</v>
      </c>
      <c r="J2686" t="s">
        <v>11</v>
      </c>
      <c r="K2686" s="2">
        <v>4.5</v>
      </c>
      <c r="L2686" s="3">
        <v>9199</v>
      </c>
      <c r="M2686" s="3">
        <v>9290</v>
      </c>
      <c r="N2686" t="s">
        <v>512</v>
      </c>
      <c r="O2686" s="3">
        <f>Table1[[#This Row],[Original Price]]-Table1[[#This Row],[Selling Price]]</f>
        <v>91</v>
      </c>
      <c r="P2686" s="4">
        <f>(Table1[[#This Row],[Discount]]/Table1[[#This Row],[Original Price]])</f>
        <v>9.7954790096878366E-3</v>
      </c>
    </row>
    <row r="2687" spans="1:16" x14ac:dyDescent="0.3">
      <c r="A2687" s="1" t="s">
        <v>17</v>
      </c>
      <c r="B2687" s="1" t="s">
        <v>398</v>
      </c>
      <c r="C2687" t="s">
        <v>399</v>
      </c>
      <c r="D2687">
        <v>4</v>
      </c>
      <c r="E2687" t="s">
        <v>1796</v>
      </c>
      <c r="F2687">
        <f>IF(Table1[[#This Row],[Unit]]="GB",Table1[[#This Row],[Memory]],Table1[[#This Row],[Memory]]/1024)</f>
        <v>4</v>
      </c>
      <c r="G2687">
        <v>64</v>
      </c>
      <c r="H2687" t="s">
        <v>1796</v>
      </c>
      <c r="I2687">
        <f xml:space="preserve"> IF(Table1[[#This Row],[Unit  Of Storage]]="TB",Table1[[#This Row],[Storage]]*1024,IF(Table1[[#This Row],[Unit  Of Storage]]="MB",Table1[[#This Row],[Storage]]/1024,Table1[[#This Row],[Storage]]))</f>
        <v>64</v>
      </c>
      <c r="J2687" t="s">
        <v>11</v>
      </c>
      <c r="K2687" s="2">
        <v>4.3</v>
      </c>
      <c r="L2687" s="3">
        <v>12499</v>
      </c>
      <c r="M2687" s="3">
        <v>14999</v>
      </c>
      <c r="N2687" t="s">
        <v>400</v>
      </c>
      <c r="O2687" s="3">
        <f>Table1[[#This Row],[Original Price]]-Table1[[#This Row],[Selling Price]]</f>
        <v>2500</v>
      </c>
      <c r="P2687" s="4">
        <f>(Table1[[#This Row],[Discount]]/Table1[[#This Row],[Original Price]])</f>
        <v>0.16667777851856791</v>
      </c>
    </row>
    <row r="2688" spans="1:16" x14ac:dyDescent="0.3">
      <c r="A2688" s="1" t="s">
        <v>12</v>
      </c>
      <c r="B2688" s="1" t="s">
        <v>1776</v>
      </c>
      <c r="C2688" t="s">
        <v>22</v>
      </c>
      <c r="D2688">
        <v>512</v>
      </c>
      <c r="E2688" t="s">
        <v>1797</v>
      </c>
      <c r="F2688">
        <f>IF(Table1[[#This Row],[Unit]]="GB",Table1[[#This Row],[Memory]],Table1[[#This Row],[Memory]]/1024)</f>
        <v>0.5</v>
      </c>
      <c r="G2688">
        <v>4</v>
      </c>
      <c r="H2688" t="s">
        <v>1796</v>
      </c>
      <c r="I2688">
        <f xml:space="preserve"> IF(Table1[[#This Row],[Unit  Of Storage]]="TB",Table1[[#This Row],[Storage]]*1024,IF(Table1[[#This Row],[Unit  Of Storage]]="MB",Table1[[#This Row],[Storage]]/1024,Table1[[#This Row],[Storage]]))</f>
        <v>4</v>
      </c>
      <c r="J2688" t="s">
        <v>11</v>
      </c>
      <c r="K2688" s="2">
        <v>3.7</v>
      </c>
      <c r="L2688" s="3">
        <v>3000</v>
      </c>
      <c r="M2688" s="3">
        <v>8400</v>
      </c>
      <c r="N2688" t="s">
        <v>1431</v>
      </c>
      <c r="O2688" s="3">
        <f>Table1[[#This Row],[Original Price]]-Table1[[#This Row],[Selling Price]]</f>
        <v>5400</v>
      </c>
      <c r="P2688" s="4">
        <f>(Table1[[#This Row],[Discount]]/Table1[[#This Row],[Original Price]])</f>
        <v>0.6428571428571429</v>
      </c>
    </row>
    <row r="2689" spans="1:16" x14ac:dyDescent="0.3">
      <c r="A2689" s="1" t="s">
        <v>17</v>
      </c>
      <c r="B2689" s="1" t="s">
        <v>858</v>
      </c>
      <c r="C2689" t="s">
        <v>22</v>
      </c>
      <c r="D2689">
        <v>6</v>
      </c>
      <c r="E2689" t="s">
        <v>1796</v>
      </c>
      <c r="F2689">
        <f>IF(Table1[[#This Row],[Unit]]="GB",Table1[[#This Row],[Memory]],Table1[[#This Row],[Memory]]/1024)</f>
        <v>6</v>
      </c>
      <c r="G2689">
        <v>64</v>
      </c>
      <c r="H2689" t="s">
        <v>1796</v>
      </c>
      <c r="I2689">
        <f xml:space="preserve"> IF(Table1[[#This Row],[Unit  Of Storage]]="TB",Table1[[#This Row],[Storage]]*1024,IF(Table1[[#This Row],[Unit  Of Storage]]="MB",Table1[[#This Row],[Storage]]/1024,Table1[[#This Row],[Storage]]))</f>
        <v>64</v>
      </c>
      <c r="J2689" t="s">
        <v>11</v>
      </c>
      <c r="K2689" s="2">
        <v>4.3</v>
      </c>
      <c r="L2689" s="3">
        <v>10999</v>
      </c>
      <c r="M2689" s="3">
        <v>13999</v>
      </c>
      <c r="N2689" t="s">
        <v>859</v>
      </c>
      <c r="O2689" s="3">
        <f>Table1[[#This Row],[Original Price]]-Table1[[#This Row],[Selling Price]]</f>
        <v>3000</v>
      </c>
      <c r="P2689" s="4">
        <f>(Table1[[#This Row],[Discount]]/Table1[[#This Row],[Original Price]])</f>
        <v>0.21430102150153582</v>
      </c>
    </row>
    <row r="2690" spans="1:16" x14ac:dyDescent="0.3">
      <c r="A2690" s="1" t="s">
        <v>17</v>
      </c>
      <c r="B2690" s="1" t="s">
        <v>1275</v>
      </c>
      <c r="C2690" t="s">
        <v>354</v>
      </c>
      <c r="D2690">
        <v>4</v>
      </c>
      <c r="E2690" t="s">
        <v>1796</v>
      </c>
      <c r="F2690">
        <f>IF(Table1[[#This Row],[Unit]]="GB",Table1[[#This Row],[Memory]],Table1[[#This Row],[Memory]]/1024)</f>
        <v>4</v>
      </c>
      <c r="G2690">
        <v>64</v>
      </c>
      <c r="H2690" t="s">
        <v>1796</v>
      </c>
      <c r="I2690">
        <f xml:space="preserve"> IF(Table1[[#This Row],[Unit  Of Storage]]="TB",Table1[[#This Row],[Storage]]*1024,IF(Table1[[#This Row],[Unit  Of Storage]]="MB",Table1[[#This Row],[Storage]]/1024,Table1[[#This Row],[Storage]]))</f>
        <v>64</v>
      </c>
      <c r="J2690" t="s">
        <v>11</v>
      </c>
      <c r="K2690" s="2">
        <v>4.4000000000000004</v>
      </c>
      <c r="L2690" s="3">
        <v>12999</v>
      </c>
      <c r="M2690" s="3">
        <v>12999</v>
      </c>
      <c r="N2690" t="s">
        <v>1276</v>
      </c>
      <c r="O2690" s="3">
        <f>Table1[[#This Row],[Original Price]]-Table1[[#This Row],[Selling Price]]</f>
        <v>0</v>
      </c>
      <c r="P2690" s="4">
        <f>(Table1[[#This Row],[Discount]]/Table1[[#This Row],[Original Price]])</f>
        <v>0</v>
      </c>
    </row>
    <row r="2691" spans="1:16" x14ac:dyDescent="0.3">
      <c r="A2691" s="1" t="s">
        <v>28</v>
      </c>
      <c r="B2691" s="1" t="s">
        <v>349</v>
      </c>
      <c r="C2691" t="s">
        <v>997</v>
      </c>
      <c r="D2691">
        <v>3</v>
      </c>
      <c r="E2691" t="s">
        <v>1796</v>
      </c>
      <c r="F2691">
        <f>IF(Table1[[#This Row],[Unit]]="GB",Table1[[#This Row],[Memory]],Table1[[#This Row],[Memory]]/1024)</f>
        <v>3</v>
      </c>
      <c r="G2691">
        <v>32</v>
      </c>
      <c r="H2691" t="s">
        <v>1796</v>
      </c>
      <c r="I2691">
        <f xml:space="preserve"> IF(Table1[[#This Row],[Unit  Of Storage]]="TB",Table1[[#This Row],[Storage]]*1024,IF(Table1[[#This Row],[Unit  Of Storage]]="MB",Table1[[#This Row],[Storage]]/1024,Table1[[#This Row],[Storage]]))</f>
        <v>32</v>
      </c>
      <c r="J2691" t="s">
        <v>11</v>
      </c>
      <c r="K2691" s="2">
        <v>4.5</v>
      </c>
      <c r="L2691" s="3">
        <v>8498</v>
      </c>
      <c r="M2691" s="3">
        <v>8498</v>
      </c>
      <c r="N2691" t="s">
        <v>350</v>
      </c>
      <c r="O2691" s="3">
        <f>Table1[[#This Row],[Original Price]]-Table1[[#This Row],[Selling Price]]</f>
        <v>0</v>
      </c>
      <c r="P2691" s="4">
        <f>(Table1[[#This Row],[Discount]]/Table1[[#This Row],[Original Price]])</f>
        <v>0</v>
      </c>
    </row>
    <row r="2692" spans="1:16" x14ac:dyDescent="0.3">
      <c r="A2692" s="1" t="s">
        <v>12</v>
      </c>
      <c r="B2692" s="1" t="s">
        <v>1647</v>
      </c>
      <c r="C2692" t="s">
        <v>49</v>
      </c>
      <c r="D2692">
        <v>6</v>
      </c>
      <c r="E2692" t="s">
        <v>1796</v>
      </c>
      <c r="F2692">
        <f>IF(Table1[[#This Row],[Unit]]="GB",Table1[[#This Row],[Memory]],Table1[[#This Row],[Memory]]/1024)</f>
        <v>6</v>
      </c>
      <c r="G2692">
        <v>128</v>
      </c>
      <c r="H2692" t="s">
        <v>1796</v>
      </c>
      <c r="I2692">
        <f xml:space="preserve"> IF(Table1[[#This Row],[Unit  Of Storage]]="TB",Table1[[#This Row],[Storage]]*1024,IF(Table1[[#This Row],[Unit  Of Storage]]="MB",Table1[[#This Row],[Storage]]/1024,Table1[[#This Row],[Storage]]))</f>
        <v>128</v>
      </c>
      <c r="J2692" t="s">
        <v>11</v>
      </c>
      <c r="K2692" s="2">
        <v>4.3</v>
      </c>
      <c r="L2692" s="3">
        <v>22999</v>
      </c>
      <c r="M2692" s="3">
        <v>35999</v>
      </c>
      <c r="N2692" t="s">
        <v>485</v>
      </c>
      <c r="O2692" s="3">
        <f>Table1[[#This Row],[Original Price]]-Table1[[#This Row],[Selling Price]]</f>
        <v>13000</v>
      </c>
      <c r="P2692" s="4">
        <f>(Table1[[#This Row],[Discount]]/Table1[[#This Row],[Original Price]])</f>
        <v>0.36112114225395148</v>
      </c>
    </row>
    <row r="2693" spans="1:16" x14ac:dyDescent="0.3">
      <c r="A2693" s="1" t="s">
        <v>28</v>
      </c>
      <c r="B2693" s="1" t="s">
        <v>662</v>
      </c>
      <c r="C2693" t="s">
        <v>43</v>
      </c>
      <c r="D2693">
        <v>4</v>
      </c>
      <c r="E2693" t="s">
        <v>1796</v>
      </c>
      <c r="F2693">
        <f>IF(Table1[[#This Row],[Unit]]="GB",Table1[[#This Row],[Memory]],Table1[[#This Row],[Memory]]/1024)</f>
        <v>4</v>
      </c>
      <c r="G2693">
        <v>64</v>
      </c>
      <c r="H2693" t="s">
        <v>1796</v>
      </c>
      <c r="I2693">
        <f xml:space="preserve"> IF(Table1[[#This Row],[Unit  Of Storage]]="TB",Table1[[#This Row],[Storage]]*1024,IF(Table1[[#This Row],[Unit  Of Storage]]="MB",Table1[[#This Row],[Storage]]/1024,Table1[[#This Row],[Storage]]))</f>
        <v>64</v>
      </c>
      <c r="J2693" t="s">
        <v>11</v>
      </c>
      <c r="K2693" s="2">
        <v>4.2</v>
      </c>
      <c r="L2693" s="3">
        <v>10990</v>
      </c>
      <c r="M2693" s="3">
        <v>10990</v>
      </c>
      <c r="N2693" t="s">
        <v>663</v>
      </c>
      <c r="O2693" s="3">
        <f>Table1[[#This Row],[Original Price]]-Table1[[#This Row],[Selling Price]]</f>
        <v>0</v>
      </c>
      <c r="P2693" s="4">
        <f>(Table1[[#This Row],[Discount]]/Table1[[#This Row],[Original Price]])</f>
        <v>0</v>
      </c>
    </row>
    <row r="2694" spans="1:16" x14ac:dyDescent="0.3">
      <c r="A2694" s="1" t="s">
        <v>44</v>
      </c>
      <c r="B2694" s="1" t="s">
        <v>483</v>
      </c>
      <c r="C2694" t="s">
        <v>52</v>
      </c>
      <c r="D2694">
        <v>4</v>
      </c>
      <c r="E2694" t="s">
        <v>1796</v>
      </c>
      <c r="F2694">
        <f>IF(Table1[[#This Row],[Unit]]="GB",Table1[[#This Row],[Memory]],Table1[[#This Row],[Memory]]/1024)</f>
        <v>4</v>
      </c>
      <c r="G2694">
        <v>32</v>
      </c>
      <c r="H2694" t="s">
        <v>1796</v>
      </c>
      <c r="I2694">
        <f xml:space="preserve"> IF(Table1[[#This Row],[Unit  Of Storage]]="TB",Table1[[#This Row],[Storage]]*1024,IF(Table1[[#This Row],[Unit  Of Storage]]="MB",Table1[[#This Row],[Storage]]/1024,Table1[[#This Row],[Storage]]))</f>
        <v>32</v>
      </c>
      <c r="J2694" t="s">
        <v>11</v>
      </c>
      <c r="K2694" s="2">
        <v>4.0999999999999996</v>
      </c>
      <c r="L2694" s="3">
        <v>12499</v>
      </c>
      <c r="M2694" s="3">
        <v>12499</v>
      </c>
      <c r="N2694" t="s">
        <v>484</v>
      </c>
      <c r="O2694" s="3">
        <f>Table1[[#This Row],[Original Price]]-Table1[[#This Row],[Selling Price]]</f>
        <v>0</v>
      </c>
      <c r="P2694" s="4">
        <f>(Table1[[#This Row],[Discount]]/Table1[[#This Row],[Original Price]])</f>
        <v>0</v>
      </c>
    </row>
    <row r="2695" spans="1:16" x14ac:dyDescent="0.3">
      <c r="A2695" s="1" t="s">
        <v>21</v>
      </c>
      <c r="B2695" s="1" t="s">
        <v>1604</v>
      </c>
      <c r="C2695" t="s">
        <v>43</v>
      </c>
      <c r="D2695">
        <v>2</v>
      </c>
      <c r="E2695" t="s">
        <v>1796</v>
      </c>
      <c r="F2695">
        <f>IF(Table1[[#This Row],[Unit]]="GB",Table1[[#This Row],[Memory]],Table1[[#This Row],[Memory]]/1024)</f>
        <v>2</v>
      </c>
      <c r="G2695">
        <v>16</v>
      </c>
      <c r="H2695" t="s">
        <v>1796</v>
      </c>
      <c r="I2695">
        <f xml:space="preserve"> IF(Table1[[#This Row],[Unit  Of Storage]]="TB",Table1[[#This Row],[Storage]]*1024,IF(Table1[[#This Row],[Unit  Of Storage]]="MB",Table1[[#This Row],[Storage]]/1024,Table1[[#This Row],[Storage]]))</f>
        <v>16</v>
      </c>
      <c r="J2695" t="s">
        <v>11</v>
      </c>
      <c r="K2695" s="2">
        <v>4.4000000000000004</v>
      </c>
      <c r="L2695" s="3">
        <v>49999</v>
      </c>
      <c r="M2695" s="3">
        <v>49999</v>
      </c>
      <c r="N2695" t="s">
        <v>1921</v>
      </c>
      <c r="O2695" s="3">
        <f>Table1[[#This Row],[Original Price]]-Table1[[#This Row],[Selling Price]]</f>
        <v>0</v>
      </c>
      <c r="P2695" s="4">
        <f>(Table1[[#This Row],[Discount]]/Table1[[#This Row],[Original Price]])</f>
        <v>0</v>
      </c>
    </row>
    <row r="2696" spans="1:16" x14ac:dyDescent="0.3">
      <c r="A2696" s="1" t="s">
        <v>1559</v>
      </c>
      <c r="B2696" s="1" t="s">
        <v>1693</v>
      </c>
      <c r="C2696" t="s">
        <v>1080</v>
      </c>
      <c r="D2696">
        <v>8</v>
      </c>
      <c r="E2696" t="s">
        <v>1796</v>
      </c>
      <c r="F2696">
        <f>IF(Table1[[#This Row],[Unit]]="GB",Table1[[#This Row],[Memory]],Table1[[#This Row],[Memory]]/1024)</f>
        <v>8</v>
      </c>
      <c r="G2696">
        <v>128</v>
      </c>
      <c r="H2696" t="s">
        <v>1796</v>
      </c>
      <c r="I2696">
        <f xml:space="preserve"> IF(Table1[[#This Row],[Unit  Of Storage]]="TB",Table1[[#This Row],[Storage]]*1024,IF(Table1[[#This Row],[Unit  Of Storage]]="MB",Table1[[#This Row],[Storage]]/1024,Table1[[#This Row],[Storage]]))</f>
        <v>128</v>
      </c>
      <c r="J2696" t="s">
        <v>11</v>
      </c>
      <c r="K2696" s="2">
        <v>4.3</v>
      </c>
      <c r="L2696" s="3">
        <v>17990</v>
      </c>
      <c r="M2696" s="3">
        <v>18990</v>
      </c>
      <c r="N2696" t="s">
        <v>2153</v>
      </c>
      <c r="O2696" s="3">
        <f>Table1[[#This Row],[Original Price]]-Table1[[#This Row],[Selling Price]]</f>
        <v>1000</v>
      </c>
      <c r="P2696" s="4">
        <f>(Table1[[#This Row],[Discount]]/Table1[[#This Row],[Original Price]])</f>
        <v>5.2659294365455502E-2</v>
      </c>
    </row>
    <row r="2697" spans="1:16" x14ac:dyDescent="0.3">
      <c r="A2697" s="1" t="s">
        <v>1564</v>
      </c>
      <c r="B2697" s="1" t="s">
        <v>531</v>
      </c>
      <c r="C2697" t="s">
        <v>101</v>
      </c>
      <c r="D2697">
        <v>4</v>
      </c>
      <c r="E2697" t="s">
        <v>1796</v>
      </c>
      <c r="F2697">
        <f>IF(Table1[[#This Row],[Unit]]="GB",Table1[[#This Row],[Memory]],Table1[[#This Row],[Memory]]/1024)</f>
        <v>4</v>
      </c>
      <c r="G2697">
        <v>64</v>
      </c>
      <c r="H2697" t="s">
        <v>1796</v>
      </c>
      <c r="I2697">
        <f xml:space="preserve"> IF(Table1[[#This Row],[Unit  Of Storage]]="TB",Table1[[#This Row],[Storage]]*1024,IF(Table1[[#This Row],[Unit  Of Storage]]="MB",Table1[[#This Row],[Storage]]/1024,Table1[[#This Row],[Storage]]))</f>
        <v>64</v>
      </c>
      <c r="J2697" t="s">
        <v>11</v>
      </c>
      <c r="K2697" s="2">
        <v>4.5</v>
      </c>
      <c r="L2697" s="3">
        <v>14999</v>
      </c>
      <c r="M2697" s="3">
        <v>16999</v>
      </c>
      <c r="N2697" t="s">
        <v>2059</v>
      </c>
      <c r="O2697" s="3">
        <f>Table1[[#This Row],[Original Price]]-Table1[[#This Row],[Selling Price]]</f>
        <v>2000</v>
      </c>
      <c r="P2697" s="4">
        <f>(Table1[[#This Row],[Discount]]/Table1[[#This Row],[Original Price]])</f>
        <v>0.11765397964586152</v>
      </c>
    </row>
    <row r="2698" spans="1:16" x14ac:dyDescent="0.3">
      <c r="A2698" s="1" t="s">
        <v>1557</v>
      </c>
      <c r="B2698" s="1" t="s">
        <v>1619</v>
      </c>
      <c r="C2698" t="s">
        <v>318</v>
      </c>
      <c r="D2698">
        <v>8</v>
      </c>
      <c r="E2698" t="s">
        <v>1796</v>
      </c>
      <c r="F2698">
        <f>IF(Table1[[#This Row],[Unit]]="GB",Table1[[#This Row],[Memory]],Table1[[#This Row],[Memory]]/1024)</f>
        <v>8</v>
      </c>
      <c r="G2698">
        <v>128</v>
      </c>
      <c r="H2698" t="s">
        <v>1796</v>
      </c>
      <c r="I2698">
        <f xml:space="preserve"> IF(Table1[[#This Row],[Unit  Of Storage]]="TB",Table1[[#This Row],[Storage]]*1024,IF(Table1[[#This Row],[Unit  Of Storage]]="MB",Table1[[#This Row],[Storage]]/1024,Table1[[#This Row],[Storage]]))</f>
        <v>128</v>
      </c>
      <c r="J2698" t="s">
        <v>11</v>
      </c>
      <c r="K2698" s="2">
        <v>4.3</v>
      </c>
      <c r="L2698" s="3">
        <v>17999</v>
      </c>
      <c r="M2698" s="3">
        <v>18999</v>
      </c>
      <c r="N2698" t="s">
        <v>1968</v>
      </c>
      <c r="O2698" s="3">
        <f>Table1[[#This Row],[Original Price]]-Table1[[#This Row],[Selling Price]]</f>
        <v>1000</v>
      </c>
      <c r="P2698" s="4">
        <f>(Table1[[#This Row],[Discount]]/Table1[[#This Row],[Original Price]])</f>
        <v>5.2634349176272438E-2</v>
      </c>
    </row>
    <row r="2699" spans="1:16" x14ac:dyDescent="0.3">
      <c r="A2699" s="1" t="s">
        <v>1557</v>
      </c>
      <c r="B2699" s="1" t="s">
        <v>207</v>
      </c>
      <c r="C2699" t="s">
        <v>208</v>
      </c>
      <c r="D2699">
        <v>3</v>
      </c>
      <c r="E2699" t="s">
        <v>1796</v>
      </c>
      <c r="F2699">
        <f>IF(Table1[[#This Row],[Unit]]="GB",Table1[[#This Row],[Memory]],Table1[[#This Row],[Memory]]/1024)</f>
        <v>3</v>
      </c>
      <c r="G2699">
        <v>32</v>
      </c>
      <c r="H2699" t="s">
        <v>1796</v>
      </c>
      <c r="I2699">
        <f xml:space="preserve"> IF(Table1[[#This Row],[Unit  Of Storage]]="TB",Table1[[#This Row],[Storage]]*1024,IF(Table1[[#This Row],[Unit  Of Storage]]="MB",Table1[[#This Row],[Storage]]/1024,Table1[[#This Row],[Storage]]))</f>
        <v>32</v>
      </c>
      <c r="J2699" t="s">
        <v>11</v>
      </c>
      <c r="K2699" s="2">
        <v>4.2</v>
      </c>
      <c r="L2699" s="3">
        <v>8999</v>
      </c>
      <c r="M2699" s="3">
        <v>9999</v>
      </c>
      <c r="N2699" t="s">
        <v>1901</v>
      </c>
      <c r="O2699" s="3">
        <f>Table1[[#This Row],[Original Price]]-Table1[[#This Row],[Selling Price]]</f>
        <v>1000</v>
      </c>
      <c r="P2699" s="4">
        <f>(Table1[[#This Row],[Discount]]/Table1[[#This Row],[Original Price]])</f>
        <v>0.1000100010001</v>
      </c>
    </row>
    <row r="2700" spans="1:16" x14ac:dyDescent="0.3">
      <c r="A2700" s="1" t="s">
        <v>1560</v>
      </c>
      <c r="B2700" s="1" t="s">
        <v>688</v>
      </c>
      <c r="C2700" t="s">
        <v>435</v>
      </c>
      <c r="D2700">
        <v>4</v>
      </c>
      <c r="E2700" t="s">
        <v>1796</v>
      </c>
      <c r="F2700">
        <f>IF(Table1[[#This Row],[Unit]]="GB",Table1[[#This Row],[Memory]],Table1[[#This Row],[Memory]]/1024)</f>
        <v>4</v>
      </c>
      <c r="G2700">
        <v>64</v>
      </c>
      <c r="H2700" t="s">
        <v>1796</v>
      </c>
      <c r="I2700">
        <f xml:space="preserve"> IF(Table1[[#This Row],[Unit  Of Storage]]="TB",Table1[[#This Row],[Storage]]*1024,IF(Table1[[#This Row],[Unit  Of Storage]]="MB",Table1[[#This Row],[Storage]]/1024,Table1[[#This Row],[Storage]]))</f>
        <v>64</v>
      </c>
      <c r="J2700" t="s">
        <v>11</v>
      </c>
      <c r="K2700" s="2">
        <v>4.4000000000000004</v>
      </c>
      <c r="L2700" s="3">
        <v>18990</v>
      </c>
      <c r="M2700" s="3">
        <v>18990</v>
      </c>
      <c r="N2700" t="s">
        <v>2116</v>
      </c>
      <c r="O2700" s="3">
        <f>Table1[[#This Row],[Original Price]]-Table1[[#This Row],[Selling Price]]</f>
        <v>0</v>
      </c>
      <c r="P2700" s="4">
        <f>(Table1[[#This Row],[Discount]]/Table1[[#This Row],[Original Price]])</f>
        <v>0</v>
      </c>
    </row>
    <row r="2701" spans="1:16" x14ac:dyDescent="0.3">
      <c r="A2701" s="1" t="s">
        <v>28</v>
      </c>
      <c r="B2701" s="1" t="s">
        <v>29</v>
      </c>
      <c r="C2701" t="s">
        <v>1120</v>
      </c>
      <c r="D2701">
        <v>6</v>
      </c>
      <c r="E2701" t="s">
        <v>1796</v>
      </c>
      <c r="F2701">
        <f>IF(Table1[[#This Row],[Unit]]="GB",Table1[[#This Row],[Memory]],Table1[[#This Row],[Memory]]/1024)</f>
        <v>6</v>
      </c>
      <c r="G2701">
        <v>129</v>
      </c>
      <c r="H2701" t="s">
        <v>1796</v>
      </c>
      <c r="I2701">
        <f xml:space="preserve"> IF(Table1[[#This Row],[Unit  Of Storage]]="TB",Table1[[#This Row],[Storage]]*1024,IF(Table1[[#This Row],[Unit  Of Storage]]="MB",Table1[[#This Row],[Storage]]/1024,Table1[[#This Row],[Storage]]))</f>
        <v>129</v>
      </c>
      <c r="J2701" t="s">
        <v>11</v>
      </c>
      <c r="K2701" s="2">
        <v>4.2</v>
      </c>
      <c r="L2701" s="3">
        <v>19119</v>
      </c>
      <c r="M2701" s="3">
        <v>19119</v>
      </c>
      <c r="N2701" t="s">
        <v>31</v>
      </c>
      <c r="O2701" s="3">
        <f>Table1[[#This Row],[Original Price]]-Table1[[#This Row],[Selling Price]]</f>
        <v>0</v>
      </c>
      <c r="P2701" s="4">
        <f>(Table1[[#This Row],[Discount]]/Table1[[#This Row],[Original Price]])</f>
        <v>0</v>
      </c>
    </row>
    <row r="2702" spans="1:16" x14ac:dyDescent="0.3">
      <c r="A2702" s="1" t="s">
        <v>1556</v>
      </c>
      <c r="B2702" s="1" t="s">
        <v>32</v>
      </c>
      <c r="C2702" t="s">
        <v>49</v>
      </c>
      <c r="D2702">
        <v>4</v>
      </c>
      <c r="E2702" t="s">
        <v>1796</v>
      </c>
      <c r="F2702">
        <f>IF(Table1[[#This Row],[Unit]]="GB",Table1[[#This Row],[Memory]],Table1[[#This Row],[Memory]]/1024)</f>
        <v>4</v>
      </c>
      <c r="G2702">
        <v>64</v>
      </c>
      <c r="H2702" t="s">
        <v>1796</v>
      </c>
      <c r="I2702">
        <f xml:space="preserve"> IF(Table1[[#This Row],[Unit  Of Storage]]="TB",Table1[[#This Row],[Storage]]*1024,IF(Table1[[#This Row],[Unit  Of Storage]]="MB",Table1[[#This Row],[Storage]]/1024,Table1[[#This Row],[Storage]]))</f>
        <v>64</v>
      </c>
      <c r="J2702" t="s">
        <v>11</v>
      </c>
      <c r="K2702" s="2">
        <v>4.2</v>
      </c>
      <c r="L2702" s="3">
        <v>12144</v>
      </c>
      <c r="M2702" s="3">
        <v>12144</v>
      </c>
      <c r="N2702" t="s">
        <v>1805</v>
      </c>
      <c r="O2702" s="3">
        <f>Table1[[#This Row],[Original Price]]-Table1[[#This Row],[Selling Price]]</f>
        <v>0</v>
      </c>
      <c r="P2702" s="4">
        <f>(Table1[[#This Row],[Discount]]/Table1[[#This Row],[Original Price]])</f>
        <v>0</v>
      </c>
    </row>
    <row r="2703" spans="1:16" x14ac:dyDescent="0.3">
      <c r="A2703" s="1" t="s">
        <v>50</v>
      </c>
      <c r="B2703" s="1" t="s">
        <v>1287</v>
      </c>
      <c r="C2703" t="s">
        <v>1378</v>
      </c>
      <c r="D2703">
        <v>6</v>
      </c>
      <c r="E2703" t="s">
        <v>1796</v>
      </c>
      <c r="F2703">
        <f>IF(Table1[[#This Row],[Unit]]="GB",Table1[[#This Row],[Memory]],Table1[[#This Row],[Memory]]/1024)</f>
        <v>6</v>
      </c>
      <c r="G2703">
        <v>128</v>
      </c>
      <c r="H2703" t="s">
        <v>1796</v>
      </c>
      <c r="I2703">
        <f xml:space="preserve"> IF(Table1[[#This Row],[Unit  Of Storage]]="TB",Table1[[#This Row],[Storage]]*1024,IF(Table1[[#This Row],[Unit  Of Storage]]="MB",Table1[[#This Row],[Storage]]/1024,Table1[[#This Row],[Storage]]))</f>
        <v>128</v>
      </c>
      <c r="J2703" t="s">
        <v>11</v>
      </c>
      <c r="K2703" s="2">
        <v>4.4000000000000004</v>
      </c>
      <c r="L2703" s="3">
        <v>17499</v>
      </c>
      <c r="M2703" s="3">
        <v>19999</v>
      </c>
      <c r="N2703" t="s">
        <v>1288</v>
      </c>
      <c r="O2703" s="3">
        <f>Table1[[#This Row],[Original Price]]-Table1[[#This Row],[Selling Price]]</f>
        <v>2500</v>
      </c>
      <c r="P2703" s="4">
        <f>(Table1[[#This Row],[Discount]]/Table1[[#This Row],[Original Price]])</f>
        <v>0.12500625031251564</v>
      </c>
    </row>
    <row r="2704" spans="1:16" x14ac:dyDescent="0.3">
      <c r="A2704" s="1" t="s">
        <v>1559</v>
      </c>
      <c r="B2704" s="1" t="s">
        <v>152</v>
      </c>
      <c r="C2704" t="s">
        <v>1141</v>
      </c>
      <c r="D2704">
        <v>8</v>
      </c>
      <c r="E2704" t="s">
        <v>1796</v>
      </c>
      <c r="F2704">
        <f>IF(Table1[[#This Row],[Unit]]="GB",Table1[[#This Row],[Memory]],Table1[[#This Row],[Memory]]/1024)</f>
        <v>8</v>
      </c>
      <c r="G2704">
        <v>128</v>
      </c>
      <c r="H2704" t="s">
        <v>1796</v>
      </c>
      <c r="I2704">
        <f xml:space="preserve"> IF(Table1[[#This Row],[Unit  Of Storage]]="TB",Table1[[#This Row],[Storage]]*1024,IF(Table1[[#This Row],[Unit  Of Storage]]="MB",Table1[[#This Row],[Storage]]/1024,Table1[[#This Row],[Storage]]))</f>
        <v>128</v>
      </c>
      <c r="J2704" t="s">
        <v>11</v>
      </c>
      <c r="K2704" s="2">
        <v>4.4000000000000004</v>
      </c>
      <c r="L2704" s="3">
        <v>18990</v>
      </c>
      <c r="M2704" s="3">
        <v>22990</v>
      </c>
      <c r="N2704" t="s">
        <v>1864</v>
      </c>
      <c r="O2704" s="3">
        <f>Table1[[#This Row],[Original Price]]-Table1[[#This Row],[Selling Price]]</f>
        <v>4000</v>
      </c>
      <c r="P2704" s="4">
        <f>(Table1[[#This Row],[Discount]]/Table1[[#This Row],[Original Price]])</f>
        <v>0.17398869073510223</v>
      </c>
    </row>
    <row r="2705" spans="1:16" x14ac:dyDescent="0.3">
      <c r="A2705" s="1" t="s">
        <v>1556</v>
      </c>
      <c r="B2705" s="1" t="s">
        <v>520</v>
      </c>
      <c r="C2705" t="s">
        <v>113</v>
      </c>
      <c r="D2705">
        <v>4</v>
      </c>
      <c r="E2705" t="s">
        <v>1796</v>
      </c>
      <c r="F2705">
        <f>IF(Table1[[#This Row],[Unit]]="GB",Table1[[#This Row],[Memory]],Table1[[#This Row],[Memory]]/1024)</f>
        <v>4</v>
      </c>
      <c r="G2705">
        <v>32</v>
      </c>
      <c r="H2705" t="s">
        <v>1796</v>
      </c>
      <c r="I2705">
        <f xml:space="preserve"> IF(Table1[[#This Row],[Unit  Of Storage]]="TB",Table1[[#This Row],[Storage]]*1024,IF(Table1[[#This Row],[Unit  Of Storage]]="MB",Table1[[#This Row],[Storage]]/1024,Table1[[#This Row],[Storage]]))</f>
        <v>32</v>
      </c>
      <c r="J2705" t="s">
        <v>11</v>
      </c>
      <c r="K2705" s="2">
        <v>3.9</v>
      </c>
      <c r="L2705" s="3">
        <v>29990</v>
      </c>
      <c r="M2705" s="3">
        <v>29990</v>
      </c>
      <c r="N2705" t="s">
        <v>2055</v>
      </c>
      <c r="O2705" s="3">
        <f>Table1[[#This Row],[Original Price]]-Table1[[#This Row],[Selling Price]]</f>
        <v>0</v>
      </c>
      <c r="P2705" s="4">
        <f>(Table1[[#This Row],[Discount]]/Table1[[#This Row],[Original Price]])</f>
        <v>0</v>
      </c>
    </row>
    <row r="2706" spans="1:16" x14ac:dyDescent="0.3">
      <c r="A2706" s="1" t="s">
        <v>1556</v>
      </c>
      <c r="B2706" s="1" t="s">
        <v>687</v>
      </c>
      <c r="C2706" t="s">
        <v>138</v>
      </c>
      <c r="D2706">
        <v>6</v>
      </c>
      <c r="E2706" t="s">
        <v>1796</v>
      </c>
      <c r="F2706">
        <f>IF(Table1[[#This Row],[Unit]]="GB",Table1[[#This Row],[Memory]],Table1[[#This Row],[Memory]]/1024)</f>
        <v>6</v>
      </c>
      <c r="G2706">
        <v>128</v>
      </c>
      <c r="H2706" t="s">
        <v>1796</v>
      </c>
      <c r="I2706">
        <f xml:space="preserve"> IF(Table1[[#This Row],[Unit  Of Storage]]="TB",Table1[[#This Row],[Storage]]*1024,IF(Table1[[#This Row],[Unit  Of Storage]]="MB",Table1[[#This Row],[Storage]]/1024,Table1[[#This Row],[Storage]]))</f>
        <v>128</v>
      </c>
      <c r="J2706" t="s">
        <v>11</v>
      </c>
      <c r="K2706" s="2">
        <v>4.3</v>
      </c>
      <c r="L2706" s="3">
        <v>16750</v>
      </c>
      <c r="M2706" s="3">
        <v>16800</v>
      </c>
      <c r="N2706" t="s">
        <v>2115</v>
      </c>
      <c r="O2706" s="3">
        <f>Table1[[#This Row],[Original Price]]-Table1[[#This Row],[Selling Price]]</f>
        <v>50</v>
      </c>
      <c r="P2706" s="4">
        <f>(Table1[[#This Row],[Discount]]/Table1[[#This Row],[Original Price]])</f>
        <v>2.976190476190476E-3</v>
      </c>
    </row>
    <row r="2707" spans="1:16" x14ac:dyDescent="0.3">
      <c r="A2707" s="1" t="s">
        <v>28</v>
      </c>
      <c r="B2707" s="1" t="s">
        <v>1673</v>
      </c>
      <c r="C2707" t="s">
        <v>661</v>
      </c>
      <c r="D2707">
        <v>6</v>
      </c>
      <c r="E2707" t="s">
        <v>1796</v>
      </c>
      <c r="F2707">
        <f>IF(Table1[[#This Row],[Unit]]="GB",Table1[[#This Row],[Memory]],Table1[[#This Row],[Memory]]/1024)</f>
        <v>6</v>
      </c>
      <c r="G2707">
        <v>128</v>
      </c>
      <c r="H2707" t="s">
        <v>1796</v>
      </c>
      <c r="I2707">
        <f xml:space="preserve"> IF(Table1[[#This Row],[Unit  Of Storage]]="TB",Table1[[#This Row],[Storage]]*1024,IF(Table1[[#This Row],[Unit  Of Storage]]="MB",Table1[[#This Row],[Storage]]/1024,Table1[[#This Row],[Storage]]))</f>
        <v>128</v>
      </c>
      <c r="J2707" t="s">
        <v>11</v>
      </c>
      <c r="K2707" s="2">
        <v>4.3</v>
      </c>
      <c r="L2707" s="3">
        <v>22650</v>
      </c>
      <c r="M2707" s="3">
        <v>24198</v>
      </c>
      <c r="N2707" t="s">
        <v>2106</v>
      </c>
      <c r="O2707" s="3">
        <f>Table1[[#This Row],[Original Price]]-Table1[[#This Row],[Selling Price]]</f>
        <v>1548</v>
      </c>
      <c r="P2707" s="4">
        <f>(Table1[[#This Row],[Discount]]/Table1[[#This Row],[Original Price]])</f>
        <v>6.3972229109843792E-2</v>
      </c>
    </row>
    <row r="2708" spans="1:16" x14ac:dyDescent="0.3">
      <c r="A2708" s="1" t="s">
        <v>1557</v>
      </c>
      <c r="B2708" s="1" t="s">
        <v>308</v>
      </c>
      <c r="C2708" t="s">
        <v>69</v>
      </c>
      <c r="D2708">
        <v>8</v>
      </c>
      <c r="E2708" t="s">
        <v>1796</v>
      </c>
      <c r="F2708">
        <f>IF(Table1[[#This Row],[Unit]]="GB",Table1[[#This Row],[Memory]],Table1[[#This Row],[Memory]]/1024)</f>
        <v>8</v>
      </c>
      <c r="G2708">
        <v>128</v>
      </c>
      <c r="H2708" t="s">
        <v>1796</v>
      </c>
      <c r="I2708">
        <f xml:space="preserve"> IF(Table1[[#This Row],[Unit  Of Storage]]="TB",Table1[[#This Row],[Storage]]*1024,IF(Table1[[#This Row],[Unit  Of Storage]]="MB",Table1[[#This Row],[Storage]]/1024,Table1[[#This Row],[Storage]]))</f>
        <v>128</v>
      </c>
      <c r="J2708" t="s">
        <v>11</v>
      </c>
      <c r="K2708" s="2">
        <v>4.4000000000000004</v>
      </c>
      <c r="L2708" s="3">
        <v>20999</v>
      </c>
      <c r="M2708" s="3">
        <v>23999</v>
      </c>
      <c r="N2708" t="s">
        <v>1959</v>
      </c>
      <c r="O2708" s="3">
        <f>Table1[[#This Row],[Original Price]]-Table1[[#This Row],[Selling Price]]</f>
        <v>3000</v>
      </c>
      <c r="P2708" s="4">
        <f>(Table1[[#This Row],[Discount]]/Table1[[#This Row],[Original Price]])</f>
        <v>0.12500520855035627</v>
      </c>
    </row>
    <row r="2709" spans="1:16" x14ac:dyDescent="0.3">
      <c r="A2709" s="1" t="s">
        <v>44</v>
      </c>
      <c r="B2709" s="1" t="s">
        <v>537</v>
      </c>
      <c r="C2709" t="s">
        <v>55</v>
      </c>
      <c r="D2709">
        <v>2</v>
      </c>
      <c r="E2709" t="s">
        <v>1796</v>
      </c>
      <c r="F2709">
        <f>IF(Table1[[#This Row],[Unit]]="GB",Table1[[#This Row],[Memory]],Table1[[#This Row],[Memory]]/1024)</f>
        <v>2</v>
      </c>
      <c r="G2709">
        <v>16</v>
      </c>
      <c r="H2709" t="s">
        <v>1796</v>
      </c>
      <c r="I2709">
        <f xml:space="preserve"> IF(Table1[[#This Row],[Unit  Of Storage]]="TB",Table1[[#This Row],[Storage]]*1024,IF(Table1[[#This Row],[Unit  Of Storage]]="MB",Table1[[#This Row],[Storage]]/1024,Table1[[#This Row],[Storage]]))</f>
        <v>16</v>
      </c>
      <c r="J2709" t="s">
        <v>11</v>
      </c>
      <c r="K2709" s="2">
        <v>3.8</v>
      </c>
      <c r="L2709" s="3">
        <v>8999</v>
      </c>
      <c r="M2709" s="3">
        <v>8999</v>
      </c>
      <c r="N2709" t="s">
        <v>538</v>
      </c>
      <c r="O2709" s="3">
        <f>Table1[[#This Row],[Original Price]]-Table1[[#This Row],[Selling Price]]</f>
        <v>0</v>
      </c>
      <c r="P2709" s="4">
        <f>(Table1[[#This Row],[Discount]]/Table1[[#This Row],[Original Price]])</f>
        <v>0</v>
      </c>
    </row>
    <row r="2710" spans="1:16" x14ac:dyDescent="0.3">
      <c r="A2710" s="1" t="s">
        <v>1556</v>
      </c>
      <c r="B2710" s="1" t="s">
        <v>266</v>
      </c>
      <c r="C2710" t="s">
        <v>96</v>
      </c>
      <c r="D2710">
        <v>8</v>
      </c>
      <c r="E2710" t="s">
        <v>1796</v>
      </c>
      <c r="F2710">
        <f>IF(Table1[[#This Row],[Unit]]="GB",Table1[[#This Row],[Memory]],Table1[[#This Row],[Memory]]/1024)</f>
        <v>8</v>
      </c>
      <c r="G2710">
        <v>128</v>
      </c>
      <c r="H2710" t="s">
        <v>1796</v>
      </c>
      <c r="I2710">
        <f xml:space="preserve"> IF(Table1[[#This Row],[Unit  Of Storage]]="TB",Table1[[#This Row],[Storage]]*1024,IF(Table1[[#This Row],[Unit  Of Storage]]="MB",Table1[[#This Row],[Storage]]/1024,Table1[[#This Row],[Storage]]))</f>
        <v>128</v>
      </c>
      <c r="J2710" t="s">
        <v>11</v>
      </c>
      <c r="K2710" s="2">
        <v>4.5999999999999996</v>
      </c>
      <c r="L2710" s="3">
        <v>79000</v>
      </c>
      <c r="M2710" s="3">
        <v>79000</v>
      </c>
      <c r="N2710" t="s">
        <v>1942</v>
      </c>
      <c r="O2710" s="3">
        <f>Table1[[#This Row],[Original Price]]-Table1[[#This Row],[Selling Price]]</f>
        <v>0</v>
      </c>
      <c r="P2710" s="4">
        <f>(Table1[[#This Row],[Discount]]/Table1[[#This Row],[Original Price]])</f>
        <v>0</v>
      </c>
    </row>
    <row r="2711" spans="1:16" x14ac:dyDescent="0.3">
      <c r="A2711" s="1" t="s">
        <v>1556</v>
      </c>
      <c r="B2711" s="1" t="s">
        <v>1508</v>
      </c>
      <c r="C2711" t="s">
        <v>22</v>
      </c>
      <c r="D2711">
        <v>10</v>
      </c>
      <c r="E2711" t="s">
        <v>1797</v>
      </c>
      <c r="F2711">
        <f>IF(Table1[[#This Row],[Unit]]="GB",Table1[[#This Row],[Memory]],Table1[[#This Row],[Memory]]/1024)</f>
        <v>9.765625E-3</v>
      </c>
      <c r="G2711">
        <v>2</v>
      </c>
      <c r="H2711" t="s">
        <v>1797</v>
      </c>
      <c r="I2711">
        <f xml:space="preserve"> IF(Table1[[#This Row],[Unit  Of Storage]]="TB",Table1[[#This Row],[Storage]]*1024,IF(Table1[[#This Row],[Unit  Of Storage]]="MB",Table1[[#This Row],[Storage]]/1024,Table1[[#This Row],[Storage]]))</f>
        <v>1.953125E-3</v>
      </c>
      <c r="J2711" t="s">
        <v>11</v>
      </c>
      <c r="K2711" s="2">
        <v>4.0999999999999996</v>
      </c>
      <c r="L2711" s="3">
        <v>2299</v>
      </c>
      <c r="M2711" s="3">
        <v>2299</v>
      </c>
      <c r="N2711" t="s">
        <v>2475</v>
      </c>
      <c r="O2711" s="3">
        <f>Table1[[#This Row],[Original Price]]-Table1[[#This Row],[Selling Price]]</f>
        <v>0</v>
      </c>
      <c r="P2711" s="4">
        <f>(Table1[[#This Row],[Discount]]/Table1[[#This Row],[Original Price]])</f>
        <v>0</v>
      </c>
    </row>
    <row r="2712" spans="1:16" x14ac:dyDescent="0.3">
      <c r="A2712" s="1" t="s">
        <v>12</v>
      </c>
      <c r="B2712" s="1" t="s">
        <v>1679</v>
      </c>
      <c r="C2712" t="s">
        <v>1374</v>
      </c>
      <c r="D2712">
        <v>6</v>
      </c>
      <c r="E2712" t="s">
        <v>1796</v>
      </c>
      <c r="F2712">
        <f>IF(Table1[[#This Row],[Unit]]="GB",Table1[[#This Row],[Memory]],Table1[[#This Row],[Memory]]/1024)</f>
        <v>6</v>
      </c>
      <c r="G2712">
        <v>64</v>
      </c>
      <c r="H2712" t="s">
        <v>1796</v>
      </c>
      <c r="I2712">
        <f xml:space="preserve"> IF(Table1[[#This Row],[Unit  Of Storage]]="TB",Table1[[#This Row],[Storage]]*1024,IF(Table1[[#This Row],[Unit  Of Storage]]="MB",Table1[[#This Row],[Storage]]/1024,Table1[[#This Row],[Storage]]))</f>
        <v>64</v>
      </c>
      <c r="J2712" t="s">
        <v>11</v>
      </c>
      <c r="K2712" s="2">
        <v>3.7</v>
      </c>
      <c r="L2712" s="3">
        <v>12999</v>
      </c>
      <c r="M2712" s="3">
        <v>12999</v>
      </c>
      <c r="N2712" t="s">
        <v>709</v>
      </c>
      <c r="O2712" s="3">
        <f>Table1[[#This Row],[Original Price]]-Table1[[#This Row],[Selling Price]]</f>
        <v>0</v>
      </c>
      <c r="P2712" s="4">
        <f>(Table1[[#This Row],[Discount]]/Table1[[#This Row],[Original Price]])</f>
        <v>0</v>
      </c>
    </row>
    <row r="2713" spans="1:16" x14ac:dyDescent="0.3">
      <c r="A2713" s="1" t="s">
        <v>1561</v>
      </c>
      <c r="B2713" s="1" t="s">
        <v>1600</v>
      </c>
      <c r="C2713" t="s">
        <v>49</v>
      </c>
      <c r="D2713">
        <v>4</v>
      </c>
      <c r="E2713" t="s">
        <v>1796</v>
      </c>
      <c r="F2713">
        <f>IF(Table1[[#This Row],[Unit]]="GB",Table1[[#This Row],[Memory]],Table1[[#This Row],[Memory]]/1024)</f>
        <v>4</v>
      </c>
      <c r="G2713">
        <v>64</v>
      </c>
      <c r="H2713" t="s">
        <v>1796</v>
      </c>
      <c r="I2713">
        <f xml:space="preserve"> IF(Table1[[#This Row],[Unit  Of Storage]]="TB",Table1[[#This Row],[Storage]]*1024,IF(Table1[[#This Row],[Unit  Of Storage]]="MB",Table1[[#This Row],[Storage]]/1024,Table1[[#This Row],[Storage]]))</f>
        <v>64</v>
      </c>
      <c r="J2713" t="s">
        <v>11</v>
      </c>
      <c r="K2713" s="2">
        <v>4.3</v>
      </c>
      <c r="L2713" s="3">
        <v>17999</v>
      </c>
      <c r="M2713" s="3">
        <v>17999</v>
      </c>
      <c r="N2713" t="s">
        <v>1910</v>
      </c>
      <c r="O2713" s="3">
        <f>Table1[[#This Row],[Original Price]]-Table1[[#This Row],[Selling Price]]</f>
        <v>0</v>
      </c>
      <c r="P2713" s="4">
        <f>(Table1[[#This Row],[Discount]]/Table1[[#This Row],[Original Price]])</f>
        <v>0</v>
      </c>
    </row>
    <row r="2714" spans="1:16" x14ac:dyDescent="0.3">
      <c r="A2714" s="1" t="s">
        <v>12</v>
      </c>
      <c r="B2714" s="1" t="s">
        <v>1714</v>
      </c>
      <c r="C2714" t="s">
        <v>22</v>
      </c>
      <c r="D2714">
        <v>16</v>
      </c>
      <c r="E2714" t="s">
        <v>1797</v>
      </c>
      <c r="F2714">
        <f>IF(Table1[[#This Row],[Unit]]="GB",Table1[[#This Row],[Memory]],Table1[[#This Row],[Memory]]/1024)</f>
        <v>1.5625E-2</v>
      </c>
      <c r="G2714">
        <v>16</v>
      </c>
      <c r="H2714" t="s">
        <v>1797</v>
      </c>
      <c r="I2714">
        <f xml:space="preserve"> IF(Table1[[#This Row],[Unit  Of Storage]]="TB",Table1[[#This Row],[Storage]]*1024,IF(Table1[[#This Row],[Unit  Of Storage]]="MB",Table1[[#This Row],[Storage]]/1024,Table1[[#This Row],[Storage]]))</f>
        <v>1.5625E-2</v>
      </c>
      <c r="J2714" t="s">
        <v>11</v>
      </c>
      <c r="K2714" s="2">
        <v>4.2</v>
      </c>
      <c r="L2714" s="3">
        <v>2499</v>
      </c>
      <c r="M2714" s="3">
        <v>2499</v>
      </c>
      <c r="N2714" t="s">
        <v>2238</v>
      </c>
      <c r="O2714" s="3">
        <f>Table1[[#This Row],[Original Price]]-Table1[[#This Row],[Selling Price]]</f>
        <v>0</v>
      </c>
      <c r="P2714" s="4">
        <f>(Table1[[#This Row],[Discount]]/Table1[[#This Row],[Original Price]])</f>
        <v>0</v>
      </c>
    </row>
    <row r="2715" spans="1:16" x14ac:dyDescent="0.3">
      <c r="A2715" s="1" t="s">
        <v>1564</v>
      </c>
      <c r="B2715" s="1" t="s">
        <v>531</v>
      </c>
      <c r="C2715" t="s">
        <v>194</v>
      </c>
      <c r="D2715">
        <v>4</v>
      </c>
      <c r="E2715" t="s">
        <v>1796</v>
      </c>
      <c r="F2715">
        <f>IF(Table1[[#This Row],[Unit]]="GB",Table1[[#This Row],[Memory]],Table1[[#This Row],[Memory]]/1024)</f>
        <v>4</v>
      </c>
      <c r="G2715">
        <v>64</v>
      </c>
      <c r="H2715" t="s">
        <v>1796</v>
      </c>
      <c r="I2715">
        <f xml:space="preserve"> IF(Table1[[#This Row],[Unit  Of Storage]]="TB",Table1[[#This Row],[Storage]]*1024,IF(Table1[[#This Row],[Unit  Of Storage]]="MB",Table1[[#This Row],[Storage]]/1024,Table1[[#This Row],[Storage]]))</f>
        <v>64</v>
      </c>
      <c r="J2715" t="s">
        <v>11</v>
      </c>
      <c r="K2715" s="2">
        <v>4.5</v>
      </c>
      <c r="L2715" s="3">
        <v>14999</v>
      </c>
      <c r="M2715" s="3">
        <v>16999</v>
      </c>
      <c r="N2715" t="s">
        <v>2059</v>
      </c>
      <c r="O2715" s="3">
        <f>Table1[[#This Row],[Original Price]]-Table1[[#This Row],[Selling Price]]</f>
        <v>2000</v>
      </c>
      <c r="P2715" s="4">
        <f>(Table1[[#This Row],[Discount]]/Table1[[#This Row],[Original Price]])</f>
        <v>0.11765397964586152</v>
      </c>
    </row>
    <row r="2716" spans="1:16" x14ac:dyDescent="0.3">
      <c r="A2716" s="1" t="s">
        <v>1564</v>
      </c>
      <c r="B2716" s="1" t="s">
        <v>606</v>
      </c>
      <c r="C2716" t="s">
        <v>968</v>
      </c>
      <c r="D2716">
        <v>8</v>
      </c>
      <c r="E2716" t="s">
        <v>1796</v>
      </c>
      <c r="F2716">
        <f>IF(Table1[[#This Row],[Unit]]="GB",Table1[[#This Row],[Memory]],Table1[[#This Row],[Memory]]/1024)</f>
        <v>8</v>
      </c>
      <c r="G2716">
        <v>256</v>
      </c>
      <c r="H2716" t="s">
        <v>1796</v>
      </c>
      <c r="I2716">
        <f xml:space="preserve"> IF(Table1[[#This Row],[Unit  Of Storage]]="TB",Table1[[#This Row],[Storage]]*1024,IF(Table1[[#This Row],[Unit  Of Storage]]="MB",Table1[[#This Row],[Storage]]/1024,Table1[[#This Row],[Storage]]))</f>
        <v>256</v>
      </c>
      <c r="J2716" t="s">
        <v>11</v>
      </c>
      <c r="K2716" s="2">
        <v>4.5</v>
      </c>
      <c r="L2716" s="3">
        <v>21499</v>
      </c>
      <c r="M2716" s="3">
        <v>22999</v>
      </c>
      <c r="N2716" t="s">
        <v>2089</v>
      </c>
      <c r="O2716" s="3">
        <f>Table1[[#This Row],[Original Price]]-Table1[[#This Row],[Selling Price]]</f>
        <v>1500</v>
      </c>
      <c r="P2716" s="4">
        <f>(Table1[[#This Row],[Discount]]/Table1[[#This Row],[Original Price]])</f>
        <v>6.5220226966389849E-2</v>
      </c>
    </row>
    <row r="2717" spans="1:16" x14ac:dyDescent="0.3">
      <c r="A2717" s="1" t="s">
        <v>1557</v>
      </c>
      <c r="B2717" s="1" t="s">
        <v>1729</v>
      </c>
      <c r="C2717" t="s">
        <v>166</v>
      </c>
      <c r="D2717">
        <v>4</v>
      </c>
      <c r="E2717" t="s">
        <v>1796</v>
      </c>
      <c r="F2717">
        <f>IF(Table1[[#This Row],[Unit]]="GB",Table1[[#This Row],[Memory]],Table1[[#This Row],[Memory]]/1024)</f>
        <v>4</v>
      </c>
      <c r="G2717">
        <v>64</v>
      </c>
      <c r="H2717" t="s">
        <v>1796</v>
      </c>
      <c r="I2717">
        <f xml:space="preserve"> IF(Table1[[#This Row],[Unit  Of Storage]]="TB",Table1[[#This Row],[Storage]]*1024,IF(Table1[[#This Row],[Unit  Of Storage]]="MB",Table1[[#This Row],[Storage]]/1024,Table1[[#This Row],[Storage]]))</f>
        <v>64</v>
      </c>
      <c r="J2717" t="s">
        <v>11</v>
      </c>
      <c r="K2717" s="2">
        <v>4.4000000000000004</v>
      </c>
      <c r="L2717" s="3">
        <v>12999</v>
      </c>
      <c r="M2717" s="3">
        <v>14999</v>
      </c>
      <c r="N2717" t="s">
        <v>2268</v>
      </c>
      <c r="O2717" s="3">
        <f>Table1[[#This Row],[Original Price]]-Table1[[#This Row],[Selling Price]]</f>
        <v>2000</v>
      </c>
      <c r="P2717" s="4">
        <f>(Table1[[#This Row],[Discount]]/Table1[[#This Row],[Original Price]])</f>
        <v>0.13334222281485433</v>
      </c>
    </row>
    <row r="2718" spans="1:16" x14ac:dyDescent="0.3">
      <c r="A2718" s="1" t="s">
        <v>17</v>
      </c>
      <c r="B2718" s="1" t="s">
        <v>776</v>
      </c>
      <c r="C2718" t="s">
        <v>1509</v>
      </c>
      <c r="D2718">
        <v>6</v>
      </c>
      <c r="E2718" t="s">
        <v>1796</v>
      </c>
      <c r="F2718">
        <f>IF(Table1[[#This Row],[Unit]]="GB",Table1[[#This Row],[Memory]],Table1[[#This Row],[Memory]]/1024)</f>
        <v>6</v>
      </c>
      <c r="G2718">
        <v>64</v>
      </c>
      <c r="H2718" t="s">
        <v>1796</v>
      </c>
      <c r="I2718">
        <f xml:space="preserve"> IF(Table1[[#This Row],[Unit  Of Storage]]="TB",Table1[[#This Row],[Storage]]*1024,IF(Table1[[#This Row],[Unit  Of Storage]]="MB",Table1[[#This Row],[Storage]]/1024,Table1[[#This Row],[Storage]]))</f>
        <v>64</v>
      </c>
      <c r="J2718" t="s">
        <v>11</v>
      </c>
      <c r="K2718" s="2">
        <v>4.3</v>
      </c>
      <c r="L2718" s="3">
        <v>13999</v>
      </c>
      <c r="M2718" s="3">
        <v>16999</v>
      </c>
      <c r="N2718" t="s">
        <v>777</v>
      </c>
      <c r="O2718" s="3">
        <f>Table1[[#This Row],[Original Price]]-Table1[[#This Row],[Selling Price]]</f>
        <v>3000</v>
      </c>
      <c r="P2718" s="4">
        <f>(Table1[[#This Row],[Discount]]/Table1[[#This Row],[Original Price]])</f>
        <v>0.17648096946879227</v>
      </c>
    </row>
    <row r="2719" spans="1:16" x14ac:dyDescent="0.3">
      <c r="A2719" s="1" t="s">
        <v>21</v>
      </c>
      <c r="B2719" s="1" t="s">
        <v>1587</v>
      </c>
      <c r="C2719" t="s">
        <v>43</v>
      </c>
      <c r="D2719">
        <v>2</v>
      </c>
      <c r="E2719" t="s">
        <v>1796</v>
      </c>
      <c r="F2719">
        <f>IF(Table1[[#This Row],[Unit]]="GB",Table1[[#This Row],[Memory]],Table1[[#This Row],[Memory]]/1024)</f>
        <v>2</v>
      </c>
      <c r="G2719">
        <v>256</v>
      </c>
      <c r="H2719" t="s">
        <v>1796</v>
      </c>
      <c r="I2719">
        <f xml:space="preserve"> IF(Table1[[#This Row],[Unit  Of Storage]]="TB",Table1[[#This Row],[Storage]]*1024,IF(Table1[[#This Row],[Unit  Of Storage]]="MB",Table1[[#This Row],[Storage]]/1024,Table1[[#This Row],[Storage]]))</f>
        <v>256</v>
      </c>
      <c r="J2719" t="s">
        <v>11</v>
      </c>
      <c r="K2719" s="2">
        <v>4.5999999999999996</v>
      </c>
      <c r="L2719" s="3">
        <v>129900</v>
      </c>
      <c r="M2719" s="3">
        <v>129900</v>
      </c>
      <c r="N2719" t="s">
        <v>1867</v>
      </c>
      <c r="O2719" s="3">
        <f>Table1[[#This Row],[Original Price]]-Table1[[#This Row],[Selling Price]]</f>
        <v>0</v>
      </c>
      <c r="P2719" s="4">
        <f>(Table1[[#This Row],[Discount]]/Table1[[#This Row],[Original Price]])</f>
        <v>0</v>
      </c>
    </row>
    <row r="2720" spans="1:16" x14ac:dyDescent="0.3">
      <c r="A2720" s="1" t="s">
        <v>21</v>
      </c>
      <c r="B2720" s="1" t="s">
        <v>1578</v>
      </c>
      <c r="C2720" t="s">
        <v>98</v>
      </c>
      <c r="D2720">
        <v>3</v>
      </c>
      <c r="E2720" t="s">
        <v>1796</v>
      </c>
      <c r="F2720">
        <f>IF(Table1[[#This Row],[Unit]]="GB",Table1[[#This Row],[Memory]],Table1[[#This Row],[Memory]]/1024)</f>
        <v>3</v>
      </c>
      <c r="G2720">
        <v>128</v>
      </c>
      <c r="H2720" t="s">
        <v>1796</v>
      </c>
      <c r="I2720">
        <f xml:space="preserve"> IF(Table1[[#This Row],[Unit  Of Storage]]="TB",Table1[[#This Row],[Storage]]*1024,IF(Table1[[#This Row],[Unit  Of Storage]]="MB",Table1[[#This Row],[Storage]]/1024,Table1[[#This Row],[Storage]]))</f>
        <v>128</v>
      </c>
      <c r="J2720" t="s">
        <v>11</v>
      </c>
      <c r="K2720" s="2">
        <v>4.5</v>
      </c>
      <c r="L2720" s="3">
        <v>42900</v>
      </c>
      <c r="M2720" s="3">
        <v>42900</v>
      </c>
      <c r="N2720" t="s">
        <v>1836</v>
      </c>
      <c r="O2720" s="3">
        <f>Table1[[#This Row],[Original Price]]-Table1[[#This Row],[Selling Price]]</f>
        <v>0</v>
      </c>
      <c r="P2720" s="4">
        <f>(Table1[[#This Row],[Discount]]/Table1[[#This Row],[Original Price]])</f>
        <v>0</v>
      </c>
    </row>
    <row r="2721" spans="1:16" x14ac:dyDescent="0.3">
      <c r="A2721" s="1" t="s">
        <v>1560</v>
      </c>
      <c r="B2721" s="1" t="s">
        <v>628</v>
      </c>
      <c r="C2721" t="s">
        <v>689</v>
      </c>
      <c r="D2721">
        <v>4</v>
      </c>
      <c r="E2721" t="s">
        <v>1796</v>
      </c>
      <c r="F2721">
        <f>IF(Table1[[#This Row],[Unit]]="GB",Table1[[#This Row],[Memory]],Table1[[#This Row],[Memory]]/1024)</f>
        <v>4</v>
      </c>
      <c r="G2721">
        <v>64</v>
      </c>
      <c r="H2721" t="s">
        <v>1796</v>
      </c>
      <c r="I2721">
        <f xml:space="preserve"> IF(Table1[[#This Row],[Unit  Of Storage]]="TB",Table1[[#This Row],[Storage]]*1024,IF(Table1[[#This Row],[Unit  Of Storage]]="MB",Table1[[#This Row],[Storage]]/1024,Table1[[#This Row],[Storage]]))</f>
        <v>64</v>
      </c>
      <c r="J2721" t="s">
        <v>11</v>
      </c>
      <c r="K2721" s="2">
        <v>4.4000000000000004</v>
      </c>
      <c r="L2721" s="3">
        <v>14500</v>
      </c>
      <c r="M2721" s="3">
        <v>14500</v>
      </c>
      <c r="N2721" t="s">
        <v>2097</v>
      </c>
      <c r="O2721" s="3">
        <f>Table1[[#This Row],[Original Price]]-Table1[[#This Row],[Selling Price]]</f>
        <v>0</v>
      </c>
      <c r="P2721" s="4">
        <f>(Table1[[#This Row],[Discount]]/Table1[[#This Row],[Original Price]])</f>
        <v>0</v>
      </c>
    </row>
    <row r="2722" spans="1:16" x14ac:dyDescent="0.3">
      <c r="A2722" s="1" t="s">
        <v>1556</v>
      </c>
      <c r="B2722" s="1" t="s">
        <v>226</v>
      </c>
      <c r="C2722" t="s">
        <v>1185</v>
      </c>
      <c r="D2722">
        <v>4</v>
      </c>
      <c r="E2722" t="s">
        <v>1796</v>
      </c>
      <c r="F2722">
        <f>IF(Table1[[#This Row],[Unit]]="GB",Table1[[#This Row],[Memory]],Table1[[#This Row],[Memory]]/1024)</f>
        <v>4</v>
      </c>
      <c r="G2722">
        <v>64</v>
      </c>
      <c r="H2722" t="s">
        <v>1796</v>
      </c>
      <c r="I2722">
        <f xml:space="preserve"> IF(Table1[[#This Row],[Unit  Of Storage]]="TB",Table1[[#This Row],[Storage]]*1024,IF(Table1[[#This Row],[Unit  Of Storage]]="MB",Table1[[#This Row],[Storage]]/1024,Table1[[#This Row],[Storage]]))</f>
        <v>64</v>
      </c>
      <c r="J2722" t="s">
        <v>11</v>
      </c>
      <c r="K2722" s="2">
        <v>4.2</v>
      </c>
      <c r="L2722" s="3">
        <v>14690</v>
      </c>
      <c r="M2722" s="3">
        <v>14690</v>
      </c>
      <c r="N2722" t="s">
        <v>1919</v>
      </c>
      <c r="O2722" s="3">
        <f>Table1[[#This Row],[Original Price]]-Table1[[#This Row],[Selling Price]]</f>
        <v>0</v>
      </c>
      <c r="P2722" s="4">
        <f>(Table1[[#This Row],[Discount]]/Table1[[#This Row],[Original Price]])</f>
        <v>0</v>
      </c>
    </row>
    <row r="2723" spans="1:16" x14ac:dyDescent="0.3">
      <c r="A2723" s="1" t="s">
        <v>1559</v>
      </c>
      <c r="B2723" s="1" t="s">
        <v>975</v>
      </c>
      <c r="C2723" t="s">
        <v>844</v>
      </c>
      <c r="D2723">
        <v>6</v>
      </c>
      <c r="E2723" t="s">
        <v>1796</v>
      </c>
      <c r="F2723">
        <f>IF(Table1[[#This Row],[Unit]]="GB",Table1[[#This Row],[Memory]],Table1[[#This Row],[Memory]]/1024)</f>
        <v>6</v>
      </c>
      <c r="G2723">
        <v>128</v>
      </c>
      <c r="H2723" t="s">
        <v>1796</v>
      </c>
      <c r="I2723">
        <f xml:space="preserve"> IF(Table1[[#This Row],[Unit  Of Storage]]="TB",Table1[[#This Row],[Storage]]*1024,IF(Table1[[#This Row],[Unit  Of Storage]]="MB",Table1[[#This Row],[Storage]]/1024,Table1[[#This Row],[Storage]]))</f>
        <v>128</v>
      </c>
      <c r="J2723" t="s">
        <v>11</v>
      </c>
      <c r="K2723" s="2">
        <v>4.0999999999999996</v>
      </c>
      <c r="L2723" s="3">
        <v>17790</v>
      </c>
      <c r="M2723" s="3">
        <v>17790</v>
      </c>
      <c r="N2723" t="s">
        <v>2243</v>
      </c>
      <c r="O2723" s="3">
        <f>Table1[[#This Row],[Original Price]]-Table1[[#This Row],[Selling Price]]</f>
        <v>0</v>
      </c>
      <c r="P2723" s="4">
        <f>(Table1[[#This Row],[Discount]]/Table1[[#This Row],[Original Price]])</f>
        <v>0</v>
      </c>
    </row>
    <row r="2724" spans="1:16" x14ac:dyDescent="0.3">
      <c r="A2724" s="1" t="s">
        <v>17</v>
      </c>
      <c r="B2724" s="1" t="s">
        <v>1096</v>
      </c>
      <c r="C2724" t="s">
        <v>69</v>
      </c>
      <c r="D2724">
        <v>4</v>
      </c>
      <c r="E2724" t="s">
        <v>1796</v>
      </c>
      <c r="F2724">
        <f>IF(Table1[[#This Row],[Unit]]="GB",Table1[[#This Row],[Memory]],Table1[[#This Row],[Memory]]/1024)</f>
        <v>4</v>
      </c>
      <c r="G2724">
        <v>64</v>
      </c>
      <c r="H2724" t="s">
        <v>1796</v>
      </c>
      <c r="I2724">
        <f xml:space="preserve"> IF(Table1[[#This Row],[Unit  Of Storage]]="TB",Table1[[#This Row],[Storage]]*1024,IF(Table1[[#This Row],[Unit  Of Storage]]="MB",Table1[[#This Row],[Storage]]/1024,Table1[[#This Row],[Storage]]))</f>
        <v>64</v>
      </c>
      <c r="J2724" t="s">
        <v>11</v>
      </c>
      <c r="K2724" s="2">
        <v>4.3</v>
      </c>
      <c r="L2724" s="3">
        <v>9999</v>
      </c>
      <c r="M2724" s="3">
        <v>9999</v>
      </c>
      <c r="N2724" t="s">
        <v>1097</v>
      </c>
      <c r="O2724" s="3">
        <f>Table1[[#This Row],[Original Price]]-Table1[[#This Row],[Selling Price]]</f>
        <v>0</v>
      </c>
      <c r="P2724" s="4">
        <f>(Table1[[#This Row],[Discount]]/Table1[[#This Row],[Original Price]])</f>
        <v>0</v>
      </c>
    </row>
    <row r="2725" spans="1:16" x14ac:dyDescent="0.3">
      <c r="A2725" s="1" t="s">
        <v>1556</v>
      </c>
      <c r="B2725" s="1" t="s">
        <v>1650</v>
      </c>
      <c r="C2725" t="s">
        <v>49</v>
      </c>
      <c r="D2725">
        <v>4</v>
      </c>
      <c r="E2725" t="s">
        <v>1796</v>
      </c>
      <c r="F2725">
        <f>IF(Table1[[#This Row],[Unit]]="GB",Table1[[#This Row],[Memory]],Table1[[#This Row],[Memory]]/1024)</f>
        <v>4</v>
      </c>
      <c r="G2725">
        <v>64</v>
      </c>
      <c r="H2725" t="s">
        <v>1796</v>
      </c>
      <c r="I2725">
        <f xml:space="preserve"> IF(Table1[[#This Row],[Unit  Of Storage]]="TB",Table1[[#This Row],[Storage]]*1024,IF(Table1[[#This Row],[Unit  Of Storage]]="MB",Table1[[#This Row],[Storage]]/1024,Table1[[#This Row],[Storage]]))</f>
        <v>64</v>
      </c>
      <c r="J2725" t="s">
        <v>11</v>
      </c>
      <c r="K2725" s="2">
        <v>4.0999999999999996</v>
      </c>
      <c r="L2725" s="3">
        <v>10398</v>
      </c>
      <c r="M2725" s="3">
        <v>10398</v>
      </c>
      <c r="N2725" t="s">
        <v>2039</v>
      </c>
      <c r="O2725" s="3">
        <f>Table1[[#This Row],[Original Price]]-Table1[[#This Row],[Selling Price]]</f>
        <v>0</v>
      </c>
      <c r="P2725" s="4">
        <f>(Table1[[#This Row],[Discount]]/Table1[[#This Row],[Original Price]])</f>
        <v>0</v>
      </c>
    </row>
    <row r="2726" spans="1:16" x14ac:dyDescent="0.3">
      <c r="A2726" s="1" t="s">
        <v>1559</v>
      </c>
      <c r="B2726" s="1" t="s">
        <v>258</v>
      </c>
      <c r="C2726" t="s">
        <v>617</v>
      </c>
      <c r="D2726">
        <v>8</v>
      </c>
      <c r="E2726" t="s">
        <v>1796</v>
      </c>
      <c r="F2726">
        <f>IF(Table1[[#This Row],[Unit]]="GB",Table1[[#This Row],[Memory]],Table1[[#This Row],[Memory]]/1024)</f>
        <v>8</v>
      </c>
      <c r="G2726">
        <v>128</v>
      </c>
      <c r="H2726" t="s">
        <v>1796</v>
      </c>
      <c r="I2726">
        <f xml:space="preserve"> IF(Table1[[#This Row],[Unit  Of Storage]]="TB",Table1[[#This Row],[Storage]]*1024,IF(Table1[[#This Row],[Unit  Of Storage]]="MB",Table1[[#This Row],[Storage]]/1024,Table1[[#This Row],[Storage]]))</f>
        <v>128</v>
      </c>
      <c r="J2726" t="s">
        <v>11</v>
      </c>
      <c r="K2726" s="2">
        <v>4.3</v>
      </c>
      <c r="L2726" s="3">
        <v>20990</v>
      </c>
      <c r="M2726" s="3">
        <v>20990</v>
      </c>
      <c r="N2726" t="s">
        <v>1936</v>
      </c>
      <c r="O2726" s="3">
        <f>Table1[[#This Row],[Original Price]]-Table1[[#This Row],[Selling Price]]</f>
        <v>0</v>
      </c>
      <c r="P2726" s="4">
        <f>(Table1[[#This Row],[Discount]]/Table1[[#This Row],[Original Price]])</f>
        <v>0</v>
      </c>
    </row>
    <row r="2727" spans="1:16" x14ac:dyDescent="0.3">
      <c r="A2727" s="1" t="s">
        <v>1556</v>
      </c>
      <c r="B2727" s="1" t="s">
        <v>266</v>
      </c>
      <c r="C2727" t="s">
        <v>894</v>
      </c>
      <c r="D2727">
        <v>8</v>
      </c>
      <c r="E2727" t="s">
        <v>1796</v>
      </c>
      <c r="F2727">
        <f>IF(Table1[[#This Row],[Unit]]="GB",Table1[[#This Row],[Memory]],Table1[[#This Row],[Memory]]/1024)</f>
        <v>8</v>
      </c>
      <c r="G2727">
        <v>512</v>
      </c>
      <c r="H2727" t="s">
        <v>1796</v>
      </c>
      <c r="I2727">
        <f xml:space="preserve"> IF(Table1[[#This Row],[Unit  Of Storage]]="TB",Table1[[#This Row],[Storage]]*1024,IF(Table1[[#This Row],[Unit  Of Storage]]="MB",Table1[[#This Row],[Storage]]/1024,Table1[[#This Row],[Storage]]))</f>
        <v>512</v>
      </c>
      <c r="J2727" t="s">
        <v>11</v>
      </c>
      <c r="K2727" s="2">
        <v>4.5999999999999996</v>
      </c>
      <c r="L2727" s="3">
        <v>91900</v>
      </c>
      <c r="M2727" s="3">
        <v>91900</v>
      </c>
      <c r="N2727" t="s">
        <v>1942</v>
      </c>
      <c r="O2727" s="3">
        <f>Table1[[#This Row],[Original Price]]-Table1[[#This Row],[Selling Price]]</f>
        <v>0</v>
      </c>
      <c r="P2727" s="4">
        <f>(Table1[[#This Row],[Discount]]/Table1[[#This Row],[Original Price]])</f>
        <v>0</v>
      </c>
    </row>
    <row r="2728" spans="1:16" x14ac:dyDescent="0.3">
      <c r="A2728" s="1" t="s">
        <v>12</v>
      </c>
      <c r="B2728" s="1" t="s">
        <v>1791</v>
      </c>
      <c r="C2728" t="s">
        <v>22</v>
      </c>
      <c r="D2728">
        <v>64</v>
      </c>
      <c r="E2728" t="s">
        <v>1797</v>
      </c>
      <c r="F2728">
        <f>IF(Table1[[#This Row],[Unit]]="GB",Table1[[#This Row],[Memory]],Table1[[#This Row],[Memory]]/1024)</f>
        <v>6.25E-2</v>
      </c>
      <c r="G2728">
        <v>128</v>
      </c>
      <c r="H2728" t="s">
        <v>1797</v>
      </c>
      <c r="I2728">
        <f xml:space="preserve"> IF(Table1[[#This Row],[Unit  Of Storage]]="TB",Table1[[#This Row],[Storage]]*1024,IF(Table1[[#This Row],[Unit  Of Storage]]="MB",Table1[[#This Row],[Storage]]/1024,Table1[[#This Row],[Storage]]))</f>
        <v>0.125</v>
      </c>
      <c r="J2728" t="s">
        <v>11</v>
      </c>
      <c r="K2728" s="2">
        <v>3.7</v>
      </c>
      <c r="L2728" s="3">
        <v>3896</v>
      </c>
      <c r="M2728" s="3">
        <v>3999</v>
      </c>
      <c r="N2728" t="s">
        <v>2476</v>
      </c>
      <c r="O2728" s="3">
        <f>Table1[[#This Row],[Original Price]]-Table1[[#This Row],[Selling Price]]</f>
        <v>103</v>
      </c>
      <c r="P2728" s="4">
        <f>(Table1[[#This Row],[Discount]]/Table1[[#This Row],[Original Price]])</f>
        <v>2.5756439109777443E-2</v>
      </c>
    </row>
    <row r="2729" spans="1:16" x14ac:dyDescent="0.3">
      <c r="A2729" s="1" t="s">
        <v>1559</v>
      </c>
      <c r="B2729" s="1" t="s">
        <v>106</v>
      </c>
      <c r="C2729" t="s">
        <v>435</v>
      </c>
      <c r="D2729">
        <v>8</v>
      </c>
      <c r="E2729" t="s">
        <v>1796</v>
      </c>
      <c r="F2729">
        <f>IF(Table1[[#This Row],[Unit]]="GB",Table1[[#This Row],[Memory]],Table1[[#This Row],[Memory]]/1024)</f>
        <v>8</v>
      </c>
      <c r="G2729">
        <v>256</v>
      </c>
      <c r="H2729" t="s">
        <v>1796</v>
      </c>
      <c r="I2729">
        <f xml:space="preserve"> IF(Table1[[#This Row],[Unit  Of Storage]]="TB",Table1[[#This Row],[Storage]]*1024,IF(Table1[[#This Row],[Unit  Of Storage]]="MB",Table1[[#This Row],[Storage]]/1024,Table1[[#This Row],[Storage]]))</f>
        <v>256</v>
      </c>
      <c r="J2729" t="s">
        <v>11</v>
      </c>
      <c r="K2729" s="2">
        <v>4.2</v>
      </c>
      <c r="L2729" s="3">
        <v>28999</v>
      </c>
      <c r="M2729" s="3">
        <v>37990</v>
      </c>
      <c r="N2729" t="s">
        <v>1839</v>
      </c>
      <c r="O2729" s="3">
        <f>Table1[[#This Row],[Original Price]]-Table1[[#This Row],[Selling Price]]</f>
        <v>8991</v>
      </c>
      <c r="P2729" s="4">
        <f>(Table1[[#This Row],[Discount]]/Table1[[#This Row],[Original Price]])</f>
        <v>0.23666754409055016</v>
      </c>
    </row>
    <row r="2730" spans="1:16" x14ac:dyDescent="0.3">
      <c r="A2730" s="1" t="s">
        <v>1558</v>
      </c>
      <c r="B2730" s="1" t="s">
        <v>89</v>
      </c>
      <c r="C2730" t="s">
        <v>692</v>
      </c>
      <c r="D2730">
        <v>3</v>
      </c>
      <c r="E2730" t="s">
        <v>1796</v>
      </c>
      <c r="F2730">
        <f>IF(Table1[[#This Row],[Unit]]="GB",Table1[[#This Row],[Memory]],Table1[[#This Row],[Memory]]/1024)</f>
        <v>3</v>
      </c>
      <c r="G2730">
        <v>64</v>
      </c>
      <c r="H2730" t="s">
        <v>1796</v>
      </c>
      <c r="I2730">
        <f xml:space="preserve"> IF(Table1[[#This Row],[Unit  Of Storage]]="TB",Table1[[#This Row],[Storage]]*1024,IF(Table1[[#This Row],[Unit  Of Storage]]="MB",Table1[[#This Row],[Storage]]/1024,Table1[[#This Row],[Storage]]))</f>
        <v>64</v>
      </c>
      <c r="J2730" t="s">
        <v>11</v>
      </c>
      <c r="K2730" s="2">
        <v>4.0999999999999996</v>
      </c>
      <c r="L2730" s="3">
        <v>14999</v>
      </c>
      <c r="M2730" s="3">
        <v>14999</v>
      </c>
      <c r="N2730" t="s">
        <v>1832</v>
      </c>
      <c r="O2730" s="3">
        <f>Table1[[#This Row],[Original Price]]-Table1[[#This Row],[Selling Price]]</f>
        <v>0</v>
      </c>
      <c r="P2730" s="4">
        <f>(Table1[[#This Row],[Discount]]/Table1[[#This Row],[Original Price]])</f>
        <v>0</v>
      </c>
    </row>
    <row r="2731" spans="1:16" x14ac:dyDescent="0.3">
      <c r="A2731" s="1" t="s">
        <v>1556</v>
      </c>
      <c r="B2731" s="1" t="s">
        <v>1740</v>
      </c>
      <c r="C2731" t="s">
        <v>22</v>
      </c>
      <c r="D2731">
        <v>64</v>
      </c>
      <c r="E2731" t="s">
        <v>1797</v>
      </c>
      <c r="F2731">
        <f>IF(Table1[[#This Row],[Unit]]="GB",Table1[[#This Row],[Memory]],Table1[[#This Row],[Memory]]/1024)</f>
        <v>6.25E-2</v>
      </c>
      <c r="G2731">
        <v>128</v>
      </c>
      <c r="H2731" t="s">
        <v>1797</v>
      </c>
      <c r="I2731">
        <f xml:space="preserve"> IF(Table1[[#This Row],[Unit  Of Storage]]="TB",Table1[[#This Row],[Storage]]*1024,IF(Table1[[#This Row],[Unit  Of Storage]]="MB",Table1[[#This Row],[Storage]]/1024,Table1[[#This Row],[Storage]]))</f>
        <v>0.125</v>
      </c>
      <c r="J2731" t="s">
        <v>11</v>
      </c>
      <c r="K2731" s="2">
        <v>4.2</v>
      </c>
      <c r="L2731" s="3">
        <v>3780</v>
      </c>
      <c r="M2731" s="3">
        <v>3780</v>
      </c>
      <c r="N2731" t="s">
        <v>2310</v>
      </c>
      <c r="O2731" s="3">
        <f>Table1[[#This Row],[Original Price]]-Table1[[#This Row],[Selling Price]]</f>
        <v>0</v>
      </c>
      <c r="P2731" s="4">
        <f>(Table1[[#This Row],[Discount]]/Table1[[#This Row],[Original Price]])</f>
        <v>0</v>
      </c>
    </row>
    <row r="2732" spans="1:16" x14ac:dyDescent="0.3">
      <c r="A2732" s="1" t="s">
        <v>1556</v>
      </c>
      <c r="B2732" s="1" t="s">
        <v>1171</v>
      </c>
      <c r="C2732" t="s">
        <v>22</v>
      </c>
      <c r="D2732">
        <v>32</v>
      </c>
      <c r="E2732" t="s">
        <v>1797</v>
      </c>
      <c r="F2732">
        <f>IF(Table1[[#This Row],[Unit]]="GB",Table1[[#This Row],[Memory]],Table1[[#This Row],[Memory]]/1024)</f>
        <v>3.125E-2</v>
      </c>
      <c r="G2732">
        <v>2</v>
      </c>
      <c r="H2732" t="s">
        <v>1797</v>
      </c>
      <c r="I2732">
        <f xml:space="preserve"> IF(Table1[[#This Row],[Unit  Of Storage]]="TB",Table1[[#This Row],[Storage]]*1024,IF(Table1[[#This Row],[Unit  Of Storage]]="MB",Table1[[#This Row],[Storage]]/1024,Table1[[#This Row],[Storage]]))</f>
        <v>1.953125E-3</v>
      </c>
      <c r="J2732" t="s">
        <v>11</v>
      </c>
      <c r="K2732" s="2">
        <v>4.2</v>
      </c>
      <c r="L2732" s="3">
        <v>2089</v>
      </c>
      <c r="M2732" s="3">
        <v>2089</v>
      </c>
      <c r="N2732" t="s">
        <v>2331</v>
      </c>
      <c r="O2732" s="3">
        <f>Table1[[#This Row],[Original Price]]-Table1[[#This Row],[Selling Price]]</f>
        <v>0</v>
      </c>
      <c r="P2732" s="4">
        <f>(Table1[[#This Row],[Discount]]/Table1[[#This Row],[Original Price]])</f>
        <v>0</v>
      </c>
    </row>
    <row r="2733" spans="1:16" x14ac:dyDescent="0.3">
      <c r="A2733" s="1" t="s">
        <v>44</v>
      </c>
      <c r="B2733" s="1" t="s">
        <v>999</v>
      </c>
      <c r="C2733" t="s">
        <v>22</v>
      </c>
      <c r="D2733">
        <v>4</v>
      </c>
      <c r="E2733" t="s">
        <v>1796</v>
      </c>
      <c r="F2733">
        <f>IF(Table1[[#This Row],[Unit]]="GB",Table1[[#This Row],[Memory]],Table1[[#This Row],[Memory]]/1024)</f>
        <v>4</v>
      </c>
      <c r="G2733">
        <v>64</v>
      </c>
      <c r="H2733" t="s">
        <v>1796</v>
      </c>
      <c r="I2733">
        <f xml:space="preserve"> IF(Table1[[#This Row],[Unit  Of Storage]]="TB",Table1[[#This Row],[Storage]]*1024,IF(Table1[[#This Row],[Unit  Of Storage]]="MB",Table1[[#This Row],[Storage]]/1024,Table1[[#This Row],[Storage]]))</f>
        <v>64</v>
      </c>
      <c r="J2733" t="s">
        <v>11</v>
      </c>
      <c r="K2733" s="2">
        <v>3.8</v>
      </c>
      <c r="L2733" s="3">
        <v>19999</v>
      </c>
      <c r="M2733" s="3">
        <v>19999</v>
      </c>
      <c r="N2733" t="s">
        <v>1000</v>
      </c>
      <c r="O2733" s="3">
        <f>Table1[[#This Row],[Original Price]]-Table1[[#This Row],[Selling Price]]</f>
        <v>0</v>
      </c>
      <c r="P2733" s="4">
        <f>(Table1[[#This Row],[Discount]]/Table1[[#This Row],[Original Price]])</f>
        <v>0</v>
      </c>
    </row>
    <row r="2734" spans="1:16" x14ac:dyDescent="0.3">
      <c r="A2734" s="1" t="s">
        <v>1559</v>
      </c>
      <c r="B2734" s="1" t="s">
        <v>736</v>
      </c>
      <c r="C2734" t="s">
        <v>43</v>
      </c>
      <c r="D2734">
        <v>4</v>
      </c>
      <c r="E2734" t="s">
        <v>1796</v>
      </c>
      <c r="F2734">
        <f>IF(Table1[[#This Row],[Unit]]="GB",Table1[[#This Row],[Memory]],Table1[[#This Row],[Memory]]/1024)</f>
        <v>4</v>
      </c>
      <c r="G2734">
        <v>64</v>
      </c>
      <c r="H2734" t="s">
        <v>1796</v>
      </c>
      <c r="I2734">
        <f xml:space="preserve"> IF(Table1[[#This Row],[Unit  Of Storage]]="TB",Table1[[#This Row],[Storage]]*1024,IF(Table1[[#This Row],[Unit  Of Storage]]="MB",Table1[[#This Row],[Storage]]/1024,Table1[[#This Row],[Storage]]))</f>
        <v>64</v>
      </c>
      <c r="J2734" t="s">
        <v>11</v>
      </c>
      <c r="K2734" s="2">
        <v>4</v>
      </c>
      <c r="L2734" s="3">
        <v>27500</v>
      </c>
      <c r="M2734" s="3">
        <v>27500</v>
      </c>
      <c r="N2734" t="s">
        <v>2136</v>
      </c>
      <c r="O2734" s="3">
        <f>Table1[[#This Row],[Original Price]]-Table1[[#This Row],[Selling Price]]</f>
        <v>0</v>
      </c>
      <c r="P2734" s="4">
        <f>(Table1[[#This Row],[Discount]]/Table1[[#This Row],[Original Price]])</f>
        <v>0</v>
      </c>
    </row>
    <row r="2735" spans="1:16" x14ac:dyDescent="0.3">
      <c r="A2735" s="1" t="s">
        <v>17</v>
      </c>
      <c r="B2735" s="1" t="s">
        <v>353</v>
      </c>
      <c r="C2735" t="s">
        <v>1510</v>
      </c>
      <c r="D2735">
        <v>4</v>
      </c>
      <c r="E2735" t="s">
        <v>1796</v>
      </c>
      <c r="F2735">
        <f>IF(Table1[[#This Row],[Unit]]="GB",Table1[[#This Row],[Memory]],Table1[[#This Row],[Memory]]/1024)</f>
        <v>4</v>
      </c>
      <c r="G2735">
        <v>64</v>
      </c>
      <c r="H2735" t="s">
        <v>1796</v>
      </c>
      <c r="I2735">
        <f xml:space="preserve"> IF(Table1[[#This Row],[Unit  Of Storage]]="TB",Table1[[#This Row],[Storage]]*1024,IF(Table1[[#This Row],[Unit  Of Storage]]="MB",Table1[[#This Row],[Storage]]/1024,Table1[[#This Row],[Storage]]))</f>
        <v>64</v>
      </c>
      <c r="J2735" t="s">
        <v>11</v>
      </c>
      <c r="K2735" s="2">
        <v>4.4000000000000004</v>
      </c>
      <c r="L2735" s="3">
        <v>11999</v>
      </c>
      <c r="M2735" s="3">
        <v>11999</v>
      </c>
      <c r="N2735" t="s">
        <v>355</v>
      </c>
      <c r="O2735" s="3">
        <f>Table1[[#This Row],[Original Price]]-Table1[[#This Row],[Selling Price]]</f>
        <v>0</v>
      </c>
      <c r="P2735" s="4">
        <f>(Table1[[#This Row],[Discount]]/Table1[[#This Row],[Original Price]])</f>
        <v>0</v>
      </c>
    </row>
    <row r="2736" spans="1:16" x14ac:dyDescent="0.3">
      <c r="A2736" s="1" t="s">
        <v>28</v>
      </c>
      <c r="B2736" s="1" t="s">
        <v>1614</v>
      </c>
      <c r="C2736" t="s">
        <v>1511</v>
      </c>
      <c r="D2736">
        <v>4</v>
      </c>
      <c r="E2736" t="s">
        <v>1796</v>
      </c>
      <c r="F2736">
        <f>IF(Table1[[#This Row],[Unit]]="GB",Table1[[#This Row],[Memory]],Table1[[#This Row],[Memory]]/1024)</f>
        <v>4</v>
      </c>
      <c r="G2736">
        <v>64</v>
      </c>
      <c r="H2736" t="s">
        <v>1796</v>
      </c>
      <c r="I2736">
        <f xml:space="preserve"> IF(Table1[[#This Row],[Unit  Of Storage]]="TB",Table1[[#This Row],[Storage]]*1024,IF(Table1[[#This Row],[Unit  Of Storage]]="MB",Table1[[#This Row],[Storage]]/1024,Table1[[#This Row],[Storage]]))</f>
        <v>64</v>
      </c>
      <c r="J2736" t="s">
        <v>11</v>
      </c>
      <c r="K2736" s="2">
        <v>4.4000000000000004</v>
      </c>
      <c r="L2736" s="3">
        <v>11499</v>
      </c>
      <c r="M2736" s="3">
        <v>13999</v>
      </c>
      <c r="N2736" t="s">
        <v>1953</v>
      </c>
      <c r="O2736" s="3">
        <f>Table1[[#This Row],[Original Price]]-Table1[[#This Row],[Selling Price]]</f>
        <v>2500</v>
      </c>
      <c r="P2736" s="4">
        <f>(Table1[[#This Row],[Discount]]/Table1[[#This Row],[Original Price]])</f>
        <v>0.1785841845846132</v>
      </c>
    </row>
    <row r="2737" spans="1:16" x14ac:dyDescent="0.3">
      <c r="A2737" s="1" t="s">
        <v>1565</v>
      </c>
      <c r="B2737" s="1" t="s">
        <v>1575</v>
      </c>
      <c r="C2737" t="s">
        <v>1512</v>
      </c>
      <c r="D2737">
        <v>12</v>
      </c>
      <c r="E2737" t="s">
        <v>1796</v>
      </c>
      <c r="F2737">
        <f>IF(Table1[[#This Row],[Unit]]="GB",Table1[[#This Row],[Memory]],Table1[[#This Row],[Memory]]/1024)</f>
        <v>12</v>
      </c>
      <c r="G2737">
        <v>256</v>
      </c>
      <c r="H2737" t="s">
        <v>1796</v>
      </c>
      <c r="I2737">
        <f xml:space="preserve"> IF(Table1[[#This Row],[Unit  Of Storage]]="TB",Table1[[#This Row],[Storage]]*1024,IF(Table1[[#This Row],[Unit  Of Storage]]="MB",Table1[[#This Row],[Storage]]/1024,Table1[[#This Row],[Storage]]))</f>
        <v>256</v>
      </c>
      <c r="J2737" t="s">
        <v>11</v>
      </c>
      <c r="K2737" s="2">
        <v>4.4000000000000004</v>
      </c>
      <c r="L2737" s="3">
        <v>39990</v>
      </c>
      <c r="M2737" s="3">
        <v>46990</v>
      </c>
      <c r="N2737" t="s">
        <v>1890</v>
      </c>
      <c r="O2737" s="3">
        <f>Table1[[#This Row],[Original Price]]-Table1[[#This Row],[Selling Price]]</f>
        <v>7000</v>
      </c>
      <c r="P2737" s="4">
        <f>(Table1[[#This Row],[Discount]]/Table1[[#This Row],[Original Price]])</f>
        <v>0.14896786550329857</v>
      </c>
    </row>
    <row r="2738" spans="1:16" x14ac:dyDescent="0.3">
      <c r="A2738" s="1" t="s">
        <v>1559</v>
      </c>
      <c r="B2738" s="1" t="s">
        <v>1584</v>
      </c>
      <c r="C2738" t="s">
        <v>94</v>
      </c>
      <c r="D2738">
        <v>4</v>
      </c>
      <c r="E2738" t="s">
        <v>1796</v>
      </c>
      <c r="F2738">
        <f>IF(Table1[[#This Row],[Unit]]="GB",Table1[[#This Row],[Memory]],Table1[[#This Row],[Memory]]/1024)</f>
        <v>4</v>
      </c>
      <c r="G2738">
        <v>64</v>
      </c>
      <c r="H2738" t="s">
        <v>1796</v>
      </c>
      <c r="I2738">
        <f xml:space="preserve"> IF(Table1[[#This Row],[Unit  Of Storage]]="TB",Table1[[#This Row],[Storage]]*1024,IF(Table1[[#This Row],[Unit  Of Storage]]="MB",Table1[[#This Row],[Storage]]/1024,Table1[[#This Row],[Storage]]))</f>
        <v>64</v>
      </c>
      <c r="J2738" t="s">
        <v>11</v>
      </c>
      <c r="K2738" s="2">
        <v>4.3</v>
      </c>
      <c r="L2738" s="3">
        <v>15000</v>
      </c>
      <c r="M2738" s="3">
        <v>15000</v>
      </c>
      <c r="N2738" t="s">
        <v>1853</v>
      </c>
      <c r="O2738" s="3">
        <f>Table1[[#This Row],[Original Price]]-Table1[[#This Row],[Selling Price]]</f>
        <v>0</v>
      </c>
      <c r="P2738" s="4">
        <f>(Table1[[#This Row],[Discount]]/Table1[[#This Row],[Original Price]])</f>
        <v>0</v>
      </c>
    </row>
    <row r="2739" spans="1:16" x14ac:dyDescent="0.3">
      <c r="A2739" s="1" t="s">
        <v>21</v>
      </c>
      <c r="B2739" s="1" t="s">
        <v>1569</v>
      </c>
      <c r="C2739" t="s">
        <v>212</v>
      </c>
      <c r="D2739">
        <v>6</v>
      </c>
      <c r="E2739" t="s">
        <v>1796</v>
      </c>
      <c r="F2739">
        <f>IF(Table1[[#This Row],[Unit]]="GB",Table1[[#This Row],[Memory]],Table1[[#This Row],[Memory]]/1024)</f>
        <v>6</v>
      </c>
      <c r="G2739">
        <v>512</v>
      </c>
      <c r="H2739" t="s">
        <v>1796</v>
      </c>
      <c r="I2739">
        <f xml:space="preserve"> IF(Table1[[#This Row],[Unit  Of Storage]]="TB",Table1[[#This Row],[Storage]]*1024,IF(Table1[[#This Row],[Unit  Of Storage]]="MB",Table1[[#This Row],[Storage]]/1024,Table1[[#This Row],[Storage]]))</f>
        <v>512</v>
      </c>
      <c r="J2739" t="s">
        <v>11</v>
      </c>
      <c r="K2739" s="2">
        <v>4.2</v>
      </c>
      <c r="L2739" s="3">
        <v>99900</v>
      </c>
      <c r="M2739" s="3">
        <v>99900</v>
      </c>
      <c r="N2739" t="s">
        <v>1802</v>
      </c>
      <c r="O2739" s="3">
        <f>Table1[[#This Row],[Original Price]]-Table1[[#This Row],[Selling Price]]</f>
        <v>0</v>
      </c>
      <c r="P2739" s="4">
        <f>(Table1[[#This Row],[Discount]]/Table1[[#This Row],[Original Price]])</f>
        <v>0</v>
      </c>
    </row>
    <row r="2740" spans="1:16" x14ac:dyDescent="0.3">
      <c r="A2740" s="1" t="s">
        <v>21</v>
      </c>
      <c r="B2740" s="1" t="s">
        <v>1613</v>
      </c>
      <c r="C2740" t="s">
        <v>43</v>
      </c>
      <c r="D2740">
        <v>4</v>
      </c>
      <c r="E2740" t="s">
        <v>1796</v>
      </c>
      <c r="F2740">
        <f>IF(Table1[[#This Row],[Unit]]="GB",Table1[[#This Row],[Memory]],Table1[[#This Row],[Memory]]/1024)</f>
        <v>4</v>
      </c>
      <c r="G2740">
        <v>256</v>
      </c>
      <c r="H2740" t="s">
        <v>1796</v>
      </c>
      <c r="I2740">
        <f xml:space="preserve"> IF(Table1[[#This Row],[Unit  Of Storage]]="TB",Table1[[#This Row],[Storage]]*1024,IF(Table1[[#This Row],[Unit  Of Storage]]="MB",Table1[[#This Row],[Storage]]/1024,Table1[[#This Row],[Storage]]))</f>
        <v>256</v>
      </c>
      <c r="J2740" t="s">
        <v>11</v>
      </c>
      <c r="K2740" s="2">
        <v>4.5999999999999996</v>
      </c>
      <c r="L2740" s="3">
        <v>121300</v>
      </c>
      <c r="M2740" s="3">
        <v>121300</v>
      </c>
      <c r="N2740" t="s">
        <v>1950</v>
      </c>
      <c r="O2740" s="3">
        <f>Table1[[#This Row],[Original Price]]-Table1[[#This Row],[Selling Price]]</f>
        <v>0</v>
      </c>
      <c r="P2740" s="4">
        <f>(Table1[[#This Row],[Discount]]/Table1[[#This Row],[Original Price]])</f>
        <v>0</v>
      </c>
    </row>
    <row r="2741" spans="1:16" x14ac:dyDescent="0.3">
      <c r="A2741" s="1" t="s">
        <v>1556</v>
      </c>
      <c r="B2741" s="1" t="s">
        <v>75</v>
      </c>
      <c r="C2741" t="s">
        <v>22</v>
      </c>
      <c r="D2741">
        <v>4</v>
      </c>
      <c r="E2741" t="s">
        <v>1797</v>
      </c>
      <c r="F2741">
        <f>IF(Table1[[#This Row],[Unit]]="GB",Table1[[#This Row],[Memory]],Table1[[#This Row],[Memory]]/1024)</f>
        <v>3.90625E-3</v>
      </c>
      <c r="G2741">
        <v>2</v>
      </c>
      <c r="H2741" t="s">
        <v>1797</v>
      </c>
      <c r="I2741">
        <f xml:space="preserve"> IF(Table1[[#This Row],[Unit  Of Storage]]="TB",Table1[[#This Row],[Storage]]*1024,IF(Table1[[#This Row],[Unit  Of Storage]]="MB",Table1[[#This Row],[Storage]]/1024,Table1[[#This Row],[Storage]]))</f>
        <v>1.953125E-3</v>
      </c>
      <c r="J2741" t="s">
        <v>11</v>
      </c>
      <c r="K2741" s="2">
        <v>4.2</v>
      </c>
      <c r="L2741" s="3">
        <v>2282</v>
      </c>
      <c r="M2741" s="3">
        <v>2282</v>
      </c>
      <c r="N2741" t="s">
        <v>1825</v>
      </c>
      <c r="O2741" s="3">
        <f>Table1[[#This Row],[Original Price]]-Table1[[#This Row],[Selling Price]]</f>
        <v>0</v>
      </c>
      <c r="P2741" s="4">
        <f>(Table1[[#This Row],[Discount]]/Table1[[#This Row],[Original Price]])</f>
        <v>0</v>
      </c>
    </row>
    <row r="2742" spans="1:16" x14ac:dyDescent="0.3">
      <c r="A2742" s="1" t="s">
        <v>1557</v>
      </c>
      <c r="B2742" s="1" t="s">
        <v>314</v>
      </c>
      <c r="C2742" t="s">
        <v>714</v>
      </c>
      <c r="D2742">
        <v>4</v>
      </c>
      <c r="E2742" t="s">
        <v>1796</v>
      </c>
      <c r="F2742">
        <f>IF(Table1[[#This Row],[Unit]]="GB",Table1[[#This Row],[Memory]],Table1[[#This Row],[Memory]]/1024)</f>
        <v>4</v>
      </c>
      <c r="G2742">
        <v>32</v>
      </c>
      <c r="H2742" t="s">
        <v>1796</v>
      </c>
      <c r="I2742">
        <f xml:space="preserve"> IF(Table1[[#This Row],[Unit  Of Storage]]="TB",Table1[[#This Row],[Storage]]*1024,IF(Table1[[#This Row],[Unit  Of Storage]]="MB",Table1[[#This Row],[Storage]]/1024,Table1[[#This Row],[Storage]]))</f>
        <v>32</v>
      </c>
      <c r="J2742" t="s">
        <v>11</v>
      </c>
      <c r="K2742" s="2">
        <v>4.4000000000000004</v>
      </c>
      <c r="L2742" s="3">
        <v>12499</v>
      </c>
      <c r="M2742" s="3">
        <v>13999</v>
      </c>
      <c r="N2742" t="s">
        <v>1966</v>
      </c>
      <c r="O2742" s="3">
        <f>Table1[[#This Row],[Original Price]]-Table1[[#This Row],[Selling Price]]</f>
        <v>1500</v>
      </c>
      <c r="P2742" s="4">
        <f>(Table1[[#This Row],[Discount]]/Table1[[#This Row],[Original Price]])</f>
        <v>0.10715051075076791</v>
      </c>
    </row>
    <row r="2743" spans="1:16" x14ac:dyDescent="0.3">
      <c r="A2743" s="1" t="s">
        <v>1556</v>
      </c>
      <c r="B2743" s="1" t="s">
        <v>970</v>
      </c>
      <c r="C2743" t="s">
        <v>55</v>
      </c>
      <c r="D2743">
        <v>1</v>
      </c>
      <c r="E2743" t="s">
        <v>1796</v>
      </c>
      <c r="F2743">
        <f>IF(Table1[[#This Row],[Unit]]="GB",Table1[[#This Row],[Memory]],Table1[[#This Row],[Memory]]/1024)</f>
        <v>1</v>
      </c>
      <c r="G2743">
        <v>8</v>
      </c>
      <c r="H2743" t="s">
        <v>1796</v>
      </c>
      <c r="I2743">
        <f xml:space="preserve"> IF(Table1[[#This Row],[Unit  Of Storage]]="TB",Table1[[#This Row],[Storage]]*1024,IF(Table1[[#This Row],[Unit  Of Storage]]="MB",Table1[[#This Row],[Storage]]/1024,Table1[[#This Row],[Storage]]))</f>
        <v>8</v>
      </c>
      <c r="J2743" t="s">
        <v>11</v>
      </c>
      <c r="K2743" s="2">
        <v>4.0999999999999996</v>
      </c>
      <c r="L2743" s="3">
        <v>6799</v>
      </c>
      <c r="M2743" s="3">
        <v>6799</v>
      </c>
      <c r="N2743" t="s">
        <v>2240</v>
      </c>
      <c r="O2743" s="3">
        <f>Table1[[#This Row],[Original Price]]-Table1[[#This Row],[Selling Price]]</f>
        <v>0</v>
      </c>
      <c r="P2743" s="4">
        <f>(Table1[[#This Row],[Discount]]/Table1[[#This Row],[Original Price]])</f>
        <v>0</v>
      </c>
    </row>
    <row r="2744" spans="1:16" x14ac:dyDescent="0.3">
      <c r="A2744" s="1" t="s">
        <v>1556</v>
      </c>
      <c r="B2744" s="1" t="s">
        <v>556</v>
      </c>
      <c r="C2744" t="s">
        <v>521</v>
      </c>
      <c r="D2744">
        <v>4</v>
      </c>
      <c r="E2744" t="s">
        <v>1796</v>
      </c>
      <c r="F2744">
        <f>IF(Table1[[#This Row],[Unit]]="GB",Table1[[#This Row],[Memory]],Table1[[#This Row],[Memory]]/1024)</f>
        <v>4</v>
      </c>
      <c r="G2744">
        <v>32</v>
      </c>
      <c r="H2744" t="s">
        <v>1796</v>
      </c>
      <c r="I2744">
        <f xml:space="preserve"> IF(Table1[[#This Row],[Unit  Of Storage]]="TB",Table1[[#This Row],[Storage]]*1024,IF(Table1[[#This Row],[Unit  Of Storage]]="MB",Table1[[#This Row],[Storage]]/1024,Table1[[#This Row],[Storage]]))</f>
        <v>32</v>
      </c>
      <c r="J2744" t="s">
        <v>11</v>
      </c>
      <c r="K2744" s="2">
        <v>4.4000000000000004</v>
      </c>
      <c r="L2744" s="3">
        <v>23500</v>
      </c>
      <c r="M2744" s="3">
        <v>45500</v>
      </c>
      <c r="N2744" t="s">
        <v>2072</v>
      </c>
      <c r="O2744" s="3">
        <f>Table1[[#This Row],[Original Price]]-Table1[[#This Row],[Selling Price]]</f>
        <v>22000</v>
      </c>
      <c r="P2744" s="4">
        <f>(Table1[[#This Row],[Discount]]/Table1[[#This Row],[Original Price]])</f>
        <v>0.48351648351648352</v>
      </c>
    </row>
    <row r="2745" spans="1:16" x14ac:dyDescent="0.3">
      <c r="A2745" s="1" t="s">
        <v>44</v>
      </c>
      <c r="B2745" s="1" t="s">
        <v>855</v>
      </c>
      <c r="C2745" t="s">
        <v>364</v>
      </c>
      <c r="D2745">
        <v>4</v>
      </c>
      <c r="E2745" t="s">
        <v>1796</v>
      </c>
      <c r="F2745">
        <f>IF(Table1[[#This Row],[Unit]]="GB",Table1[[#This Row],[Memory]],Table1[[#This Row],[Memory]]/1024)</f>
        <v>4</v>
      </c>
      <c r="G2745">
        <v>64</v>
      </c>
      <c r="H2745" t="s">
        <v>1796</v>
      </c>
      <c r="I2745">
        <f xml:space="preserve"> IF(Table1[[#This Row],[Unit  Of Storage]]="TB",Table1[[#This Row],[Storage]]*1024,IF(Table1[[#This Row],[Unit  Of Storage]]="MB",Table1[[#This Row],[Storage]]/1024,Table1[[#This Row],[Storage]]))</f>
        <v>64</v>
      </c>
      <c r="J2745" t="s">
        <v>11</v>
      </c>
      <c r="K2745" s="2">
        <v>4.0999999999999996</v>
      </c>
      <c r="L2745" s="3">
        <v>12999</v>
      </c>
      <c r="M2745" s="3">
        <v>12999</v>
      </c>
      <c r="N2745" t="s">
        <v>856</v>
      </c>
      <c r="O2745" s="3">
        <f>Table1[[#This Row],[Original Price]]-Table1[[#This Row],[Selling Price]]</f>
        <v>0</v>
      </c>
      <c r="P2745" s="4">
        <f>(Table1[[#This Row],[Discount]]/Table1[[#This Row],[Original Price]])</f>
        <v>0</v>
      </c>
    </row>
    <row r="2746" spans="1:16" x14ac:dyDescent="0.3">
      <c r="A2746" s="1" t="s">
        <v>1561</v>
      </c>
      <c r="B2746" s="1" t="s">
        <v>206</v>
      </c>
      <c r="C2746" t="s">
        <v>52</v>
      </c>
      <c r="D2746">
        <v>6</v>
      </c>
      <c r="E2746" t="s">
        <v>1796</v>
      </c>
      <c r="F2746">
        <f>IF(Table1[[#This Row],[Unit]]="GB",Table1[[#This Row],[Memory]],Table1[[#This Row],[Memory]]/1024)</f>
        <v>6</v>
      </c>
      <c r="G2746">
        <v>64</v>
      </c>
      <c r="H2746" t="s">
        <v>1796</v>
      </c>
      <c r="I2746">
        <f xml:space="preserve"> IF(Table1[[#This Row],[Unit  Of Storage]]="TB",Table1[[#This Row],[Storage]]*1024,IF(Table1[[#This Row],[Unit  Of Storage]]="MB",Table1[[#This Row],[Storage]]/1024,Table1[[#This Row],[Storage]]))</f>
        <v>64</v>
      </c>
      <c r="J2746" t="s">
        <v>11</v>
      </c>
      <c r="K2746" s="2">
        <v>4.3</v>
      </c>
      <c r="L2746" s="3">
        <v>17999</v>
      </c>
      <c r="M2746" s="3">
        <v>17999</v>
      </c>
      <c r="N2746" t="s">
        <v>1900</v>
      </c>
      <c r="O2746" s="3">
        <f>Table1[[#This Row],[Original Price]]-Table1[[#This Row],[Selling Price]]</f>
        <v>0</v>
      </c>
      <c r="P2746" s="4">
        <f>(Table1[[#This Row],[Discount]]/Table1[[#This Row],[Original Price]])</f>
        <v>0</v>
      </c>
    </row>
    <row r="2747" spans="1:16" x14ac:dyDescent="0.3">
      <c r="A2747" s="1" t="s">
        <v>21</v>
      </c>
      <c r="B2747" s="1" t="s">
        <v>1569</v>
      </c>
      <c r="C2747" t="s">
        <v>212</v>
      </c>
      <c r="D2747">
        <v>4</v>
      </c>
      <c r="E2747" t="s">
        <v>1796</v>
      </c>
      <c r="F2747">
        <f>IF(Table1[[#This Row],[Unit]]="GB",Table1[[#This Row],[Memory]],Table1[[#This Row],[Memory]]/1024)</f>
        <v>4</v>
      </c>
      <c r="G2747">
        <v>256</v>
      </c>
      <c r="H2747" t="s">
        <v>1796</v>
      </c>
      <c r="I2747">
        <f xml:space="preserve"> IF(Table1[[#This Row],[Unit  Of Storage]]="TB",Table1[[#This Row],[Storage]]*1024,IF(Table1[[#This Row],[Unit  Of Storage]]="MB",Table1[[#This Row],[Storage]]/1024,Table1[[#This Row],[Storage]]))</f>
        <v>256</v>
      </c>
      <c r="J2747" t="s">
        <v>11</v>
      </c>
      <c r="K2747" s="2">
        <v>4.2</v>
      </c>
      <c r="L2747" s="3">
        <v>79900</v>
      </c>
      <c r="M2747" s="3">
        <v>79900</v>
      </c>
      <c r="N2747" t="s">
        <v>1802</v>
      </c>
      <c r="O2747" s="3">
        <f>Table1[[#This Row],[Original Price]]-Table1[[#This Row],[Selling Price]]</f>
        <v>0</v>
      </c>
      <c r="P2747" s="4">
        <f>(Table1[[#This Row],[Discount]]/Table1[[#This Row],[Original Price]])</f>
        <v>0</v>
      </c>
    </row>
    <row r="2748" spans="1:16" x14ac:dyDescent="0.3">
      <c r="A2748" s="1" t="s">
        <v>44</v>
      </c>
      <c r="B2748" s="1" t="s">
        <v>539</v>
      </c>
      <c r="C2748" t="s">
        <v>52</v>
      </c>
      <c r="D2748">
        <v>4</v>
      </c>
      <c r="E2748" t="s">
        <v>1796</v>
      </c>
      <c r="F2748">
        <f>IF(Table1[[#This Row],[Unit]]="GB",Table1[[#This Row],[Memory]],Table1[[#This Row],[Memory]]/1024)</f>
        <v>4</v>
      </c>
      <c r="G2748">
        <v>32</v>
      </c>
      <c r="H2748" t="s">
        <v>1796</v>
      </c>
      <c r="I2748">
        <f xml:space="preserve"> IF(Table1[[#This Row],[Unit  Of Storage]]="TB",Table1[[#This Row],[Storage]]*1024,IF(Table1[[#This Row],[Unit  Of Storage]]="MB",Table1[[#This Row],[Storage]]/1024,Table1[[#This Row],[Storage]]))</f>
        <v>32</v>
      </c>
      <c r="J2748" t="s">
        <v>11</v>
      </c>
      <c r="K2748" s="2">
        <v>4.3</v>
      </c>
      <c r="L2748" s="3">
        <v>17999</v>
      </c>
      <c r="M2748" s="3">
        <v>17999</v>
      </c>
      <c r="N2748" t="s">
        <v>540</v>
      </c>
      <c r="O2748" s="3">
        <f>Table1[[#This Row],[Original Price]]-Table1[[#This Row],[Selling Price]]</f>
        <v>0</v>
      </c>
      <c r="P2748" s="4">
        <f>(Table1[[#This Row],[Discount]]/Table1[[#This Row],[Original Price]])</f>
        <v>0</v>
      </c>
    </row>
    <row r="2749" spans="1:16" x14ac:dyDescent="0.3">
      <c r="A2749" s="1" t="s">
        <v>1556</v>
      </c>
      <c r="B2749" s="1" t="s">
        <v>860</v>
      </c>
      <c r="C2749" t="s">
        <v>22</v>
      </c>
      <c r="D2749">
        <v>4</v>
      </c>
      <c r="E2749" t="s">
        <v>1796</v>
      </c>
      <c r="F2749">
        <f>IF(Table1[[#This Row],[Unit]]="GB",Table1[[#This Row],[Memory]],Table1[[#This Row],[Memory]]/1024)</f>
        <v>4</v>
      </c>
      <c r="G2749">
        <v>64</v>
      </c>
      <c r="H2749" t="s">
        <v>1796</v>
      </c>
      <c r="I2749">
        <f xml:space="preserve"> IF(Table1[[#This Row],[Unit  Of Storage]]="TB",Table1[[#This Row],[Storage]]*1024,IF(Table1[[#This Row],[Unit  Of Storage]]="MB",Table1[[#This Row],[Storage]]/1024,Table1[[#This Row],[Storage]]))</f>
        <v>64</v>
      </c>
      <c r="J2749" t="s">
        <v>11</v>
      </c>
      <c r="K2749" s="2">
        <v>4.3</v>
      </c>
      <c r="L2749" s="3">
        <v>14000</v>
      </c>
      <c r="M2749" s="3">
        <v>14000</v>
      </c>
      <c r="N2749" t="s">
        <v>2190</v>
      </c>
      <c r="O2749" s="3">
        <f>Table1[[#This Row],[Original Price]]-Table1[[#This Row],[Selling Price]]</f>
        <v>0</v>
      </c>
      <c r="P2749" s="4">
        <f>(Table1[[#This Row],[Discount]]/Table1[[#This Row],[Original Price]])</f>
        <v>0</v>
      </c>
    </row>
    <row r="2750" spans="1:16" x14ac:dyDescent="0.3">
      <c r="A2750" s="1" t="s">
        <v>1556</v>
      </c>
      <c r="B2750" s="1" t="s">
        <v>246</v>
      </c>
      <c r="C2750" t="s">
        <v>311</v>
      </c>
      <c r="D2750">
        <v>8</v>
      </c>
      <c r="E2750" t="s">
        <v>1796</v>
      </c>
      <c r="F2750">
        <f>IF(Table1[[#This Row],[Unit]]="GB",Table1[[#This Row],[Memory]],Table1[[#This Row],[Memory]]/1024)</f>
        <v>8</v>
      </c>
      <c r="G2750">
        <v>256</v>
      </c>
      <c r="H2750" t="s">
        <v>1796</v>
      </c>
      <c r="I2750">
        <f xml:space="preserve"> IF(Table1[[#This Row],[Unit  Of Storage]]="TB",Table1[[#This Row],[Storage]]*1024,IF(Table1[[#This Row],[Unit  Of Storage]]="MB",Table1[[#This Row],[Storage]]/1024,Table1[[#This Row],[Storage]]))</f>
        <v>256</v>
      </c>
      <c r="J2750" t="s">
        <v>11</v>
      </c>
      <c r="K2750" s="2">
        <v>4.3</v>
      </c>
      <c r="L2750" s="3">
        <v>37999</v>
      </c>
      <c r="M2750" s="3">
        <v>43999</v>
      </c>
      <c r="N2750" t="s">
        <v>1930</v>
      </c>
      <c r="O2750" s="3">
        <f>Table1[[#This Row],[Original Price]]-Table1[[#This Row],[Selling Price]]</f>
        <v>6000</v>
      </c>
      <c r="P2750" s="4">
        <f>(Table1[[#This Row],[Discount]]/Table1[[#This Row],[Original Price]])</f>
        <v>0.13636673560762744</v>
      </c>
    </row>
    <row r="2751" spans="1:16" x14ac:dyDescent="0.3">
      <c r="A2751" s="1" t="s">
        <v>17</v>
      </c>
      <c r="B2751" s="1" t="s">
        <v>1275</v>
      </c>
      <c r="C2751" t="s">
        <v>88</v>
      </c>
      <c r="D2751">
        <v>4</v>
      </c>
      <c r="E2751" t="s">
        <v>1796</v>
      </c>
      <c r="F2751">
        <f>IF(Table1[[#This Row],[Unit]]="GB",Table1[[#This Row],[Memory]],Table1[[#This Row],[Memory]]/1024)</f>
        <v>4</v>
      </c>
      <c r="G2751">
        <v>64</v>
      </c>
      <c r="H2751" t="s">
        <v>1796</v>
      </c>
      <c r="I2751">
        <f xml:space="preserve"> IF(Table1[[#This Row],[Unit  Of Storage]]="TB",Table1[[#This Row],[Storage]]*1024,IF(Table1[[#This Row],[Unit  Of Storage]]="MB",Table1[[#This Row],[Storage]]/1024,Table1[[#This Row],[Storage]]))</f>
        <v>64</v>
      </c>
      <c r="J2751" t="s">
        <v>11</v>
      </c>
      <c r="K2751" s="2">
        <v>4.4000000000000004</v>
      </c>
      <c r="L2751" s="3">
        <v>12999</v>
      </c>
      <c r="M2751" s="3">
        <v>12999</v>
      </c>
      <c r="N2751" t="s">
        <v>1276</v>
      </c>
      <c r="O2751" s="3">
        <f>Table1[[#This Row],[Original Price]]-Table1[[#This Row],[Selling Price]]</f>
        <v>0</v>
      </c>
      <c r="P2751" s="4">
        <f>(Table1[[#This Row],[Discount]]/Table1[[#This Row],[Original Price]])</f>
        <v>0</v>
      </c>
    </row>
    <row r="2752" spans="1:16" x14ac:dyDescent="0.3">
      <c r="A2752" s="1" t="s">
        <v>1561</v>
      </c>
      <c r="B2752" s="1" t="s">
        <v>206</v>
      </c>
      <c r="C2752" t="s">
        <v>52</v>
      </c>
      <c r="D2752">
        <v>3</v>
      </c>
      <c r="E2752" t="s">
        <v>1796</v>
      </c>
      <c r="F2752">
        <f>IF(Table1[[#This Row],[Unit]]="GB",Table1[[#This Row],[Memory]],Table1[[#This Row],[Memory]]/1024)</f>
        <v>3</v>
      </c>
      <c r="G2752">
        <v>32</v>
      </c>
      <c r="H2752" t="s">
        <v>1796</v>
      </c>
      <c r="I2752">
        <f xml:space="preserve"> IF(Table1[[#This Row],[Unit  Of Storage]]="TB",Table1[[#This Row],[Storage]]*1024,IF(Table1[[#This Row],[Unit  Of Storage]]="MB",Table1[[#This Row],[Storage]]/1024,Table1[[#This Row],[Storage]]))</f>
        <v>32</v>
      </c>
      <c r="J2752" t="s">
        <v>11</v>
      </c>
      <c r="K2752" s="2">
        <v>4.3</v>
      </c>
      <c r="L2752" s="3">
        <v>13199</v>
      </c>
      <c r="M2752" s="3">
        <v>13199</v>
      </c>
      <c r="N2752" t="s">
        <v>1900</v>
      </c>
      <c r="O2752" s="3">
        <f>Table1[[#This Row],[Original Price]]-Table1[[#This Row],[Selling Price]]</f>
        <v>0</v>
      </c>
      <c r="P2752" s="4">
        <f>(Table1[[#This Row],[Discount]]/Table1[[#This Row],[Original Price]])</f>
        <v>0</v>
      </c>
    </row>
    <row r="2753" spans="1:16" x14ac:dyDescent="0.3">
      <c r="A2753" s="1" t="s">
        <v>50</v>
      </c>
      <c r="B2753" s="1" t="s">
        <v>1306</v>
      </c>
      <c r="C2753" t="s">
        <v>428</v>
      </c>
      <c r="D2753">
        <v>6</v>
      </c>
      <c r="E2753" t="s">
        <v>1796</v>
      </c>
      <c r="F2753">
        <f>IF(Table1[[#This Row],[Unit]]="GB",Table1[[#This Row],[Memory]],Table1[[#This Row],[Memory]]/1024)</f>
        <v>6</v>
      </c>
      <c r="G2753">
        <v>128</v>
      </c>
      <c r="H2753" t="s">
        <v>1796</v>
      </c>
      <c r="I2753">
        <f xml:space="preserve"> IF(Table1[[#This Row],[Unit  Of Storage]]="TB",Table1[[#This Row],[Storage]]*1024,IF(Table1[[#This Row],[Unit  Of Storage]]="MB",Table1[[#This Row],[Storage]]/1024,Table1[[#This Row],[Storage]]))</f>
        <v>128</v>
      </c>
      <c r="J2753" t="s">
        <v>11</v>
      </c>
      <c r="K2753" s="2">
        <v>4.2</v>
      </c>
      <c r="L2753" s="3">
        <v>17999</v>
      </c>
      <c r="M2753" s="3">
        <v>21999</v>
      </c>
      <c r="N2753" t="s">
        <v>1307</v>
      </c>
      <c r="O2753" s="3">
        <f>Table1[[#This Row],[Original Price]]-Table1[[#This Row],[Selling Price]]</f>
        <v>4000</v>
      </c>
      <c r="P2753" s="4">
        <f>(Table1[[#This Row],[Discount]]/Table1[[#This Row],[Original Price]])</f>
        <v>0.18182644665666622</v>
      </c>
    </row>
    <row r="2754" spans="1:16" x14ac:dyDescent="0.3">
      <c r="A2754" s="1" t="s">
        <v>1556</v>
      </c>
      <c r="B2754" s="1" t="s">
        <v>129</v>
      </c>
      <c r="C2754" t="s">
        <v>22</v>
      </c>
      <c r="D2754">
        <v>4</v>
      </c>
      <c r="E2754" t="s">
        <v>1796</v>
      </c>
      <c r="F2754">
        <f>IF(Table1[[#This Row],[Unit]]="GB",Table1[[#This Row],[Memory]],Table1[[#This Row],[Memory]]/1024)</f>
        <v>4</v>
      </c>
      <c r="G2754">
        <v>128</v>
      </c>
      <c r="H2754" t="s">
        <v>1796</v>
      </c>
      <c r="I2754">
        <f xml:space="preserve"> IF(Table1[[#This Row],[Unit  Of Storage]]="TB",Table1[[#This Row],[Storage]]*1024,IF(Table1[[#This Row],[Unit  Of Storage]]="MB",Table1[[#This Row],[Storage]]/1024,Table1[[#This Row],[Storage]]))</f>
        <v>128</v>
      </c>
      <c r="J2754" t="s">
        <v>11</v>
      </c>
      <c r="K2754" s="2">
        <v>4.3</v>
      </c>
      <c r="L2754" s="3">
        <v>15499</v>
      </c>
      <c r="M2754" s="3">
        <v>17999</v>
      </c>
      <c r="N2754" t="s">
        <v>1851</v>
      </c>
      <c r="O2754" s="3">
        <f>Table1[[#This Row],[Original Price]]-Table1[[#This Row],[Selling Price]]</f>
        <v>2500</v>
      </c>
      <c r="P2754" s="4">
        <f>(Table1[[#This Row],[Discount]]/Table1[[#This Row],[Original Price]])</f>
        <v>0.13889660536696483</v>
      </c>
    </row>
    <row r="2755" spans="1:16" x14ac:dyDescent="0.3">
      <c r="A2755" s="1" t="s">
        <v>1558</v>
      </c>
      <c r="B2755" s="1" t="s">
        <v>1513</v>
      </c>
      <c r="C2755" t="s">
        <v>55</v>
      </c>
      <c r="D2755">
        <v>8</v>
      </c>
      <c r="E2755" t="s">
        <v>1796</v>
      </c>
      <c r="F2755">
        <f>IF(Table1[[#This Row],[Unit]]="GB",Table1[[#This Row],[Memory]],Table1[[#This Row],[Memory]]/1024)</f>
        <v>8</v>
      </c>
      <c r="G2755">
        <v>2</v>
      </c>
      <c r="H2755" t="s">
        <v>1797</v>
      </c>
      <c r="I2755">
        <f xml:space="preserve"> IF(Table1[[#This Row],[Unit  Of Storage]]="TB",Table1[[#This Row],[Storage]]*1024,IF(Table1[[#This Row],[Unit  Of Storage]]="MB",Table1[[#This Row],[Storage]]/1024,Table1[[#This Row],[Storage]]))</f>
        <v>1.953125E-3</v>
      </c>
      <c r="J2755" t="s">
        <v>11</v>
      </c>
      <c r="K2755" s="2">
        <v>3.8</v>
      </c>
      <c r="L2755" s="3">
        <v>4790</v>
      </c>
      <c r="M2755" s="3">
        <v>4790</v>
      </c>
      <c r="N2755" t="s">
        <v>2477</v>
      </c>
      <c r="O2755" s="3">
        <f>Table1[[#This Row],[Original Price]]-Table1[[#This Row],[Selling Price]]</f>
        <v>0</v>
      </c>
      <c r="P2755" s="4">
        <f>(Table1[[#This Row],[Discount]]/Table1[[#This Row],[Original Price]])</f>
        <v>0</v>
      </c>
    </row>
    <row r="2756" spans="1:16" x14ac:dyDescent="0.3">
      <c r="A2756" s="1" t="s">
        <v>1559</v>
      </c>
      <c r="B2756" s="1" t="s">
        <v>1636</v>
      </c>
      <c r="C2756" t="s">
        <v>55</v>
      </c>
      <c r="D2756">
        <v>3</v>
      </c>
      <c r="E2756" t="s">
        <v>1796</v>
      </c>
      <c r="F2756">
        <f>IF(Table1[[#This Row],[Unit]]="GB",Table1[[#This Row],[Memory]],Table1[[#This Row],[Memory]]/1024)</f>
        <v>3</v>
      </c>
      <c r="G2756">
        <v>32</v>
      </c>
      <c r="H2756" t="s">
        <v>1796</v>
      </c>
      <c r="I2756">
        <f xml:space="preserve"> IF(Table1[[#This Row],[Unit  Of Storage]]="TB",Table1[[#This Row],[Storage]]*1024,IF(Table1[[#This Row],[Unit  Of Storage]]="MB",Table1[[#This Row],[Storage]]/1024,Table1[[#This Row],[Storage]]))</f>
        <v>32</v>
      </c>
      <c r="J2756" t="s">
        <v>11</v>
      </c>
      <c r="K2756" s="2">
        <v>4.0999999999999996</v>
      </c>
      <c r="L2756" s="3">
        <v>10490</v>
      </c>
      <c r="M2756" s="3">
        <v>10490</v>
      </c>
      <c r="N2756" t="s">
        <v>2012</v>
      </c>
      <c r="O2756" s="3">
        <f>Table1[[#This Row],[Original Price]]-Table1[[#This Row],[Selling Price]]</f>
        <v>0</v>
      </c>
      <c r="P2756" s="4">
        <f>(Table1[[#This Row],[Discount]]/Table1[[#This Row],[Original Price]])</f>
        <v>0</v>
      </c>
    </row>
    <row r="2757" spans="1:16" x14ac:dyDescent="0.3">
      <c r="A2757" s="1" t="s">
        <v>1557</v>
      </c>
      <c r="B2757" s="1" t="s">
        <v>56</v>
      </c>
      <c r="C2757" t="s">
        <v>57</v>
      </c>
      <c r="D2757">
        <v>8</v>
      </c>
      <c r="E2757" t="s">
        <v>1796</v>
      </c>
      <c r="F2757">
        <f>IF(Table1[[#This Row],[Unit]]="GB",Table1[[#This Row],[Memory]],Table1[[#This Row],[Memory]]/1024)</f>
        <v>8</v>
      </c>
      <c r="G2757">
        <v>128</v>
      </c>
      <c r="H2757" t="s">
        <v>1796</v>
      </c>
      <c r="I2757">
        <f xml:space="preserve"> IF(Table1[[#This Row],[Unit  Of Storage]]="TB",Table1[[#This Row],[Storage]]*1024,IF(Table1[[#This Row],[Unit  Of Storage]]="MB",Table1[[#This Row],[Storage]]/1024,Table1[[#This Row],[Storage]]))</f>
        <v>128</v>
      </c>
      <c r="J2757" t="s">
        <v>11</v>
      </c>
      <c r="K2757" s="2">
        <v>4.4000000000000004</v>
      </c>
      <c r="L2757" s="3">
        <v>25999</v>
      </c>
      <c r="M2757" s="3">
        <v>27999</v>
      </c>
      <c r="N2757" t="s">
        <v>1814</v>
      </c>
      <c r="O2757" s="3">
        <f>Table1[[#This Row],[Original Price]]-Table1[[#This Row],[Selling Price]]</f>
        <v>2000</v>
      </c>
      <c r="P2757" s="4">
        <f>(Table1[[#This Row],[Discount]]/Table1[[#This Row],[Original Price]])</f>
        <v>7.1431122540090722E-2</v>
      </c>
    </row>
    <row r="2758" spans="1:16" x14ac:dyDescent="0.3">
      <c r="A2758" s="1" t="s">
        <v>50</v>
      </c>
      <c r="B2758" s="1" t="s">
        <v>1133</v>
      </c>
      <c r="C2758" t="s">
        <v>757</v>
      </c>
      <c r="D2758">
        <v>4</v>
      </c>
      <c r="E2758" t="s">
        <v>1796</v>
      </c>
      <c r="F2758">
        <f>IF(Table1[[#This Row],[Unit]]="GB",Table1[[#This Row],[Memory]],Table1[[#This Row],[Memory]]/1024)</f>
        <v>4</v>
      </c>
      <c r="G2758">
        <v>64</v>
      </c>
      <c r="H2758" t="s">
        <v>1796</v>
      </c>
      <c r="I2758">
        <f xml:space="preserve"> IF(Table1[[#This Row],[Unit  Of Storage]]="TB",Table1[[#This Row],[Storage]]*1024,IF(Table1[[#This Row],[Unit  Of Storage]]="MB",Table1[[#This Row],[Storage]]/1024,Table1[[#This Row],[Storage]]))</f>
        <v>64</v>
      </c>
      <c r="J2758" t="s">
        <v>11</v>
      </c>
      <c r="K2758" s="2">
        <v>4.3</v>
      </c>
      <c r="L2758" s="3">
        <v>23999</v>
      </c>
      <c r="M2758" s="3">
        <v>23999</v>
      </c>
      <c r="N2758" t="s">
        <v>1134</v>
      </c>
      <c r="O2758" s="3">
        <f>Table1[[#This Row],[Original Price]]-Table1[[#This Row],[Selling Price]]</f>
        <v>0</v>
      </c>
      <c r="P2758" s="4">
        <f>(Table1[[#This Row],[Discount]]/Table1[[#This Row],[Original Price]])</f>
        <v>0</v>
      </c>
    </row>
    <row r="2759" spans="1:16" x14ac:dyDescent="0.3">
      <c r="A2759" s="1" t="s">
        <v>17</v>
      </c>
      <c r="B2759" s="1" t="s">
        <v>672</v>
      </c>
      <c r="C2759" t="s">
        <v>1050</v>
      </c>
      <c r="D2759">
        <v>4</v>
      </c>
      <c r="E2759" t="s">
        <v>1796</v>
      </c>
      <c r="F2759">
        <f>IF(Table1[[#This Row],[Unit]]="GB",Table1[[#This Row],[Memory]],Table1[[#This Row],[Memory]]/1024)</f>
        <v>4</v>
      </c>
      <c r="G2759">
        <v>128</v>
      </c>
      <c r="H2759" t="s">
        <v>1796</v>
      </c>
      <c r="I2759">
        <f xml:space="preserve"> IF(Table1[[#This Row],[Unit  Of Storage]]="TB",Table1[[#This Row],[Storage]]*1024,IF(Table1[[#This Row],[Unit  Of Storage]]="MB",Table1[[#This Row],[Storage]]/1024,Table1[[#This Row],[Storage]]))</f>
        <v>128</v>
      </c>
      <c r="J2759" t="s">
        <v>11</v>
      </c>
      <c r="K2759" s="2">
        <v>4.3</v>
      </c>
      <c r="L2759" s="3">
        <v>11999</v>
      </c>
      <c r="M2759" s="3">
        <v>14999</v>
      </c>
      <c r="N2759" t="s">
        <v>674</v>
      </c>
      <c r="O2759" s="3">
        <f>Table1[[#This Row],[Original Price]]-Table1[[#This Row],[Selling Price]]</f>
        <v>3000</v>
      </c>
      <c r="P2759" s="4">
        <f>(Table1[[#This Row],[Discount]]/Table1[[#This Row],[Original Price]])</f>
        <v>0.20001333422228149</v>
      </c>
    </row>
    <row r="2760" spans="1:16" x14ac:dyDescent="0.3">
      <c r="A2760" s="1" t="s">
        <v>1556</v>
      </c>
      <c r="B2760" s="1" t="s">
        <v>32</v>
      </c>
      <c r="C2760" t="s">
        <v>55</v>
      </c>
      <c r="D2760">
        <v>4</v>
      </c>
      <c r="E2760" t="s">
        <v>1796</v>
      </c>
      <c r="F2760">
        <f>IF(Table1[[#This Row],[Unit]]="GB",Table1[[#This Row],[Memory]],Table1[[#This Row],[Memory]]/1024)</f>
        <v>4</v>
      </c>
      <c r="G2760">
        <v>128</v>
      </c>
      <c r="H2760" t="s">
        <v>1796</v>
      </c>
      <c r="I2760">
        <f xml:space="preserve"> IF(Table1[[#This Row],[Unit  Of Storage]]="TB",Table1[[#This Row],[Storage]]*1024,IF(Table1[[#This Row],[Unit  Of Storage]]="MB",Table1[[#This Row],[Storage]]/1024,Table1[[#This Row],[Storage]]))</f>
        <v>128</v>
      </c>
      <c r="J2760" t="s">
        <v>11</v>
      </c>
      <c r="K2760" s="2">
        <v>4.2</v>
      </c>
      <c r="L2760" s="3">
        <v>14999</v>
      </c>
      <c r="M2760" s="3">
        <v>14999</v>
      </c>
      <c r="N2760" t="s">
        <v>1805</v>
      </c>
      <c r="O2760" s="3">
        <f>Table1[[#This Row],[Original Price]]-Table1[[#This Row],[Selling Price]]</f>
        <v>0</v>
      </c>
      <c r="P2760" s="4">
        <f>(Table1[[#This Row],[Discount]]/Table1[[#This Row],[Original Price]])</f>
        <v>0</v>
      </c>
    </row>
    <row r="2761" spans="1:16" x14ac:dyDescent="0.3">
      <c r="A2761" s="1" t="s">
        <v>83</v>
      </c>
      <c r="B2761" s="1" t="s">
        <v>1628</v>
      </c>
      <c r="C2761" t="s">
        <v>84</v>
      </c>
      <c r="D2761">
        <v>4</v>
      </c>
      <c r="E2761" t="s">
        <v>1796</v>
      </c>
      <c r="F2761">
        <f>IF(Table1[[#This Row],[Unit]]="GB",Table1[[#This Row],[Memory]],Table1[[#This Row],[Memory]]/1024)</f>
        <v>4</v>
      </c>
      <c r="G2761">
        <v>64</v>
      </c>
      <c r="H2761" t="s">
        <v>1796</v>
      </c>
      <c r="I2761">
        <f xml:space="preserve"> IF(Table1[[#This Row],[Unit  Of Storage]]="TB",Table1[[#This Row],[Storage]]*1024,IF(Table1[[#This Row],[Unit  Of Storage]]="MB",Table1[[#This Row],[Storage]]/1024,Table1[[#This Row],[Storage]]))</f>
        <v>64</v>
      </c>
      <c r="J2761" t="s">
        <v>11</v>
      </c>
      <c r="K2761" s="2">
        <v>4.5999999999999996</v>
      </c>
      <c r="L2761" s="3">
        <v>83000</v>
      </c>
      <c r="M2761" s="3">
        <v>83000</v>
      </c>
      <c r="N2761" t="s">
        <v>1988</v>
      </c>
      <c r="O2761" s="3">
        <f>Table1[[#This Row],[Original Price]]-Table1[[#This Row],[Selling Price]]</f>
        <v>0</v>
      </c>
      <c r="P2761" s="4">
        <f>(Table1[[#This Row],[Discount]]/Table1[[#This Row],[Original Price]])</f>
        <v>0</v>
      </c>
    </row>
    <row r="2762" spans="1:16" x14ac:dyDescent="0.3">
      <c r="A2762" s="1" t="s">
        <v>1556</v>
      </c>
      <c r="B2762" s="1" t="s">
        <v>798</v>
      </c>
      <c r="C2762" t="s">
        <v>65</v>
      </c>
      <c r="D2762">
        <v>6</v>
      </c>
      <c r="E2762" t="s">
        <v>1796</v>
      </c>
      <c r="F2762">
        <f>IF(Table1[[#This Row],[Unit]]="GB",Table1[[#This Row],[Memory]],Table1[[#This Row],[Memory]]/1024)</f>
        <v>6</v>
      </c>
      <c r="G2762">
        <v>128</v>
      </c>
      <c r="H2762" t="s">
        <v>1796</v>
      </c>
      <c r="I2762">
        <f xml:space="preserve"> IF(Table1[[#This Row],[Unit  Of Storage]]="TB",Table1[[#This Row],[Storage]]*1024,IF(Table1[[#This Row],[Unit  Of Storage]]="MB",Table1[[#This Row],[Storage]]/1024,Table1[[#This Row],[Storage]]))</f>
        <v>128</v>
      </c>
      <c r="J2762" t="s">
        <v>11</v>
      </c>
      <c r="K2762" s="2">
        <v>4.3</v>
      </c>
      <c r="L2762" s="3">
        <v>18999</v>
      </c>
      <c r="M2762" s="3">
        <v>18999</v>
      </c>
      <c r="N2762" t="s">
        <v>2165</v>
      </c>
      <c r="O2762" s="3">
        <f>Table1[[#This Row],[Original Price]]-Table1[[#This Row],[Selling Price]]</f>
        <v>0</v>
      </c>
      <c r="P2762" s="4">
        <f>(Table1[[#This Row],[Discount]]/Table1[[#This Row],[Original Price]])</f>
        <v>0</v>
      </c>
    </row>
    <row r="2763" spans="1:16" x14ac:dyDescent="0.3">
      <c r="A2763" s="1" t="s">
        <v>21</v>
      </c>
      <c r="B2763" s="1" t="s">
        <v>1578</v>
      </c>
      <c r="C2763" t="s">
        <v>43</v>
      </c>
      <c r="D2763">
        <v>3</v>
      </c>
      <c r="E2763" t="s">
        <v>1796</v>
      </c>
      <c r="F2763">
        <f>IF(Table1[[#This Row],[Unit]]="GB",Table1[[#This Row],[Memory]],Table1[[#This Row],[Memory]]/1024)</f>
        <v>3</v>
      </c>
      <c r="G2763">
        <v>128</v>
      </c>
      <c r="H2763" t="s">
        <v>1796</v>
      </c>
      <c r="I2763">
        <f xml:space="preserve"> IF(Table1[[#This Row],[Unit  Of Storage]]="TB",Table1[[#This Row],[Storage]]*1024,IF(Table1[[#This Row],[Unit  Of Storage]]="MB",Table1[[#This Row],[Storage]]/1024,Table1[[#This Row],[Storage]]))</f>
        <v>128</v>
      </c>
      <c r="J2763" t="s">
        <v>11</v>
      </c>
      <c r="K2763" s="2">
        <v>4.5</v>
      </c>
      <c r="L2763" s="3">
        <v>42900</v>
      </c>
      <c r="M2763" s="3">
        <v>42900</v>
      </c>
      <c r="N2763" t="s">
        <v>1836</v>
      </c>
      <c r="O2763" s="3">
        <f>Table1[[#This Row],[Original Price]]-Table1[[#This Row],[Selling Price]]</f>
        <v>0</v>
      </c>
      <c r="P2763" s="4">
        <f>(Table1[[#This Row],[Discount]]/Table1[[#This Row],[Original Price]])</f>
        <v>0</v>
      </c>
    </row>
    <row r="2764" spans="1:16" x14ac:dyDescent="0.3">
      <c r="A2764" s="1" t="s">
        <v>44</v>
      </c>
      <c r="B2764" s="1" t="s">
        <v>855</v>
      </c>
      <c r="C2764" t="s">
        <v>81</v>
      </c>
      <c r="D2764">
        <v>4</v>
      </c>
      <c r="E2764" t="s">
        <v>1796</v>
      </c>
      <c r="F2764">
        <f>IF(Table1[[#This Row],[Unit]]="GB",Table1[[#This Row],[Memory]],Table1[[#This Row],[Memory]]/1024)</f>
        <v>4</v>
      </c>
      <c r="G2764">
        <v>64</v>
      </c>
      <c r="H2764" t="s">
        <v>1796</v>
      </c>
      <c r="I2764">
        <f xml:space="preserve"> IF(Table1[[#This Row],[Unit  Of Storage]]="TB",Table1[[#This Row],[Storage]]*1024,IF(Table1[[#This Row],[Unit  Of Storage]]="MB",Table1[[#This Row],[Storage]]/1024,Table1[[#This Row],[Storage]]))</f>
        <v>64</v>
      </c>
      <c r="J2764" t="s">
        <v>11</v>
      </c>
      <c r="K2764" s="2">
        <v>4.0999999999999996</v>
      </c>
      <c r="L2764" s="3">
        <v>8499</v>
      </c>
      <c r="M2764" s="3">
        <v>8499</v>
      </c>
      <c r="N2764" t="s">
        <v>856</v>
      </c>
      <c r="O2764" s="3">
        <f>Table1[[#This Row],[Original Price]]-Table1[[#This Row],[Selling Price]]</f>
        <v>0</v>
      </c>
      <c r="P2764" s="4">
        <f>(Table1[[#This Row],[Discount]]/Table1[[#This Row],[Original Price]])</f>
        <v>0</v>
      </c>
    </row>
    <row r="2765" spans="1:16" x14ac:dyDescent="0.3">
      <c r="A2765" s="1" t="s">
        <v>1556</v>
      </c>
      <c r="B2765" s="1" t="s">
        <v>845</v>
      </c>
      <c r="C2765" t="s">
        <v>762</v>
      </c>
      <c r="D2765">
        <v>4</v>
      </c>
      <c r="E2765" t="s">
        <v>1796</v>
      </c>
      <c r="F2765">
        <f>IF(Table1[[#This Row],[Unit]]="GB",Table1[[#This Row],[Memory]],Table1[[#This Row],[Memory]]/1024)</f>
        <v>4</v>
      </c>
      <c r="G2765">
        <v>64</v>
      </c>
      <c r="H2765" t="s">
        <v>1796</v>
      </c>
      <c r="I2765">
        <f xml:space="preserve"> IF(Table1[[#This Row],[Unit  Of Storage]]="TB",Table1[[#This Row],[Storage]]*1024,IF(Table1[[#This Row],[Unit  Of Storage]]="MB",Table1[[#This Row],[Storage]]/1024,Table1[[#This Row],[Storage]]))</f>
        <v>64</v>
      </c>
      <c r="J2765" t="s">
        <v>11</v>
      </c>
      <c r="K2765" s="2">
        <v>4.4000000000000004</v>
      </c>
      <c r="L2765" s="3">
        <v>62500</v>
      </c>
      <c r="M2765" s="3">
        <v>62500</v>
      </c>
      <c r="N2765" t="s">
        <v>2185</v>
      </c>
      <c r="O2765" s="3">
        <f>Table1[[#This Row],[Original Price]]-Table1[[#This Row],[Selling Price]]</f>
        <v>0</v>
      </c>
      <c r="P2765" s="4">
        <f>(Table1[[#This Row],[Discount]]/Table1[[#This Row],[Original Price]])</f>
        <v>0</v>
      </c>
    </row>
    <row r="2766" spans="1:16" x14ac:dyDescent="0.3">
      <c r="A2766" s="1" t="s">
        <v>28</v>
      </c>
      <c r="B2766" s="1" t="s">
        <v>1514</v>
      </c>
      <c r="C2766" t="s">
        <v>22</v>
      </c>
      <c r="D2766">
        <v>4</v>
      </c>
      <c r="E2766" t="s">
        <v>1796</v>
      </c>
      <c r="F2766">
        <f>IF(Table1[[#This Row],[Unit]]="GB",Table1[[#This Row],[Memory]],Table1[[#This Row],[Memory]]/1024)</f>
        <v>4</v>
      </c>
      <c r="G2766">
        <v>64</v>
      </c>
      <c r="H2766" t="s">
        <v>1796</v>
      </c>
      <c r="I2766">
        <f xml:space="preserve"> IF(Table1[[#This Row],[Unit  Of Storage]]="TB",Table1[[#This Row],[Storage]]*1024,IF(Table1[[#This Row],[Unit  Of Storage]]="MB",Table1[[#This Row],[Storage]]/1024,Table1[[#This Row],[Storage]]))</f>
        <v>64</v>
      </c>
      <c r="J2766" t="s">
        <v>11</v>
      </c>
      <c r="K2766" s="2">
        <v>4.4000000000000004</v>
      </c>
      <c r="L2766" s="3">
        <v>13990</v>
      </c>
      <c r="M2766" s="3">
        <v>13990</v>
      </c>
      <c r="N2766" t="s">
        <v>1515</v>
      </c>
      <c r="O2766" s="3">
        <f>Table1[[#This Row],[Original Price]]-Table1[[#This Row],[Selling Price]]</f>
        <v>0</v>
      </c>
      <c r="P2766" s="4">
        <f>(Table1[[#This Row],[Discount]]/Table1[[#This Row],[Original Price]])</f>
        <v>0</v>
      </c>
    </row>
    <row r="2767" spans="1:16" x14ac:dyDescent="0.3">
      <c r="A2767" s="1" t="s">
        <v>1556</v>
      </c>
      <c r="B2767" s="1" t="s">
        <v>1592</v>
      </c>
      <c r="C2767" t="s">
        <v>1184</v>
      </c>
      <c r="D2767">
        <v>4</v>
      </c>
      <c r="E2767" t="s">
        <v>1796</v>
      </c>
      <c r="F2767">
        <f>IF(Table1[[#This Row],[Unit]]="GB",Table1[[#This Row],[Memory]],Table1[[#This Row],[Memory]]/1024)</f>
        <v>4</v>
      </c>
      <c r="G2767">
        <v>64</v>
      </c>
      <c r="H2767" t="s">
        <v>1796</v>
      </c>
      <c r="I2767">
        <f xml:space="preserve"> IF(Table1[[#This Row],[Unit  Of Storage]]="TB",Table1[[#This Row],[Storage]]*1024,IF(Table1[[#This Row],[Unit  Of Storage]]="MB",Table1[[#This Row],[Storage]]/1024,Table1[[#This Row],[Storage]]))</f>
        <v>64</v>
      </c>
      <c r="J2767" t="s">
        <v>11</v>
      </c>
      <c r="K2767" s="2">
        <v>4.2</v>
      </c>
      <c r="L2767" s="3">
        <v>10499</v>
      </c>
      <c r="M2767" s="3">
        <v>11499</v>
      </c>
      <c r="N2767" t="s">
        <v>1888</v>
      </c>
      <c r="O2767" s="3">
        <f>Table1[[#This Row],[Original Price]]-Table1[[#This Row],[Selling Price]]</f>
        <v>1000</v>
      </c>
      <c r="P2767" s="4">
        <f>(Table1[[#This Row],[Discount]]/Table1[[#This Row],[Original Price]])</f>
        <v>8.696408383337681E-2</v>
      </c>
    </row>
    <row r="2768" spans="1:16" x14ac:dyDescent="0.3">
      <c r="A2768" s="1" t="s">
        <v>1557</v>
      </c>
      <c r="B2768" s="1" t="s">
        <v>296</v>
      </c>
      <c r="C2768" t="s">
        <v>198</v>
      </c>
      <c r="D2768">
        <v>4</v>
      </c>
      <c r="E2768" t="s">
        <v>1796</v>
      </c>
      <c r="F2768">
        <f>IF(Table1[[#This Row],[Unit]]="GB",Table1[[#This Row],[Memory]],Table1[[#This Row],[Memory]]/1024)</f>
        <v>4</v>
      </c>
      <c r="G2768">
        <v>64</v>
      </c>
      <c r="H2768" t="s">
        <v>1796</v>
      </c>
      <c r="I2768">
        <f xml:space="preserve"> IF(Table1[[#This Row],[Unit  Of Storage]]="TB",Table1[[#This Row],[Storage]]*1024,IF(Table1[[#This Row],[Unit  Of Storage]]="MB",Table1[[#This Row],[Storage]]/1024,Table1[[#This Row],[Storage]]))</f>
        <v>64</v>
      </c>
      <c r="J2768" t="s">
        <v>11</v>
      </c>
      <c r="K2768" s="2">
        <v>4.5</v>
      </c>
      <c r="L2768" s="3">
        <v>17999</v>
      </c>
      <c r="M2768" s="3">
        <v>17999</v>
      </c>
      <c r="N2768" t="s">
        <v>1958</v>
      </c>
      <c r="O2768" s="3">
        <f>Table1[[#This Row],[Original Price]]-Table1[[#This Row],[Selling Price]]</f>
        <v>0</v>
      </c>
      <c r="P2768" s="4">
        <f>(Table1[[#This Row],[Discount]]/Table1[[#This Row],[Original Price]])</f>
        <v>0</v>
      </c>
    </row>
    <row r="2769" spans="1:16" x14ac:dyDescent="0.3">
      <c r="A2769" s="1" t="s">
        <v>50</v>
      </c>
      <c r="B2769" s="1" t="s">
        <v>1516</v>
      </c>
      <c r="C2769" t="s">
        <v>919</v>
      </c>
      <c r="D2769">
        <v>3</v>
      </c>
      <c r="E2769" t="s">
        <v>1796</v>
      </c>
      <c r="F2769">
        <f>IF(Table1[[#This Row],[Unit]]="GB",Table1[[#This Row],[Memory]],Table1[[#This Row],[Memory]]/1024)</f>
        <v>3</v>
      </c>
      <c r="G2769">
        <v>32</v>
      </c>
      <c r="H2769" t="s">
        <v>1796</v>
      </c>
      <c r="I2769">
        <f xml:space="preserve"> IF(Table1[[#This Row],[Unit  Of Storage]]="TB",Table1[[#This Row],[Storage]]*1024,IF(Table1[[#This Row],[Unit  Of Storage]]="MB",Table1[[#This Row],[Storage]]/1024,Table1[[#This Row],[Storage]]))</f>
        <v>32</v>
      </c>
      <c r="J2769" t="s">
        <v>11</v>
      </c>
      <c r="K2769" s="2">
        <v>3.7</v>
      </c>
      <c r="L2769" s="3">
        <v>10999</v>
      </c>
      <c r="M2769" s="3">
        <v>10999</v>
      </c>
      <c r="N2769" t="s">
        <v>1517</v>
      </c>
      <c r="O2769" s="3">
        <f>Table1[[#This Row],[Original Price]]-Table1[[#This Row],[Selling Price]]</f>
        <v>0</v>
      </c>
      <c r="P2769" s="4">
        <f>(Table1[[#This Row],[Discount]]/Table1[[#This Row],[Original Price]])</f>
        <v>0</v>
      </c>
    </row>
    <row r="2770" spans="1:16" x14ac:dyDescent="0.3">
      <c r="A2770" s="1" t="s">
        <v>28</v>
      </c>
      <c r="B2770" s="1" t="s">
        <v>376</v>
      </c>
      <c r="C2770" t="s">
        <v>230</v>
      </c>
      <c r="D2770">
        <v>6</v>
      </c>
      <c r="E2770" t="s">
        <v>1796</v>
      </c>
      <c r="F2770">
        <f>IF(Table1[[#This Row],[Unit]]="GB",Table1[[#This Row],[Memory]],Table1[[#This Row],[Memory]]/1024)</f>
        <v>6</v>
      </c>
      <c r="G2770">
        <v>64</v>
      </c>
      <c r="H2770" t="s">
        <v>1796</v>
      </c>
      <c r="I2770">
        <f xml:space="preserve"> IF(Table1[[#This Row],[Unit  Of Storage]]="TB",Table1[[#This Row],[Storage]]*1024,IF(Table1[[#This Row],[Unit  Of Storage]]="MB",Table1[[#This Row],[Storage]]/1024,Table1[[#This Row],[Storage]]))</f>
        <v>64</v>
      </c>
      <c r="J2770" t="s">
        <v>11</v>
      </c>
      <c r="K2770" s="2">
        <v>4.3</v>
      </c>
      <c r="L2770" s="3">
        <v>14999</v>
      </c>
      <c r="M2770" s="3">
        <v>14999</v>
      </c>
      <c r="N2770" t="s">
        <v>377</v>
      </c>
      <c r="O2770" s="3">
        <f>Table1[[#This Row],[Original Price]]-Table1[[#This Row],[Selling Price]]</f>
        <v>0</v>
      </c>
      <c r="P2770" s="4">
        <f>(Table1[[#This Row],[Discount]]/Table1[[#This Row],[Original Price]])</f>
        <v>0</v>
      </c>
    </row>
    <row r="2771" spans="1:16" x14ac:dyDescent="0.3">
      <c r="A2771" s="1" t="s">
        <v>17</v>
      </c>
      <c r="B2771" s="1" t="s">
        <v>1188</v>
      </c>
      <c r="C2771" t="s">
        <v>88</v>
      </c>
      <c r="D2771">
        <v>3</v>
      </c>
      <c r="E2771" t="s">
        <v>1796</v>
      </c>
      <c r="F2771">
        <f>IF(Table1[[#This Row],[Unit]]="GB",Table1[[#This Row],[Memory]],Table1[[#This Row],[Memory]]/1024)</f>
        <v>3</v>
      </c>
      <c r="G2771">
        <v>32</v>
      </c>
      <c r="H2771" t="s">
        <v>1796</v>
      </c>
      <c r="I2771">
        <f xml:space="preserve"> IF(Table1[[#This Row],[Unit  Of Storage]]="TB",Table1[[#This Row],[Storage]]*1024,IF(Table1[[#This Row],[Unit  Of Storage]]="MB",Table1[[#This Row],[Storage]]/1024,Table1[[#This Row],[Storage]]))</f>
        <v>32</v>
      </c>
      <c r="J2771" t="s">
        <v>11</v>
      </c>
      <c r="K2771" s="2">
        <v>4.4000000000000004</v>
      </c>
      <c r="L2771" s="3">
        <v>9999</v>
      </c>
      <c r="M2771" s="3">
        <v>9999</v>
      </c>
      <c r="N2771" t="s">
        <v>1189</v>
      </c>
      <c r="O2771" s="3">
        <f>Table1[[#This Row],[Original Price]]-Table1[[#This Row],[Selling Price]]</f>
        <v>0</v>
      </c>
      <c r="P2771" s="4">
        <f>(Table1[[#This Row],[Discount]]/Table1[[#This Row],[Original Price]])</f>
        <v>0</v>
      </c>
    </row>
    <row r="2772" spans="1:16" x14ac:dyDescent="0.3">
      <c r="A2772" s="1" t="s">
        <v>1556</v>
      </c>
      <c r="B2772" s="1" t="s">
        <v>74</v>
      </c>
      <c r="C2772" t="s">
        <v>98</v>
      </c>
      <c r="D2772">
        <v>1.5</v>
      </c>
      <c r="E2772" t="s">
        <v>1796</v>
      </c>
      <c r="F2772">
        <f>IF(Table1[[#This Row],[Unit]]="GB",Table1[[#This Row],[Memory]],Table1[[#This Row],[Memory]]/1024)</f>
        <v>1.5</v>
      </c>
      <c r="G2772">
        <v>8</v>
      </c>
      <c r="H2772" t="s">
        <v>1796</v>
      </c>
      <c r="I2772">
        <f xml:space="preserve"> IF(Table1[[#This Row],[Unit  Of Storage]]="TB",Table1[[#This Row],[Storage]]*1024,IF(Table1[[#This Row],[Unit  Of Storage]]="MB",Table1[[#This Row],[Storage]]/1024,Table1[[#This Row],[Storage]]))</f>
        <v>8</v>
      </c>
      <c r="J2772" t="s">
        <v>11</v>
      </c>
      <c r="K2772" s="2">
        <v>4</v>
      </c>
      <c r="L2772" s="3">
        <v>7200</v>
      </c>
      <c r="M2772" s="3">
        <v>7200</v>
      </c>
      <c r="N2772" t="s">
        <v>1824</v>
      </c>
      <c r="O2772" s="3">
        <f>Table1[[#This Row],[Original Price]]-Table1[[#This Row],[Selling Price]]</f>
        <v>0</v>
      </c>
      <c r="P2772" s="4">
        <f>(Table1[[#This Row],[Discount]]/Table1[[#This Row],[Original Price]])</f>
        <v>0</v>
      </c>
    </row>
    <row r="2773" spans="1:16" x14ac:dyDescent="0.3">
      <c r="A2773" s="1" t="s">
        <v>1561</v>
      </c>
      <c r="B2773" s="1" t="s">
        <v>1670</v>
      </c>
      <c r="C2773" t="s">
        <v>1518</v>
      </c>
      <c r="D2773">
        <v>3</v>
      </c>
      <c r="E2773" t="s">
        <v>1796</v>
      </c>
      <c r="F2773">
        <f>IF(Table1[[#This Row],[Unit]]="GB",Table1[[#This Row],[Memory]],Table1[[#This Row],[Memory]]/1024)</f>
        <v>3</v>
      </c>
      <c r="G2773">
        <v>32</v>
      </c>
      <c r="H2773" t="s">
        <v>1796</v>
      </c>
      <c r="I2773">
        <f xml:space="preserve"> IF(Table1[[#This Row],[Unit  Of Storage]]="TB",Table1[[#This Row],[Storage]]*1024,IF(Table1[[#This Row],[Unit  Of Storage]]="MB",Table1[[#This Row],[Storage]]/1024,Table1[[#This Row],[Storage]]))</f>
        <v>32</v>
      </c>
      <c r="J2773" t="s">
        <v>11</v>
      </c>
      <c r="K2773" s="2">
        <v>4.0999999999999996</v>
      </c>
      <c r="L2773" s="3">
        <v>8690</v>
      </c>
      <c r="M2773" s="3">
        <v>8690</v>
      </c>
      <c r="N2773" t="s">
        <v>2096</v>
      </c>
      <c r="O2773" s="3">
        <f>Table1[[#This Row],[Original Price]]-Table1[[#This Row],[Selling Price]]</f>
        <v>0</v>
      </c>
      <c r="P2773" s="4">
        <f>(Table1[[#This Row],[Discount]]/Table1[[#This Row],[Original Price]])</f>
        <v>0</v>
      </c>
    </row>
    <row r="2774" spans="1:16" x14ac:dyDescent="0.3">
      <c r="A2774" s="1" t="s">
        <v>1556</v>
      </c>
      <c r="B2774" s="1" t="s">
        <v>1637</v>
      </c>
      <c r="C2774" t="s">
        <v>408</v>
      </c>
      <c r="D2774">
        <v>4</v>
      </c>
      <c r="E2774" t="s">
        <v>1796</v>
      </c>
      <c r="F2774">
        <f>IF(Table1[[#This Row],[Unit]]="GB",Table1[[#This Row],[Memory]],Table1[[#This Row],[Memory]]/1024)</f>
        <v>4</v>
      </c>
      <c r="G2774">
        <v>128</v>
      </c>
      <c r="H2774" t="s">
        <v>1796</v>
      </c>
      <c r="I2774">
        <f xml:space="preserve"> IF(Table1[[#This Row],[Unit  Of Storage]]="TB",Table1[[#This Row],[Storage]]*1024,IF(Table1[[#This Row],[Unit  Of Storage]]="MB",Table1[[#This Row],[Storage]]/1024,Table1[[#This Row],[Storage]]))</f>
        <v>128</v>
      </c>
      <c r="J2774" t="s">
        <v>11</v>
      </c>
      <c r="K2774" s="2">
        <v>4.3</v>
      </c>
      <c r="L2774" s="3">
        <v>14999</v>
      </c>
      <c r="M2774" s="3">
        <v>24900</v>
      </c>
      <c r="N2774" t="s">
        <v>2013</v>
      </c>
      <c r="O2774" s="3">
        <f>Table1[[#This Row],[Original Price]]-Table1[[#This Row],[Selling Price]]</f>
        <v>9901</v>
      </c>
      <c r="P2774" s="4">
        <f>(Table1[[#This Row],[Discount]]/Table1[[#This Row],[Original Price]])</f>
        <v>0.39763052208835342</v>
      </c>
    </row>
    <row r="2775" spans="1:16" x14ac:dyDescent="0.3">
      <c r="A2775" s="1" t="s">
        <v>1556</v>
      </c>
      <c r="B2775" s="1" t="s">
        <v>1482</v>
      </c>
      <c r="C2775" t="s">
        <v>1259</v>
      </c>
      <c r="D2775">
        <v>3</v>
      </c>
      <c r="E2775" t="s">
        <v>1796</v>
      </c>
      <c r="F2775">
        <f>IF(Table1[[#This Row],[Unit]]="GB",Table1[[#This Row],[Memory]],Table1[[#This Row],[Memory]]/1024)</f>
        <v>3</v>
      </c>
      <c r="G2775">
        <v>32</v>
      </c>
      <c r="H2775" t="s">
        <v>1796</v>
      </c>
      <c r="I2775">
        <f xml:space="preserve"> IF(Table1[[#This Row],[Unit  Of Storage]]="TB",Table1[[#This Row],[Storage]]*1024,IF(Table1[[#This Row],[Unit  Of Storage]]="MB",Table1[[#This Row],[Storage]]/1024,Table1[[#This Row],[Storage]]))</f>
        <v>32</v>
      </c>
      <c r="J2775" t="s">
        <v>11</v>
      </c>
      <c r="K2775" s="2">
        <v>3.8</v>
      </c>
      <c r="L2775" s="3">
        <v>25900</v>
      </c>
      <c r="M2775" s="3">
        <v>25900</v>
      </c>
      <c r="N2775" t="s">
        <v>2458</v>
      </c>
      <c r="O2775" s="3">
        <f>Table1[[#This Row],[Original Price]]-Table1[[#This Row],[Selling Price]]</f>
        <v>0</v>
      </c>
      <c r="P2775" s="4">
        <f>(Table1[[#This Row],[Discount]]/Table1[[#This Row],[Original Price]])</f>
        <v>0</v>
      </c>
    </row>
    <row r="2776" spans="1:16" x14ac:dyDescent="0.3">
      <c r="A2776" s="1" t="s">
        <v>1559</v>
      </c>
      <c r="B2776" s="1" t="s">
        <v>1751</v>
      </c>
      <c r="C2776" t="s">
        <v>906</v>
      </c>
      <c r="D2776">
        <v>6</v>
      </c>
      <c r="E2776" t="s">
        <v>1796</v>
      </c>
      <c r="F2776">
        <f>IF(Table1[[#This Row],[Unit]]="GB",Table1[[#This Row],[Memory]],Table1[[#This Row],[Memory]]/1024)</f>
        <v>6</v>
      </c>
      <c r="G2776">
        <v>128</v>
      </c>
      <c r="H2776" t="s">
        <v>1796</v>
      </c>
      <c r="I2776">
        <f xml:space="preserve"> IF(Table1[[#This Row],[Unit  Of Storage]]="TB",Table1[[#This Row],[Storage]]*1024,IF(Table1[[#This Row],[Unit  Of Storage]]="MB",Table1[[#This Row],[Storage]]/1024,Table1[[#This Row],[Storage]]))</f>
        <v>128</v>
      </c>
      <c r="J2776" t="s">
        <v>11</v>
      </c>
      <c r="K2776" s="2">
        <v>4.2</v>
      </c>
      <c r="L2776" s="3">
        <v>19990</v>
      </c>
      <c r="M2776" s="3">
        <v>22990</v>
      </c>
      <c r="N2776" t="s">
        <v>2355</v>
      </c>
      <c r="O2776" s="3">
        <f>Table1[[#This Row],[Original Price]]-Table1[[#This Row],[Selling Price]]</f>
        <v>3000</v>
      </c>
      <c r="P2776" s="4">
        <f>(Table1[[#This Row],[Discount]]/Table1[[#This Row],[Original Price]])</f>
        <v>0.13049151805132667</v>
      </c>
    </row>
    <row r="2777" spans="1:16" x14ac:dyDescent="0.3">
      <c r="A2777" s="1" t="s">
        <v>1556</v>
      </c>
      <c r="B2777" s="1" t="s">
        <v>87</v>
      </c>
      <c r="C2777" t="s">
        <v>52</v>
      </c>
      <c r="D2777">
        <v>6</v>
      </c>
      <c r="E2777" t="s">
        <v>1796</v>
      </c>
      <c r="F2777">
        <f>IF(Table1[[#This Row],[Unit]]="GB",Table1[[#This Row],[Memory]],Table1[[#This Row],[Memory]]/1024)</f>
        <v>6</v>
      </c>
      <c r="G2777">
        <v>128</v>
      </c>
      <c r="H2777" t="s">
        <v>1796</v>
      </c>
      <c r="I2777">
        <f xml:space="preserve"> IF(Table1[[#This Row],[Unit  Of Storage]]="TB",Table1[[#This Row],[Storage]]*1024,IF(Table1[[#This Row],[Unit  Of Storage]]="MB",Table1[[#This Row],[Storage]]/1024,Table1[[#This Row],[Storage]]))</f>
        <v>128</v>
      </c>
      <c r="J2777" t="s">
        <v>11</v>
      </c>
      <c r="K2777" s="2">
        <v>4.3</v>
      </c>
      <c r="L2777" s="3">
        <v>19979</v>
      </c>
      <c r="M2777" s="3">
        <v>22498</v>
      </c>
      <c r="N2777" t="s">
        <v>1831</v>
      </c>
      <c r="O2777" s="3">
        <f>Table1[[#This Row],[Original Price]]-Table1[[#This Row],[Selling Price]]</f>
        <v>2519</v>
      </c>
      <c r="P2777" s="4">
        <f>(Table1[[#This Row],[Discount]]/Table1[[#This Row],[Original Price]])</f>
        <v>0.11196550804515958</v>
      </c>
    </row>
    <row r="2778" spans="1:16" x14ac:dyDescent="0.3">
      <c r="A2778" s="1" t="s">
        <v>1556</v>
      </c>
      <c r="B2778" s="1" t="s">
        <v>1177</v>
      </c>
      <c r="C2778" t="s">
        <v>1519</v>
      </c>
      <c r="D2778">
        <v>4</v>
      </c>
      <c r="E2778" t="s">
        <v>1796</v>
      </c>
      <c r="F2778">
        <f>IF(Table1[[#This Row],[Unit]]="GB",Table1[[#This Row],[Memory]],Table1[[#This Row],[Memory]]/1024)</f>
        <v>4</v>
      </c>
      <c r="G2778">
        <v>32</v>
      </c>
      <c r="H2778" t="s">
        <v>1796</v>
      </c>
      <c r="I2778">
        <f xml:space="preserve"> IF(Table1[[#This Row],[Unit  Of Storage]]="TB",Table1[[#This Row],[Storage]]*1024,IF(Table1[[#This Row],[Unit  Of Storage]]="MB",Table1[[#This Row],[Storage]]/1024,Table1[[#This Row],[Storage]]))</f>
        <v>32</v>
      </c>
      <c r="J2778" t="s">
        <v>11</v>
      </c>
      <c r="K2778" s="2">
        <v>4.4000000000000004</v>
      </c>
      <c r="L2778" s="3">
        <v>41900</v>
      </c>
      <c r="M2778" s="3">
        <v>41900</v>
      </c>
      <c r="N2778" t="s">
        <v>2333</v>
      </c>
      <c r="O2778" s="3">
        <f>Table1[[#This Row],[Original Price]]-Table1[[#This Row],[Selling Price]]</f>
        <v>0</v>
      </c>
      <c r="P2778" s="4">
        <f>(Table1[[#This Row],[Discount]]/Table1[[#This Row],[Original Price]])</f>
        <v>0</v>
      </c>
    </row>
    <row r="2779" spans="1:16" x14ac:dyDescent="0.3">
      <c r="A2779" s="1" t="s">
        <v>1560</v>
      </c>
      <c r="B2779" s="1" t="s">
        <v>1520</v>
      </c>
      <c r="C2779" t="s">
        <v>1240</v>
      </c>
      <c r="D2779">
        <v>4</v>
      </c>
      <c r="E2779" t="s">
        <v>1796</v>
      </c>
      <c r="F2779">
        <f>IF(Table1[[#This Row],[Unit]]="GB",Table1[[#This Row],[Memory]],Table1[[#This Row],[Memory]]/1024)</f>
        <v>4</v>
      </c>
      <c r="G2779">
        <v>128</v>
      </c>
      <c r="H2779" t="s">
        <v>1796</v>
      </c>
      <c r="I2779">
        <f xml:space="preserve"> IF(Table1[[#This Row],[Unit  Of Storage]]="TB",Table1[[#This Row],[Storage]]*1024,IF(Table1[[#This Row],[Unit  Of Storage]]="MB",Table1[[#This Row],[Storage]]/1024,Table1[[#This Row],[Storage]]))</f>
        <v>128</v>
      </c>
      <c r="J2779" t="s">
        <v>11</v>
      </c>
      <c r="K2779" s="2">
        <v>4.4000000000000004</v>
      </c>
      <c r="L2779" s="3">
        <v>20600</v>
      </c>
      <c r="M2779" s="3">
        <v>20600</v>
      </c>
      <c r="N2779" t="s">
        <v>2478</v>
      </c>
      <c r="O2779" s="3">
        <f>Table1[[#This Row],[Original Price]]-Table1[[#This Row],[Selling Price]]</f>
        <v>0</v>
      </c>
      <c r="P2779" s="4">
        <f>(Table1[[#This Row],[Discount]]/Table1[[#This Row],[Original Price]])</f>
        <v>0</v>
      </c>
    </row>
    <row r="2780" spans="1:16" x14ac:dyDescent="0.3">
      <c r="A2780" s="1" t="s">
        <v>21</v>
      </c>
      <c r="B2780" s="1" t="s">
        <v>1603</v>
      </c>
      <c r="C2780" t="s">
        <v>807</v>
      </c>
      <c r="D2780">
        <v>4</v>
      </c>
      <c r="E2780" t="s">
        <v>1796</v>
      </c>
      <c r="F2780">
        <f>IF(Table1[[#This Row],[Unit]]="GB",Table1[[#This Row],[Memory]],Table1[[#This Row],[Memory]]/1024)</f>
        <v>4</v>
      </c>
      <c r="G2780">
        <v>256</v>
      </c>
      <c r="H2780" t="s">
        <v>1796</v>
      </c>
      <c r="I2780">
        <f xml:space="preserve"> IF(Table1[[#This Row],[Unit  Of Storage]]="TB",Table1[[#This Row],[Storage]]*1024,IF(Table1[[#This Row],[Unit  Of Storage]]="MB",Table1[[#This Row],[Storage]]/1024,Table1[[#This Row],[Storage]]))</f>
        <v>256</v>
      </c>
      <c r="J2780" t="s">
        <v>11</v>
      </c>
      <c r="K2780" s="2">
        <v>4.7</v>
      </c>
      <c r="L2780" s="3">
        <v>139900</v>
      </c>
      <c r="M2780" s="3">
        <v>139900</v>
      </c>
      <c r="N2780" t="s">
        <v>1918</v>
      </c>
      <c r="O2780" s="3">
        <f>Table1[[#This Row],[Original Price]]-Table1[[#This Row],[Selling Price]]</f>
        <v>0</v>
      </c>
      <c r="P2780" s="4">
        <f>(Table1[[#This Row],[Discount]]/Table1[[#This Row],[Original Price]])</f>
        <v>0</v>
      </c>
    </row>
    <row r="2781" spans="1:16" x14ac:dyDescent="0.3">
      <c r="A2781" s="1" t="s">
        <v>1560</v>
      </c>
      <c r="B2781" s="1" t="s">
        <v>1424</v>
      </c>
      <c r="C2781" t="s">
        <v>325</v>
      </c>
      <c r="D2781">
        <v>4</v>
      </c>
      <c r="E2781" t="s">
        <v>1796</v>
      </c>
      <c r="F2781">
        <f>IF(Table1[[#This Row],[Unit]]="GB",Table1[[#This Row],[Memory]],Table1[[#This Row],[Memory]]/1024)</f>
        <v>4</v>
      </c>
      <c r="G2781">
        <v>64</v>
      </c>
      <c r="H2781" t="s">
        <v>1796</v>
      </c>
      <c r="I2781">
        <f xml:space="preserve"> IF(Table1[[#This Row],[Unit  Of Storage]]="TB",Table1[[#This Row],[Storage]]*1024,IF(Table1[[#This Row],[Unit  Of Storage]]="MB",Table1[[#This Row],[Storage]]/1024,Table1[[#This Row],[Storage]]))</f>
        <v>64</v>
      </c>
      <c r="J2781" t="s">
        <v>11</v>
      </c>
      <c r="K2781" s="2">
        <v>4.5</v>
      </c>
      <c r="L2781" s="3">
        <v>23400</v>
      </c>
      <c r="M2781" s="3">
        <v>23990</v>
      </c>
      <c r="N2781" t="s">
        <v>2432</v>
      </c>
      <c r="O2781" s="3">
        <f>Table1[[#This Row],[Original Price]]-Table1[[#This Row],[Selling Price]]</f>
        <v>590</v>
      </c>
      <c r="P2781" s="4">
        <f>(Table1[[#This Row],[Discount]]/Table1[[#This Row],[Original Price]])</f>
        <v>2.4593580658607752E-2</v>
      </c>
    </row>
    <row r="2782" spans="1:16" x14ac:dyDescent="0.3">
      <c r="A2782" s="1" t="s">
        <v>1557</v>
      </c>
      <c r="B2782" s="1" t="s">
        <v>207</v>
      </c>
      <c r="C2782" t="s">
        <v>678</v>
      </c>
      <c r="D2782">
        <v>3</v>
      </c>
      <c r="E2782" t="s">
        <v>1796</v>
      </c>
      <c r="F2782">
        <f>IF(Table1[[#This Row],[Unit]]="GB",Table1[[#This Row],[Memory]],Table1[[#This Row],[Memory]]/1024)</f>
        <v>3</v>
      </c>
      <c r="G2782">
        <v>32</v>
      </c>
      <c r="H2782" t="s">
        <v>1796</v>
      </c>
      <c r="I2782">
        <f xml:space="preserve"> IF(Table1[[#This Row],[Unit  Of Storage]]="TB",Table1[[#This Row],[Storage]]*1024,IF(Table1[[#This Row],[Unit  Of Storage]]="MB",Table1[[#This Row],[Storage]]/1024,Table1[[#This Row],[Storage]]))</f>
        <v>32</v>
      </c>
      <c r="J2782" t="s">
        <v>11</v>
      </c>
      <c r="K2782" s="2">
        <v>4.2</v>
      </c>
      <c r="L2782" s="3">
        <v>8999</v>
      </c>
      <c r="M2782" s="3">
        <v>9999</v>
      </c>
      <c r="N2782" t="s">
        <v>1901</v>
      </c>
      <c r="O2782" s="3">
        <f>Table1[[#This Row],[Original Price]]-Table1[[#This Row],[Selling Price]]</f>
        <v>1000</v>
      </c>
      <c r="P2782" s="4">
        <f>(Table1[[#This Row],[Discount]]/Table1[[#This Row],[Original Price]])</f>
        <v>0.1000100010001</v>
      </c>
    </row>
    <row r="2783" spans="1:16" x14ac:dyDescent="0.3">
      <c r="A2783" s="1" t="s">
        <v>1556</v>
      </c>
      <c r="B2783" s="1" t="s">
        <v>42</v>
      </c>
      <c r="C2783" t="s">
        <v>22</v>
      </c>
      <c r="D2783">
        <v>1</v>
      </c>
      <c r="E2783" t="s">
        <v>1796</v>
      </c>
      <c r="F2783">
        <f>IF(Table1[[#This Row],[Unit]]="GB",Table1[[#This Row],[Memory]],Table1[[#This Row],[Memory]]/1024)</f>
        <v>1</v>
      </c>
      <c r="G2783">
        <v>16</v>
      </c>
      <c r="H2783" t="s">
        <v>1796</v>
      </c>
      <c r="I2783">
        <f xml:space="preserve"> IF(Table1[[#This Row],[Unit  Of Storage]]="TB",Table1[[#This Row],[Storage]]*1024,IF(Table1[[#This Row],[Unit  Of Storage]]="MB",Table1[[#This Row],[Storage]]/1024,Table1[[#This Row],[Storage]]))</f>
        <v>16</v>
      </c>
      <c r="J2783" t="s">
        <v>11</v>
      </c>
      <c r="K2783" s="2">
        <v>4.2</v>
      </c>
      <c r="L2783" s="3">
        <v>6999</v>
      </c>
      <c r="M2783" s="3">
        <v>6999</v>
      </c>
      <c r="N2783" t="s">
        <v>1810</v>
      </c>
      <c r="O2783" s="3">
        <f>Table1[[#This Row],[Original Price]]-Table1[[#This Row],[Selling Price]]</f>
        <v>0</v>
      </c>
      <c r="P2783" s="4">
        <f>(Table1[[#This Row],[Discount]]/Table1[[#This Row],[Original Price]])</f>
        <v>0</v>
      </c>
    </row>
    <row r="2784" spans="1:16" x14ac:dyDescent="0.3">
      <c r="A2784" s="1" t="s">
        <v>28</v>
      </c>
      <c r="B2784" s="1" t="s">
        <v>283</v>
      </c>
      <c r="C2784" t="s">
        <v>22</v>
      </c>
      <c r="D2784">
        <v>6</v>
      </c>
      <c r="E2784" t="s">
        <v>1796</v>
      </c>
      <c r="F2784">
        <f>IF(Table1[[#This Row],[Unit]]="GB",Table1[[#This Row],[Memory]],Table1[[#This Row],[Memory]]/1024)</f>
        <v>6</v>
      </c>
      <c r="G2784">
        <v>128</v>
      </c>
      <c r="H2784" t="s">
        <v>1796</v>
      </c>
      <c r="I2784">
        <f xml:space="preserve"> IF(Table1[[#This Row],[Unit  Of Storage]]="TB",Table1[[#This Row],[Storage]]*1024,IF(Table1[[#This Row],[Unit  Of Storage]]="MB",Table1[[#This Row],[Storage]]/1024,Table1[[#This Row],[Storage]]))</f>
        <v>128</v>
      </c>
      <c r="J2784" t="s">
        <v>11</v>
      </c>
      <c r="K2784" s="2">
        <v>3.8</v>
      </c>
      <c r="L2784" s="3">
        <v>14949</v>
      </c>
      <c r="M2784" s="3">
        <v>14949</v>
      </c>
      <c r="N2784" t="s">
        <v>284</v>
      </c>
      <c r="O2784" s="3">
        <f>Table1[[#This Row],[Original Price]]-Table1[[#This Row],[Selling Price]]</f>
        <v>0</v>
      </c>
      <c r="P2784" s="4">
        <f>(Table1[[#This Row],[Discount]]/Table1[[#This Row],[Original Price]])</f>
        <v>0</v>
      </c>
    </row>
    <row r="2785" spans="1:16" x14ac:dyDescent="0.3">
      <c r="A2785" s="1" t="s">
        <v>1559</v>
      </c>
      <c r="B2785" s="1" t="s">
        <v>173</v>
      </c>
      <c r="C2785" t="s">
        <v>22</v>
      </c>
      <c r="D2785">
        <v>4</v>
      </c>
      <c r="E2785" t="s">
        <v>1796</v>
      </c>
      <c r="F2785">
        <f>IF(Table1[[#This Row],[Unit]]="GB",Table1[[#This Row],[Memory]],Table1[[#This Row],[Memory]]/1024)</f>
        <v>4</v>
      </c>
      <c r="G2785">
        <v>64</v>
      </c>
      <c r="H2785" t="s">
        <v>1796</v>
      </c>
      <c r="I2785">
        <f xml:space="preserve"> IF(Table1[[#This Row],[Unit  Of Storage]]="TB",Table1[[#This Row],[Storage]]*1024,IF(Table1[[#This Row],[Unit  Of Storage]]="MB",Table1[[#This Row],[Storage]]/1024,Table1[[#This Row],[Storage]]))</f>
        <v>64</v>
      </c>
      <c r="J2785" t="s">
        <v>11</v>
      </c>
      <c r="K2785" s="2">
        <v>4.3</v>
      </c>
      <c r="L2785" s="3">
        <v>30990</v>
      </c>
      <c r="M2785" s="3">
        <v>30990</v>
      </c>
      <c r="N2785" t="s">
        <v>1877</v>
      </c>
      <c r="O2785" s="3">
        <f>Table1[[#This Row],[Original Price]]-Table1[[#This Row],[Selling Price]]</f>
        <v>0</v>
      </c>
      <c r="P2785" s="4">
        <f>(Table1[[#This Row],[Discount]]/Table1[[#This Row],[Original Price]])</f>
        <v>0</v>
      </c>
    </row>
    <row r="2786" spans="1:16" x14ac:dyDescent="0.3">
      <c r="A2786" s="1" t="s">
        <v>1557</v>
      </c>
      <c r="B2786" s="1" t="s">
        <v>154</v>
      </c>
      <c r="C2786" t="s">
        <v>905</v>
      </c>
      <c r="D2786">
        <v>6</v>
      </c>
      <c r="E2786" t="s">
        <v>1796</v>
      </c>
      <c r="F2786">
        <f>IF(Table1[[#This Row],[Unit]]="GB",Table1[[#This Row],[Memory]],Table1[[#This Row],[Memory]]/1024)</f>
        <v>6</v>
      </c>
      <c r="G2786">
        <v>64</v>
      </c>
      <c r="H2786" t="s">
        <v>1796</v>
      </c>
      <c r="I2786">
        <f xml:space="preserve"> IF(Table1[[#This Row],[Unit  Of Storage]]="TB",Table1[[#This Row],[Storage]]*1024,IF(Table1[[#This Row],[Unit  Of Storage]]="MB",Table1[[#This Row],[Storage]]/1024,Table1[[#This Row],[Storage]]))</f>
        <v>64</v>
      </c>
      <c r="J2786" t="s">
        <v>11</v>
      </c>
      <c r="K2786" s="2">
        <v>4.5</v>
      </c>
      <c r="L2786" s="3">
        <v>14999</v>
      </c>
      <c r="M2786" s="3">
        <v>15999</v>
      </c>
      <c r="N2786" t="s">
        <v>1865</v>
      </c>
      <c r="O2786" s="3">
        <f>Table1[[#This Row],[Original Price]]-Table1[[#This Row],[Selling Price]]</f>
        <v>1000</v>
      </c>
      <c r="P2786" s="4">
        <f>(Table1[[#This Row],[Discount]]/Table1[[#This Row],[Original Price]])</f>
        <v>6.2503906494155881E-2</v>
      </c>
    </row>
    <row r="2787" spans="1:16" x14ac:dyDescent="0.3">
      <c r="A2787" s="1" t="s">
        <v>44</v>
      </c>
      <c r="B2787" s="1" t="s">
        <v>1326</v>
      </c>
      <c r="C2787" t="s">
        <v>52</v>
      </c>
      <c r="D2787">
        <v>3</v>
      </c>
      <c r="E2787" t="s">
        <v>1796</v>
      </c>
      <c r="F2787">
        <f>IF(Table1[[#This Row],[Unit]]="GB",Table1[[#This Row],[Memory]],Table1[[#This Row],[Memory]]/1024)</f>
        <v>3</v>
      </c>
      <c r="G2787">
        <v>32</v>
      </c>
      <c r="H2787" t="s">
        <v>1796</v>
      </c>
      <c r="I2787">
        <f xml:space="preserve"> IF(Table1[[#This Row],[Unit  Of Storage]]="TB",Table1[[#This Row],[Storage]]*1024,IF(Table1[[#This Row],[Unit  Of Storage]]="MB",Table1[[#This Row],[Storage]]/1024,Table1[[#This Row],[Storage]]))</f>
        <v>32</v>
      </c>
      <c r="J2787" t="s">
        <v>11</v>
      </c>
      <c r="K2787" s="2">
        <v>3.7</v>
      </c>
      <c r="L2787" s="3">
        <v>9799</v>
      </c>
      <c r="M2787" s="3">
        <v>9799</v>
      </c>
      <c r="N2787" t="s">
        <v>1327</v>
      </c>
      <c r="O2787" s="3">
        <f>Table1[[#This Row],[Original Price]]-Table1[[#This Row],[Selling Price]]</f>
        <v>0</v>
      </c>
      <c r="P2787" s="4">
        <f>(Table1[[#This Row],[Discount]]/Table1[[#This Row],[Original Price]])</f>
        <v>0</v>
      </c>
    </row>
    <row r="2788" spans="1:16" x14ac:dyDescent="0.3">
      <c r="A2788" s="1" t="s">
        <v>1560</v>
      </c>
      <c r="B2788" s="1" t="s">
        <v>1521</v>
      </c>
      <c r="C2788" t="s">
        <v>16</v>
      </c>
      <c r="D2788">
        <v>4</v>
      </c>
      <c r="E2788" t="s">
        <v>1796</v>
      </c>
      <c r="F2788">
        <f>IF(Table1[[#This Row],[Unit]]="GB",Table1[[#This Row],[Memory]],Table1[[#This Row],[Memory]]/1024)</f>
        <v>4</v>
      </c>
      <c r="G2788">
        <v>128</v>
      </c>
      <c r="H2788" t="s">
        <v>1796</v>
      </c>
      <c r="I2788">
        <f xml:space="preserve"> IF(Table1[[#This Row],[Unit  Of Storage]]="TB",Table1[[#This Row],[Storage]]*1024,IF(Table1[[#This Row],[Unit  Of Storage]]="MB",Table1[[#This Row],[Storage]]/1024,Table1[[#This Row],[Storage]]))</f>
        <v>128</v>
      </c>
      <c r="J2788" t="s">
        <v>11</v>
      </c>
      <c r="K2788" s="2">
        <v>5</v>
      </c>
      <c r="L2788" s="3">
        <v>19990</v>
      </c>
      <c r="M2788" s="3">
        <v>19990</v>
      </c>
      <c r="N2788" t="s">
        <v>2479</v>
      </c>
      <c r="O2788" s="3">
        <f>Table1[[#This Row],[Original Price]]-Table1[[#This Row],[Selling Price]]</f>
        <v>0</v>
      </c>
      <c r="P2788" s="4">
        <f>(Table1[[#This Row],[Discount]]/Table1[[#This Row],[Original Price]])</f>
        <v>0</v>
      </c>
    </row>
    <row r="2789" spans="1:16" x14ac:dyDescent="0.3">
      <c r="A2789" s="1" t="s">
        <v>1556</v>
      </c>
      <c r="B2789" s="1" t="s">
        <v>150</v>
      </c>
      <c r="C2789" t="s">
        <v>227</v>
      </c>
      <c r="D2789">
        <v>3</v>
      </c>
      <c r="E2789" t="s">
        <v>1796</v>
      </c>
      <c r="F2789">
        <f>IF(Table1[[#This Row],[Unit]]="GB",Table1[[#This Row],[Memory]],Table1[[#This Row],[Memory]]/1024)</f>
        <v>3</v>
      </c>
      <c r="G2789">
        <v>64</v>
      </c>
      <c r="H2789" t="s">
        <v>1796</v>
      </c>
      <c r="I2789">
        <f xml:space="preserve"> IF(Table1[[#This Row],[Unit  Of Storage]]="TB",Table1[[#This Row],[Storage]]*1024,IF(Table1[[#This Row],[Unit  Of Storage]]="MB",Table1[[#This Row],[Storage]]/1024,Table1[[#This Row],[Storage]]))</f>
        <v>64</v>
      </c>
      <c r="J2789" t="s">
        <v>11</v>
      </c>
      <c r="K2789" s="2">
        <v>4</v>
      </c>
      <c r="L2789" s="3">
        <v>53900</v>
      </c>
      <c r="M2789" s="3">
        <v>53900</v>
      </c>
      <c r="N2789" t="s">
        <v>1863</v>
      </c>
      <c r="O2789" s="3">
        <f>Table1[[#This Row],[Original Price]]-Table1[[#This Row],[Selling Price]]</f>
        <v>0</v>
      </c>
      <c r="P2789" s="4">
        <f>(Table1[[#This Row],[Discount]]/Table1[[#This Row],[Original Price]])</f>
        <v>0</v>
      </c>
    </row>
    <row r="2790" spans="1:16" x14ac:dyDescent="0.3">
      <c r="A2790" s="1" t="s">
        <v>1559</v>
      </c>
      <c r="B2790" s="1" t="s">
        <v>1522</v>
      </c>
      <c r="C2790" t="s">
        <v>55</v>
      </c>
      <c r="D2790">
        <v>1</v>
      </c>
      <c r="E2790" t="s">
        <v>1796</v>
      </c>
      <c r="F2790">
        <f>IF(Table1[[#This Row],[Unit]]="GB",Table1[[#This Row],[Memory]],Table1[[#This Row],[Memory]]/1024)</f>
        <v>1</v>
      </c>
      <c r="G2790">
        <v>16</v>
      </c>
      <c r="H2790" t="s">
        <v>1796</v>
      </c>
      <c r="I2790">
        <f xml:space="preserve"> IF(Table1[[#This Row],[Unit  Of Storage]]="TB",Table1[[#This Row],[Storage]]*1024,IF(Table1[[#This Row],[Unit  Of Storage]]="MB",Table1[[#This Row],[Storage]]/1024,Table1[[#This Row],[Storage]]))</f>
        <v>16</v>
      </c>
      <c r="J2790" t="s">
        <v>11</v>
      </c>
      <c r="K2790" s="2">
        <v>3</v>
      </c>
      <c r="L2790" s="3">
        <v>21452</v>
      </c>
      <c r="M2790" s="3">
        <v>21452</v>
      </c>
      <c r="N2790" t="s">
        <v>2480</v>
      </c>
      <c r="O2790" s="3">
        <f>Table1[[#This Row],[Original Price]]-Table1[[#This Row],[Selling Price]]</f>
        <v>0</v>
      </c>
      <c r="P2790" s="4">
        <f>(Table1[[#This Row],[Discount]]/Table1[[#This Row],[Original Price]])</f>
        <v>0</v>
      </c>
    </row>
    <row r="2791" spans="1:16" x14ac:dyDescent="0.3">
      <c r="A2791" s="1" t="s">
        <v>50</v>
      </c>
      <c r="B2791" s="1" t="s">
        <v>1114</v>
      </c>
      <c r="C2791" t="s">
        <v>1523</v>
      </c>
      <c r="D2791">
        <v>4</v>
      </c>
      <c r="E2791" t="s">
        <v>1796</v>
      </c>
      <c r="F2791">
        <f>IF(Table1[[#This Row],[Unit]]="GB",Table1[[#This Row],[Memory]],Table1[[#This Row],[Memory]]/1024)</f>
        <v>4</v>
      </c>
      <c r="G2791">
        <v>64</v>
      </c>
      <c r="H2791" t="s">
        <v>1796</v>
      </c>
      <c r="I2791">
        <f xml:space="preserve"> IF(Table1[[#This Row],[Unit  Of Storage]]="TB",Table1[[#This Row],[Storage]]*1024,IF(Table1[[#This Row],[Unit  Of Storage]]="MB",Table1[[#This Row],[Storage]]/1024,Table1[[#This Row],[Storage]]))</f>
        <v>64</v>
      </c>
      <c r="J2791" t="s">
        <v>11</v>
      </c>
      <c r="K2791" s="2">
        <v>4.0999999999999996</v>
      </c>
      <c r="L2791" s="3">
        <v>11999</v>
      </c>
      <c r="M2791" s="3">
        <v>15999</v>
      </c>
      <c r="N2791" t="s">
        <v>1116</v>
      </c>
      <c r="O2791" s="3">
        <f>Table1[[#This Row],[Original Price]]-Table1[[#This Row],[Selling Price]]</f>
        <v>4000</v>
      </c>
      <c r="P2791" s="4">
        <f>(Table1[[#This Row],[Discount]]/Table1[[#This Row],[Original Price]])</f>
        <v>0.25001562597662352</v>
      </c>
    </row>
    <row r="2792" spans="1:16" x14ac:dyDescent="0.3">
      <c r="A2792" s="1" t="s">
        <v>1563</v>
      </c>
      <c r="B2792" s="1" t="s">
        <v>1524</v>
      </c>
      <c r="C2792" t="s">
        <v>1525</v>
      </c>
      <c r="D2792">
        <v>2</v>
      </c>
      <c r="E2792" t="s">
        <v>1796</v>
      </c>
      <c r="F2792">
        <f>IF(Table1[[#This Row],[Unit]]="GB",Table1[[#This Row],[Memory]],Table1[[#This Row],[Memory]]/1024)</f>
        <v>2</v>
      </c>
      <c r="G2792">
        <v>16</v>
      </c>
      <c r="H2792" t="s">
        <v>1796</v>
      </c>
      <c r="I2792">
        <f xml:space="preserve"> IF(Table1[[#This Row],[Unit  Of Storage]]="TB",Table1[[#This Row],[Storage]]*1024,IF(Table1[[#This Row],[Unit  Of Storage]]="MB",Table1[[#This Row],[Storage]]/1024,Table1[[#This Row],[Storage]]))</f>
        <v>16</v>
      </c>
      <c r="J2792" t="s">
        <v>11</v>
      </c>
      <c r="K2792" s="2">
        <v>4</v>
      </c>
      <c r="L2792" s="3">
        <v>7799</v>
      </c>
      <c r="M2792" s="3">
        <v>7799</v>
      </c>
      <c r="N2792" t="s">
        <v>2481</v>
      </c>
      <c r="O2792" s="3">
        <f>Table1[[#This Row],[Original Price]]-Table1[[#This Row],[Selling Price]]</f>
        <v>0</v>
      </c>
      <c r="P2792" s="4">
        <f>(Table1[[#This Row],[Discount]]/Table1[[#This Row],[Original Price]])</f>
        <v>0</v>
      </c>
    </row>
    <row r="2793" spans="1:16" x14ac:dyDescent="0.3">
      <c r="A2793" s="1" t="s">
        <v>1557</v>
      </c>
      <c r="B2793" s="1" t="s">
        <v>242</v>
      </c>
      <c r="C2793" t="s">
        <v>369</v>
      </c>
      <c r="D2793">
        <v>8</v>
      </c>
      <c r="E2793" t="s">
        <v>1796</v>
      </c>
      <c r="F2793">
        <f>IF(Table1[[#This Row],[Unit]]="GB",Table1[[#This Row],[Memory]],Table1[[#This Row],[Memory]]/1024)</f>
        <v>8</v>
      </c>
      <c r="G2793">
        <v>128</v>
      </c>
      <c r="H2793" t="s">
        <v>1796</v>
      </c>
      <c r="I2793">
        <f xml:space="preserve"> IF(Table1[[#This Row],[Unit  Of Storage]]="TB",Table1[[#This Row],[Storage]]*1024,IF(Table1[[#This Row],[Unit  Of Storage]]="MB",Table1[[#This Row],[Storage]]/1024,Table1[[#This Row],[Storage]]))</f>
        <v>128</v>
      </c>
      <c r="J2793" t="s">
        <v>11</v>
      </c>
      <c r="K2793" s="2">
        <v>4.5</v>
      </c>
      <c r="L2793" s="3">
        <v>31999</v>
      </c>
      <c r="M2793" s="3">
        <v>31999</v>
      </c>
      <c r="N2793" t="s">
        <v>1926</v>
      </c>
      <c r="O2793" s="3">
        <f>Table1[[#This Row],[Original Price]]-Table1[[#This Row],[Selling Price]]</f>
        <v>0</v>
      </c>
      <c r="P2793" s="4">
        <f>(Table1[[#This Row],[Discount]]/Table1[[#This Row],[Original Price]])</f>
        <v>0</v>
      </c>
    </row>
    <row r="2794" spans="1:16" x14ac:dyDescent="0.3">
      <c r="A2794" s="1" t="s">
        <v>1561</v>
      </c>
      <c r="B2794" s="1" t="s">
        <v>1616</v>
      </c>
      <c r="C2794" t="s">
        <v>22</v>
      </c>
      <c r="D2794">
        <v>2</v>
      </c>
      <c r="E2794" t="s">
        <v>1796</v>
      </c>
      <c r="F2794">
        <f>IF(Table1[[#This Row],[Unit]]="GB",Table1[[#This Row],[Memory]],Table1[[#This Row],[Memory]]/1024)</f>
        <v>2</v>
      </c>
      <c r="G2794">
        <v>16</v>
      </c>
      <c r="H2794" t="s">
        <v>1796</v>
      </c>
      <c r="I2794">
        <f xml:space="preserve"> IF(Table1[[#This Row],[Unit  Of Storage]]="TB",Table1[[#This Row],[Storage]]*1024,IF(Table1[[#This Row],[Unit  Of Storage]]="MB",Table1[[#This Row],[Storage]]/1024,Table1[[#This Row],[Storage]]))</f>
        <v>16</v>
      </c>
      <c r="J2794" t="s">
        <v>11</v>
      </c>
      <c r="K2794" s="2">
        <v>4.2</v>
      </c>
      <c r="L2794" s="3">
        <v>7199</v>
      </c>
      <c r="M2794" s="3">
        <v>7199</v>
      </c>
      <c r="N2794" t="s">
        <v>1961</v>
      </c>
      <c r="O2794" s="3">
        <f>Table1[[#This Row],[Original Price]]-Table1[[#This Row],[Selling Price]]</f>
        <v>0</v>
      </c>
      <c r="P2794" s="4">
        <f>(Table1[[#This Row],[Discount]]/Table1[[#This Row],[Original Price]])</f>
        <v>0</v>
      </c>
    </row>
    <row r="2795" spans="1:16" x14ac:dyDescent="0.3">
      <c r="A2795" s="1" t="s">
        <v>1559</v>
      </c>
      <c r="B2795" s="1" t="s">
        <v>1357</v>
      </c>
      <c r="C2795" t="s">
        <v>43</v>
      </c>
      <c r="D2795">
        <v>3</v>
      </c>
      <c r="E2795" t="s">
        <v>1796</v>
      </c>
      <c r="F2795">
        <f>IF(Table1[[#This Row],[Unit]]="GB",Table1[[#This Row],[Memory]],Table1[[#This Row],[Memory]]/1024)</f>
        <v>3</v>
      </c>
      <c r="G2795">
        <v>32</v>
      </c>
      <c r="H2795" t="s">
        <v>1796</v>
      </c>
      <c r="I2795">
        <f xml:space="preserve"> IF(Table1[[#This Row],[Unit  Of Storage]]="TB",Table1[[#This Row],[Storage]]*1024,IF(Table1[[#This Row],[Unit  Of Storage]]="MB",Table1[[#This Row],[Storage]]/1024,Table1[[#This Row],[Storage]]))</f>
        <v>32</v>
      </c>
      <c r="J2795" t="s">
        <v>11</v>
      </c>
      <c r="K2795" s="2">
        <v>4.2</v>
      </c>
      <c r="L2795" s="3">
        <v>18000</v>
      </c>
      <c r="M2795" s="3">
        <v>18000</v>
      </c>
      <c r="N2795" t="s">
        <v>2400</v>
      </c>
      <c r="O2795" s="3">
        <f>Table1[[#This Row],[Original Price]]-Table1[[#This Row],[Selling Price]]</f>
        <v>0</v>
      </c>
      <c r="P2795" s="4">
        <f>(Table1[[#This Row],[Discount]]/Table1[[#This Row],[Original Price]])</f>
        <v>0</v>
      </c>
    </row>
    <row r="2796" spans="1:16" x14ac:dyDescent="0.3">
      <c r="A2796" s="1" t="s">
        <v>1559</v>
      </c>
      <c r="B2796" s="1" t="s">
        <v>281</v>
      </c>
      <c r="C2796" t="s">
        <v>611</v>
      </c>
      <c r="D2796">
        <v>6</v>
      </c>
      <c r="E2796" t="s">
        <v>1796</v>
      </c>
      <c r="F2796">
        <f>IF(Table1[[#This Row],[Unit]]="GB",Table1[[#This Row],[Memory]],Table1[[#This Row],[Memory]]/1024)</f>
        <v>6</v>
      </c>
      <c r="G2796">
        <v>64</v>
      </c>
      <c r="H2796" t="s">
        <v>1796</v>
      </c>
      <c r="I2796">
        <f xml:space="preserve"> IF(Table1[[#This Row],[Unit  Of Storage]]="TB",Table1[[#This Row],[Storage]]*1024,IF(Table1[[#This Row],[Unit  Of Storage]]="MB",Table1[[#This Row],[Storage]]/1024,Table1[[#This Row],[Storage]]))</f>
        <v>64</v>
      </c>
      <c r="J2796" t="s">
        <v>11</v>
      </c>
      <c r="K2796" s="2">
        <v>4.5</v>
      </c>
      <c r="L2796" s="3">
        <v>16990</v>
      </c>
      <c r="M2796" s="3">
        <v>28990</v>
      </c>
      <c r="N2796" t="s">
        <v>1948</v>
      </c>
      <c r="O2796" s="3">
        <f>Table1[[#This Row],[Original Price]]-Table1[[#This Row],[Selling Price]]</f>
        <v>12000</v>
      </c>
      <c r="P2796" s="4">
        <f>(Table1[[#This Row],[Discount]]/Table1[[#This Row],[Original Price]])</f>
        <v>0.41393583994480854</v>
      </c>
    </row>
    <row r="2797" spans="1:16" x14ac:dyDescent="0.3">
      <c r="A2797" s="1" t="s">
        <v>1558</v>
      </c>
      <c r="B2797" s="1" t="s">
        <v>1051</v>
      </c>
      <c r="C2797" t="s">
        <v>43</v>
      </c>
      <c r="D2797">
        <v>3</v>
      </c>
      <c r="E2797" t="s">
        <v>1796</v>
      </c>
      <c r="F2797">
        <f>IF(Table1[[#This Row],[Unit]]="GB",Table1[[#This Row],[Memory]],Table1[[#This Row],[Memory]]/1024)</f>
        <v>3</v>
      </c>
      <c r="G2797">
        <v>32</v>
      </c>
      <c r="H2797" t="s">
        <v>1796</v>
      </c>
      <c r="I2797">
        <f xml:space="preserve"> IF(Table1[[#This Row],[Unit  Of Storage]]="TB",Table1[[#This Row],[Storage]]*1024,IF(Table1[[#This Row],[Unit  Of Storage]]="MB",Table1[[#This Row],[Storage]]/1024,Table1[[#This Row],[Storage]]))</f>
        <v>32</v>
      </c>
      <c r="J2797" t="s">
        <v>11</v>
      </c>
      <c r="K2797" s="2">
        <v>3.9</v>
      </c>
      <c r="L2797" s="3">
        <v>11499</v>
      </c>
      <c r="M2797" s="3">
        <v>11499</v>
      </c>
      <c r="N2797" t="s">
        <v>2275</v>
      </c>
      <c r="O2797" s="3">
        <f>Table1[[#This Row],[Original Price]]-Table1[[#This Row],[Selling Price]]</f>
        <v>0</v>
      </c>
      <c r="P2797" s="4">
        <f>(Table1[[#This Row],[Discount]]/Table1[[#This Row],[Original Price]])</f>
        <v>0</v>
      </c>
    </row>
    <row r="2798" spans="1:16" x14ac:dyDescent="0.3">
      <c r="A2798" s="1" t="s">
        <v>44</v>
      </c>
      <c r="B2798" s="1" t="s">
        <v>1526</v>
      </c>
      <c r="C2798" t="s">
        <v>101</v>
      </c>
      <c r="D2798">
        <v>2</v>
      </c>
      <c r="E2798" t="s">
        <v>1796</v>
      </c>
      <c r="F2798">
        <f>IF(Table1[[#This Row],[Unit]]="GB",Table1[[#This Row],[Memory]],Table1[[#This Row],[Memory]]/1024)</f>
        <v>2</v>
      </c>
      <c r="G2798">
        <v>16</v>
      </c>
      <c r="H2798" t="s">
        <v>1796</v>
      </c>
      <c r="I2798">
        <f xml:space="preserve"> IF(Table1[[#This Row],[Unit  Of Storage]]="TB",Table1[[#This Row],[Storage]]*1024,IF(Table1[[#This Row],[Unit  Of Storage]]="MB",Table1[[#This Row],[Storage]]/1024,Table1[[#This Row],[Storage]]))</f>
        <v>16</v>
      </c>
      <c r="J2798" t="s">
        <v>11</v>
      </c>
      <c r="K2798" s="2">
        <v>3.7</v>
      </c>
      <c r="L2798" s="3">
        <v>9795</v>
      </c>
      <c r="M2798" s="3">
        <v>9795</v>
      </c>
      <c r="N2798" t="s">
        <v>1527</v>
      </c>
      <c r="O2798" s="3">
        <f>Table1[[#This Row],[Original Price]]-Table1[[#This Row],[Selling Price]]</f>
        <v>0</v>
      </c>
      <c r="P2798" s="4">
        <f>(Table1[[#This Row],[Discount]]/Table1[[#This Row],[Original Price]])</f>
        <v>0</v>
      </c>
    </row>
    <row r="2799" spans="1:16" x14ac:dyDescent="0.3">
      <c r="A2799" s="1" t="s">
        <v>21</v>
      </c>
      <c r="B2799" s="1" t="s">
        <v>1578</v>
      </c>
      <c r="C2799" t="s">
        <v>22</v>
      </c>
      <c r="D2799">
        <v>3</v>
      </c>
      <c r="E2799" t="s">
        <v>1796</v>
      </c>
      <c r="F2799">
        <f>IF(Table1[[#This Row],[Unit]]="GB",Table1[[#This Row],[Memory]],Table1[[#This Row],[Memory]]/1024)</f>
        <v>3</v>
      </c>
      <c r="G2799">
        <v>256</v>
      </c>
      <c r="H2799" t="s">
        <v>1796</v>
      </c>
      <c r="I2799">
        <f xml:space="preserve"> IF(Table1[[#This Row],[Unit  Of Storage]]="TB",Table1[[#This Row],[Storage]]*1024,IF(Table1[[#This Row],[Unit  Of Storage]]="MB",Table1[[#This Row],[Storage]]/1024,Table1[[#This Row],[Storage]]))</f>
        <v>256</v>
      </c>
      <c r="J2799" t="s">
        <v>11</v>
      </c>
      <c r="K2799" s="2">
        <v>4.5</v>
      </c>
      <c r="L2799" s="3">
        <v>85400</v>
      </c>
      <c r="M2799" s="3">
        <v>85400</v>
      </c>
      <c r="N2799" t="s">
        <v>1836</v>
      </c>
      <c r="O2799" s="3">
        <f>Table1[[#This Row],[Original Price]]-Table1[[#This Row],[Selling Price]]</f>
        <v>0</v>
      </c>
      <c r="P2799" s="4">
        <f>(Table1[[#This Row],[Discount]]/Table1[[#This Row],[Original Price]])</f>
        <v>0</v>
      </c>
    </row>
    <row r="2800" spans="1:16" x14ac:dyDescent="0.3">
      <c r="A2800" s="1" t="s">
        <v>1556</v>
      </c>
      <c r="B2800" s="1" t="s">
        <v>760</v>
      </c>
      <c r="C2800" t="s">
        <v>49</v>
      </c>
      <c r="D2800">
        <v>4</v>
      </c>
      <c r="E2800" t="s">
        <v>1796</v>
      </c>
      <c r="F2800">
        <f>IF(Table1[[#This Row],[Unit]]="GB",Table1[[#This Row],[Memory]],Table1[[#This Row],[Memory]]/1024)</f>
        <v>4</v>
      </c>
      <c r="G2800">
        <v>64</v>
      </c>
      <c r="H2800" t="s">
        <v>1796</v>
      </c>
      <c r="I2800">
        <f xml:space="preserve"> IF(Table1[[#This Row],[Unit  Of Storage]]="TB",Table1[[#This Row],[Storage]]*1024,IF(Table1[[#This Row],[Unit  Of Storage]]="MB",Table1[[#This Row],[Storage]]/1024,Table1[[#This Row],[Storage]]))</f>
        <v>64</v>
      </c>
      <c r="J2800" t="s">
        <v>11</v>
      </c>
      <c r="K2800" s="2">
        <v>4.4000000000000004</v>
      </c>
      <c r="L2800" s="3">
        <v>18990</v>
      </c>
      <c r="M2800" s="3">
        <v>18990</v>
      </c>
      <c r="N2800" t="s">
        <v>2149</v>
      </c>
      <c r="O2800" s="3">
        <f>Table1[[#This Row],[Original Price]]-Table1[[#This Row],[Selling Price]]</f>
        <v>0</v>
      </c>
      <c r="P2800" s="4">
        <f>(Table1[[#This Row],[Discount]]/Table1[[#This Row],[Original Price]])</f>
        <v>0</v>
      </c>
    </row>
    <row r="2801" spans="1:16" x14ac:dyDescent="0.3">
      <c r="A2801" s="1" t="s">
        <v>1556</v>
      </c>
      <c r="B2801" s="1" t="s">
        <v>1156</v>
      </c>
      <c r="C2801" t="s">
        <v>1528</v>
      </c>
      <c r="D2801">
        <v>6</v>
      </c>
      <c r="E2801" t="s">
        <v>1796</v>
      </c>
      <c r="F2801">
        <f>IF(Table1[[#This Row],[Unit]]="GB",Table1[[#This Row],[Memory]],Table1[[#This Row],[Memory]]/1024)</f>
        <v>6</v>
      </c>
      <c r="G2801">
        <v>128</v>
      </c>
      <c r="H2801" t="s">
        <v>1796</v>
      </c>
      <c r="I2801">
        <f xml:space="preserve"> IF(Table1[[#This Row],[Unit  Of Storage]]="TB",Table1[[#This Row],[Storage]]*1024,IF(Table1[[#This Row],[Unit  Of Storage]]="MB",Table1[[#This Row],[Storage]]/1024,Table1[[#This Row],[Storage]]))</f>
        <v>128</v>
      </c>
      <c r="J2801" t="s">
        <v>11</v>
      </c>
      <c r="K2801" s="2">
        <v>4.0999999999999996</v>
      </c>
      <c r="L2801" s="3">
        <v>19999</v>
      </c>
      <c r="M2801" s="3">
        <v>19999</v>
      </c>
      <c r="N2801" t="s">
        <v>2323</v>
      </c>
      <c r="O2801" s="3">
        <f>Table1[[#This Row],[Original Price]]-Table1[[#This Row],[Selling Price]]</f>
        <v>0</v>
      </c>
      <c r="P2801" s="4">
        <f>(Table1[[#This Row],[Discount]]/Table1[[#This Row],[Original Price]])</f>
        <v>0</v>
      </c>
    </row>
    <row r="2802" spans="1:16" x14ac:dyDescent="0.3">
      <c r="A2802" s="1" t="s">
        <v>21</v>
      </c>
      <c r="B2802" s="1" t="s">
        <v>1603</v>
      </c>
      <c r="C2802" t="s">
        <v>792</v>
      </c>
      <c r="D2802">
        <v>4</v>
      </c>
      <c r="E2802" t="s">
        <v>1796</v>
      </c>
      <c r="F2802">
        <f>IF(Table1[[#This Row],[Unit]]="GB",Table1[[#This Row],[Memory]],Table1[[#This Row],[Memory]]/1024)</f>
        <v>4</v>
      </c>
      <c r="G2802">
        <v>256</v>
      </c>
      <c r="H2802" t="s">
        <v>1796</v>
      </c>
      <c r="I2802">
        <f xml:space="preserve"> IF(Table1[[#This Row],[Unit  Of Storage]]="TB",Table1[[#This Row],[Storage]]*1024,IF(Table1[[#This Row],[Unit  Of Storage]]="MB",Table1[[#This Row],[Storage]]/1024,Table1[[#This Row],[Storage]]))</f>
        <v>256</v>
      </c>
      <c r="J2802" t="s">
        <v>11</v>
      </c>
      <c r="K2802" s="2">
        <v>4.7</v>
      </c>
      <c r="L2802" s="3">
        <v>139900</v>
      </c>
      <c r="M2802" s="3">
        <v>139900</v>
      </c>
      <c r="N2802" t="s">
        <v>1918</v>
      </c>
      <c r="O2802" s="3">
        <f>Table1[[#This Row],[Original Price]]-Table1[[#This Row],[Selling Price]]</f>
        <v>0</v>
      </c>
      <c r="P2802" s="4">
        <f>(Table1[[#This Row],[Discount]]/Table1[[#This Row],[Original Price]])</f>
        <v>0</v>
      </c>
    </row>
    <row r="2803" spans="1:16" x14ac:dyDescent="0.3">
      <c r="A2803" s="1" t="s">
        <v>1556</v>
      </c>
      <c r="B2803" s="1" t="s">
        <v>1317</v>
      </c>
      <c r="C2803" t="s">
        <v>49</v>
      </c>
      <c r="D2803">
        <v>4</v>
      </c>
      <c r="E2803" t="s">
        <v>1796</v>
      </c>
      <c r="F2803">
        <f>IF(Table1[[#This Row],[Unit]]="GB",Table1[[#This Row],[Memory]],Table1[[#This Row],[Memory]]/1024)</f>
        <v>4</v>
      </c>
      <c r="G2803">
        <v>64</v>
      </c>
      <c r="H2803" t="s">
        <v>1796</v>
      </c>
      <c r="I2803">
        <f xml:space="preserve"> IF(Table1[[#This Row],[Unit  Of Storage]]="TB",Table1[[#This Row],[Storage]]*1024,IF(Table1[[#This Row],[Unit  Of Storage]]="MB",Table1[[#This Row],[Storage]]/1024,Table1[[#This Row],[Storage]]))</f>
        <v>64</v>
      </c>
      <c r="J2803" t="s">
        <v>11</v>
      </c>
      <c r="K2803" s="2">
        <v>4.4000000000000004</v>
      </c>
      <c r="L2803" s="3">
        <v>18000</v>
      </c>
      <c r="M2803" s="3">
        <v>18000</v>
      </c>
      <c r="N2803" t="s">
        <v>2388</v>
      </c>
      <c r="O2803" s="3">
        <f>Table1[[#This Row],[Original Price]]-Table1[[#This Row],[Selling Price]]</f>
        <v>0</v>
      </c>
      <c r="P2803" s="4">
        <f>(Table1[[#This Row],[Discount]]/Table1[[#This Row],[Original Price]])</f>
        <v>0</v>
      </c>
    </row>
    <row r="2804" spans="1:16" x14ac:dyDescent="0.3">
      <c r="A2804" s="1" t="s">
        <v>1560</v>
      </c>
      <c r="B2804" s="1" t="s">
        <v>794</v>
      </c>
      <c r="C2804" t="s">
        <v>795</v>
      </c>
      <c r="D2804">
        <v>6</v>
      </c>
      <c r="E2804" t="s">
        <v>1796</v>
      </c>
      <c r="F2804">
        <f>IF(Table1[[#This Row],[Unit]]="GB",Table1[[#This Row],[Memory]],Table1[[#This Row],[Memory]]/1024)</f>
        <v>6</v>
      </c>
      <c r="G2804">
        <v>128</v>
      </c>
      <c r="H2804" t="s">
        <v>1796</v>
      </c>
      <c r="I2804">
        <f xml:space="preserve"> IF(Table1[[#This Row],[Unit  Of Storage]]="TB",Table1[[#This Row],[Storage]]*1024,IF(Table1[[#This Row],[Unit  Of Storage]]="MB",Table1[[#This Row],[Storage]]/1024,Table1[[#This Row],[Storage]]))</f>
        <v>128</v>
      </c>
      <c r="J2804" t="s">
        <v>11</v>
      </c>
      <c r="K2804" s="2">
        <v>4.2</v>
      </c>
      <c r="L2804" s="3">
        <v>16990</v>
      </c>
      <c r="M2804" s="3">
        <v>20990</v>
      </c>
      <c r="N2804" t="s">
        <v>2162</v>
      </c>
      <c r="O2804" s="3">
        <f>Table1[[#This Row],[Original Price]]-Table1[[#This Row],[Selling Price]]</f>
        <v>4000</v>
      </c>
      <c r="P2804" s="4">
        <f>(Table1[[#This Row],[Discount]]/Table1[[#This Row],[Original Price]])</f>
        <v>0.19056693663649357</v>
      </c>
    </row>
    <row r="2805" spans="1:16" x14ac:dyDescent="0.3">
      <c r="A2805" s="1" t="s">
        <v>1556</v>
      </c>
      <c r="B2805" s="1" t="s">
        <v>66</v>
      </c>
      <c r="C2805" t="s">
        <v>43</v>
      </c>
      <c r="D2805">
        <v>4</v>
      </c>
      <c r="E2805" t="s">
        <v>1796</v>
      </c>
      <c r="F2805">
        <f>IF(Table1[[#This Row],[Unit]]="GB",Table1[[#This Row],[Memory]],Table1[[#This Row],[Memory]]/1024)</f>
        <v>4</v>
      </c>
      <c r="G2805">
        <v>64</v>
      </c>
      <c r="H2805" t="s">
        <v>1796</v>
      </c>
      <c r="I2805">
        <f xml:space="preserve"> IF(Table1[[#This Row],[Unit  Of Storage]]="TB",Table1[[#This Row],[Storage]]*1024,IF(Table1[[#This Row],[Unit  Of Storage]]="MB",Table1[[#This Row],[Storage]]/1024,Table1[[#This Row],[Storage]]))</f>
        <v>64</v>
      </c>
      <c r="J2805" t="s">
        <v>11</v>
      </c>
      <c r="K2805" s="2">
        <v>4.5</v>
      </c>
      <c r="L2805" s="3">
        <v>14990</v>
      </c>
      <c r="M2805" s="3">
        <v>14990</v>
      </c>
      <c r="N2805" t="s">
        <v>1821</v>
      </c>
      <c r="O2805" s="3">
        <f>Table1[[#This Row],[Original Price]]-Table1[[#This Row],[Selling Price]]</f>
        <v>0</v>
      </c>
      <c r="P2805" s="4">
        <f>(Table1[[#This Row],[Discount]]/Table1[[#This Row],[Original Price]])</f>
        <v>0</v>
      </c>
    </row>
    <row r="2806" spans="1:16" x14ac:dyDescent="0.3">
      <c r="A2806" s="1" t="s">
        <v>1560</v>
      </c>
      <c r="B2806" s="1" t="s">
        <v>1520</v>
      </c>
      <c r="C2806" t="s">
        <v>41</v>
      </c>
      <c r="D2806">
        <v>3</v>
      </c>
      <c r="E2806" t="s">
        <v>1796</v>
      </c>
      <c r="F2806">
        <f>IF(Table1[[#This Row],[Unit]]="GB",Table1[[#This Row],[Memory]],Table1[[#This Row],[Memory]]/1024)</f>
        <v>3</v>
      </c>
      <c r="G2806">
        <v>64</v>
      </c>
      <c r="H2806" t="s">
        <v>1796</v>
      </c>
      <c r="I2806">
        <f xml:space="preserve"> IF(Table1[[#This Row],[Unit  Of Storage]]="TB",Table1[[#This Row],[Storage]]*1024,IF(Table1[[#This Row],[Unit  Of Storage]]="MB",Table1[[#This Row],[Storage]]/1024,Table1[[#This Row],[Storage]]))</f>
        <v>64</v>
      </c>
      <c r="J2806" t="s">
        <v>11</v>
      </c>
      <c r="K2806" s="2">
        <v>4.4000000000000004</v>
      </c>
      <c r="L2806" s="3">
        <v>36990</v>
      </c>
      <c r="M2806" s="3">
        <v>36990</v>
      </c>
      <c r="N2806" t="s">
        <v>2478</v>
      </c>
      <c r="O2806" s="3">
        <f>Table1[[#This Row],[Original Price]]-Table1[[#This Row],[Selling Price]]</f>
        <v>0</v>
      </c>
      <c r="P2806" s="4">
        <f>(Table1[[#This Row],[Discount]]/Table1[[#This Row],[Original Price]])</f>
        <v>0</v>
      </c>
    </row>
    <row r="2807" spans="1:16" x14ac:dyDescent="0.3">
      <c r="A2807" s="1" t="s">
        <v>1556</v>
      </c>
      <c r="B2807" s="1" t="s">
        <v>310</v>
      </c>
      <c r="C2807" t="s">
        <v>311</v>
      </c>
      <c r="D2807">
        <v>8</v>
      </c>
      <c r="E2807" t="s">
        <v>1796</v>
      </c>
      <c r="F2807">
        <f>IF(Table1[[#This Row],[Unit]]="GB",Table1[[#This Row],[Memory]],Table1[[#This Row],[Memory]]/1024)</f>
        <v>8</v>
      </c>
      <c r="G2807">
        <v>128</v>
      </c>
      <c r="H2807" t="s">
        <v>1796</v>
      </c>
      <c r="I2807">
        <f xml:space="preserve"> IF(Table1[[#This Row],[Unit  Of Storage]]="TB",Table1[[#This Row],[Storage]]*1024,IF(Table1[[#This Row],[Unit  Of Storage]]="MB",Table1[[#This Row],[Storage]]/1024,Table1[[#This Row],[Storage]]))</f>
        <v>128</v>
      </c>
      <c r="J2807" t="s">
        <v>11</v>
      </c>
      <c r="K2807" s="2">
        <v>4.4000000000000004</v>
      </c>
      <c r="L2807" s="3">
        <v>28999</v>
      </c>
      <c r="M2807" s="3">
        <v>31999</v>
      </c>
      <c r="N2807" t="s">
        <v>1960</v>
      </c>
      <c r="O2807" s="3">
        <f>Table1[[#This Row],[Original Price]]-Table1[[#This Row],[Selling Price]]</f>
        <v>3000</v>
      </c>
      <c r="P2807" s="4">
        <f>(Table1[[#This Row],[Discount]]/Table1[[#This Row],[Original Price]])</f>
        <v>9.3752929779055597E-2</v>
      </c>
    </row>
    <row r="2808" spans="1:16" x14ac:dyDescent="0.3">
      <c r="A2808" s="1" t="s">
        <v>1558</v>
      </c>
      <c r="B2808" s="1" t="s">
        <v>1164</v>
      </c>
      <c r="C2808" t="s">
        <v>49</v>
      </c>
      <c r="D2808">
        <v>3</v>
      </c>
      <c r="E2808" t="s">
        <v>1796</v>
      </c>
      <c r="F2808">
        <f>IF(Table1[[#This Row],[Unit]]="GB",Table1[[#This Row],[Memory]],Table1[[#This Row],[Memory]]/1024)</f>
        <v>3</v>
      </c>
      <c r="G2808">
        <v>32</v>
      </c>
      <c r="H2808" t="s">
        <v>1796</v>
      </c>
      <c r="I2808">
        <f xml:space="preserve"> IF(Table1[[#This Row],[Unit  Of Storage]]="TB",Table1[[#This Row],[Storage]]*1024,IF(Table1[[#This Row],[Unit  Of Storage]]="MB",Table1[[#This Row],[Storage]]/1024,Table1[[#This Row],[Storage]]))</f>
        <v>32</v>
      </c>
      <c r="J2808" t="s">
        <v>11</v>
      </c>
      <c r="K2808" s="2">
        <v>4.0999999999999996</v>
      </c>
      <c r="L2808" s="3">
        <v>9490</v>
      </c>
      <c r="M2808" s="3">
        <v>9490</v>
      </c>
      <c r="N2808" t="s">
        <v>2328</v>
      </c>
      <c r="O2808" s="3">
        <f>Table1[[#This Row],[Original Price]]-Table1[[#This Row],[Selling Price]]</f>
        <v>0</v>
      </c>
      <c r="P2808" s="4">
        <f>(Table1[[#This Row],[Discount]]/Table1[[#This Row],[Original Price]])</f>
        <v>0</v>
      </c>
    </row>
    <row r="2809" spans="1:16" x14ac:dyDescent="0.3">
      <c r="A2809" s="1" t="s">
        <v>1556</v>
      </c>
      <c r="B2809" s="1" t="s">
        <v>262</v>
      </c>
      <c r="C2809" t="s">
        <v>22</v>
      </c>
      <c r="D2809">
        <v>16</v>
      </c>
      <c r="E2809" t="s">
        <v>1797</v>
      </c>
      <c r="F2809">
        <f>IF(Table1[[#This Row],[Unit]]="GB",Table1[[#This Row],[Memory]],Table1[[#This Row],[Memory]]/1024)</f>
        <v>1.5625E-2</v>
      </c>
      <c r="G2809">
        <v>2</v>
      </c>
      <c r="H2809" t="s">
        <v>1797</v>
      </c>
      <c r="I2809">
        <f xml:space="preserve"> IF(Table1[[#This Row],[Unit  Of Storage]]="TB",Table1[[#This Row],[Storage]]*1024,IF(Table1[[#This Row],[Unit  Of Storage]]="MB",Table1[[#This Row],[Storage]]/1024,Table1[[#This Row],[Storage]]))</f>
        <v>1.953125E-3</v>
      </c>
      <c r="J2809" t="s">
        <v>11</v>
      </c>
      <c r="K2809" s="2">
        <v>4.2</v>
      </c>
      <c r="L2809" s="3">
        <v>2025</v>
      </c>
      <c r="M2809" s="3">
        <v>2025</v>
      </c>
      <c r="N2809" t="s">
        <v>1939</v>
      </c>
      <c r="O2809" s="3">
        <f>Table1[[#This Row],[Original Price]]-Table1[[#This Row],[Selling Price]]</f>
        <v>0</v>
      </c>
      <c r="P2809" s="4">
        <f>(Table1[[#This Row],[Discount]]/Table1[[#This Row],[Original Price]])</f>
        <v>0</v>
      </c>
    </row>
    <row r="2810" spans="1:16" x14ac:dyDescent="0.3">
      <c r="A2810" s="1" t="s">
        <v>44</v>
      </c>
      <c r="B2810" s="1" t="s">
        <v>363</v>
      </c>
      <c r="C2810" t="s">
        <v>81</v>
      </c>
      <c r="D2810">
        <v>3</v>
      </c>
      <c r="E2810" t="s">
        <v>1796</v>
      </c>
      <c r="F2810">
        <f>IF(Table1[[#This Row],[Unit]]="GB",Table1[[#This Row],[Memory]],Table1[[#This Row],[Memory]]/1024)</f>
        <v>3</v>
      </c>
      <c r="G2810">
        <v>32</v>
      </c>
      <c r="H2810" t="s">
        <v>1796</v>
      </c>
      <c r="I2810">
        <f xml:space="preserve"> IF(Table1[[#This Row],[Unit  Of Storage]]="TB",Table1[[#This Row],[Storage]]*1024,IF(Table1[[#This Row],[Unit  Of Storage]]="MB",Table1[[#This Row],[Storage]]/1024,Table1[[#This Row],[Storage]]))</f>
        <v>32</v>
      </c>
      <c r="J2810" t="s">
        <v>11</v>
      </c>
      <c r="K2810" s="2">
        <v>4.0999999999999996</v>
      </c>
      <c r="L2810" s="3">
        <v>6990</v>
      </c>
      <c r="M2810" s="3">
        <v>6990</v>
      </c>
      <c r="N2810" t="s">
        <v>365</v>
      </c>
      <c r="O2810" s="3">
        <f>Table1[[#This Row],[Original Price]]-Table1[[#This Row],[Selling Price]]</f>
        <v>0</v>
      </c>
      <c r="P2810" s="4">
        <f>(Table1[[#This Row],[Discount]]/Table1[[#This Row],[Original Price]])</f>
        <v>0</v>
      </c>
    </row>
    <row r="2811" spans="1:16" x14ac:dyDescent="0.3">
      <c r="A2811" s="1" t="s">
        <v>1557</v>
      </c>
      <c r="B2811" s="1" t="s">
        <v>1571</v>
      </c>
      <c r="C2811" t="s">
        <v>780</v>
      </c>
      <c r="D2811">
        <v>3</v>
      </c>
      <c r="E2811" t="s">
        <v>1796</v>
      </c>
      <c r="F2811">
        <f>IF(Table1[[#This Row],[Unit]]="GB",Table1[[#This Row],[Memory]],Table1[[#This Row],[Memory]]/1024)</f>
        <v>3</v>
      </c>
      <c r="G2811">
        <v>32</v>
      </c>
      <c r="H2811" t="s">
        <v>1796</v>
      </c>
      <c r="I2811">
        <f xml:space="preserve"> IF(Table1[[#This Row],[Unit  Of Storage]]="TB",Table1[[#This Row],[Storage]]*1024,IF(Table1[[#This Row],[Unit  Of Storage]]="MB",Table1[[#This Row],[Storage]]/1024,Table1[[#This Row],[Storage]]))</f>
        <v>32</v>
      </c>
      <c r="J2811" t="s">
        <v>11</v>
      </c>
      <c r="K2811" s="2">
        <v>4.2</v>
      </c>
      <c r="L2811" s="3">
        <v>10999</v>
      </c>
      <c r="M2811" s="3">
        <v>12990</v>
      </c>
      <c r="N2811" t="s">
        <v>1812</v>
      </c>
      <c r="O2811" s="3">
        <f>Table1[[#This Row],[Original Price]]-Table1[[#This Row],[Selling Price]]</f>
        <v>1991</v>
      </c>
      <c r="P2811" s="4">
        <f>(Table1[[#This Row],[Discount]]/Table1[[#This Row],[Original Price]])</f>
        <v>0.15327174749807546</v>
      </c>
    </row>
    <row r="2812" spans="1:16" x14ac:dyDescent="0.3">
      <c r="A2812" s="1" t="s">
        <v>1559</v>
      </c>
      <c r="B2812" s="1" t="s">
        <v>240</v>
      </c>
      <c r="C2812" t="s">
        <v>1354</v>
      </c>
      <c r="D2812">
        <v>4</v>
      </c>
      <c r="E2812" t="s">
        <v>1796</v>
      </c>
      <c r="F2812">
        <f>IF(Table1[[#This Row],[Unit]]="GB",Table1[[#This Row],[Memory]],Table1[[#This Row],[Memory]]/1024)</f>
        <v>4</v>
      </c>
      <c r="G2812">
        <v>64</v>
      </c>
      <c r="H2812" t="s">
        <v>1796</v>
      </c>
      <c r="I2812">
        <f xml:space="preserve"> IF(Table1[[#This Row],[Unit  Of Storage]]="TB",Table1[[#This Row],[Storage]]*1024,IF(Table1[[#This Row],[Unit  Of Storage]]="MB",Table1[[#This Row],[Storage]]/1024,Table1[[#This Row],[Storage]]))</f>
        <v>64</v>
      </c>
      <c r="J2812" t="s">
        <v>11</v>
      </c>
      <c r="K2812" s="2">
        <v>4.5</v>
      </c>
      <c r="L2812" s="3">
        <v>11990</v>
      </c>
      <c r="M2812" s="3">
        <v>15990</v>
      </c>
      <c r="N2812" t="s">
        <v>1925</v>
      </c>
      <c r="O2812" s="3">
        <f>Table1[[#This Row],[Original Price]]-Table1[[#This Row],[Selling Price]]</f>
        <v>4000</v>
      </c>
      <c r="P2812" s="4">
        <f>(Table1[[#This Row],[Discount]]/Table1[[#This Row],[Original Price]])</f>
        <v>0.25015634771732331</v>
      </c>
    </row>
    <row r="2813" spans="1:16" x14ac:dyDescent="0.3">
      <c r="A2813" s="1" t="s">
        <v>1556</v>
      </c>
      <c r="B2813" s="1" t="s">
        <v>150</v>
      </c>
      <c r="C2813" t="s">
        <v>22</v>
      </c>
      <c r="D2813">
        <v>3</v>
      </c>
      <c r="E2813" t="s">
        <v>1796</v>
      </c>
      <c r="F2813">
        <f>IF(Table1[[#This Row],[Unit]]="GB",Table1[[#This Row],[Memory]],Table1[[#This Row],[Memory]]/1024)</f>
        <v>3</v>
      </c>
      <c r="G2813">
        <v>64</v>
      </c>
      <c r="H2813" t="s">
        <v>1796</v>
      </c>
      <c r="I2813">
        <f xml:space="preserve"> IF(Table1[[#This Row],[Unit  Of Storage]]="TB",Table1[[#This Row],[Storage]]*1024,IF(Table1[[#This Row],[Unit  Of Storage]]="MB",Table1[[#This Row],[Storage]]/1024,Table1[[#This Row],[Storage]]))</f>
        <v>64</v>
      </c>
      <c r="J2813" t="s">
        <v>11</v>
      </c>
      <c r="K2813" s="2">
        <v>4</v>
      </c>
      <c r="L2813" s="3">
        <v>39999</v>
      </c>
      <c r="M2813" s="3">
        <v>39999</v>
      </c>
      <c r="N2813" t="s">
        <v>1863</v>
      </c>
      <c r="O2813" s="3">
        <f>Table1[[#This Row],[Original Price]]-Table1[[#This Row],[Selling Price]]</f>
        <v>0</v>
      </c>
      <c r="P2813" s="4">
        <f>(Table1[[#This Row],[Discount]]/Table1[[#This Row],[Original Price]])</f>
        <v>0</v>
      </c>
    </row>
    <row r="2814" spans="1:16" x14ac:dyDescent="0.3">
      <c r="A2814" s="1" t="s">
        <v>1557</v>
      </c>
      <c r="B2814" s="1" t="s">
        <v>374</v>
      </c>
      <c r="C2814" t="s">
        <v>375</v>
      </c>
      <c r="D2814">
        <v>4</v>
      </c>
      <c r="E2814" t="s">
        <v>1796</v>
      </c>
      <c r="F2814">
        <f>IF(Table1[[#This Row],[Unit]]="GB",Table1[[#This Row],[Memory]],Table1[[#This Row],[Memory]]/1024)</f>
        <v>4</v>
      </c>
      <c r="G2814">
        <v>128</v>
      </c>
      <c r="H2814" t="s">
        <v>1796</v>
      </c>
      <c r="I2814">
        <f xml:space="preserve"> IF(Table1[[#This Row],[Unit  Of Storage]]="TB",Table1[[#This Row],[Storage]]*1024,IF(Table1[[#This Row],[Unit  Of Storage]]="MB",Table1[[#This Row],[Storage]]/1024,Table1[[#This Row],[Storage]]))</f>
        <v>128</v>
      </c>
      <c r="J2814" t="s">
        <v>11</v>
      </c>
      <c r="K2814" s="2">
        <v>4.3</v>
      </c>
      <c r="L2814" s="3">
        <v>11499</v>
      </c>
      <c r="M2814" s="3">
        <v>13999</v>
      </c>
      <c r="N2814" t="s">
        <v>1995</v>
      </c>
      <c r="O2814" s="3">
        <f>Table1[[#This Row],[Original Price]]-Table1[[#This Row],[Selling Price]]</f>
        <v>2500</v>
      </c>
      <c r="P2814" s="4">
        <f>(Table1[[#This Row],[Discount]]/Table1[[#This Row],[Original Price]])</f>
        <v>0.1785841845846132</v>
      </c>
    </row>
    <row r="2815" spans="1:16" x14ac:dyDescent="0.3">
      <c r="A2815" s="1" t="s">
        <v>1556</v>
      </c>
      <c r="B2815" s="1" t="s">
        <v>310</v>
      </c>
      <c r="C2815" t="s">
        <v>649</v>
      </c>
      <c r="D2815">
        <v>6</v>
      </c>
      <c r="E2815" t="s">
        <v>1796</v>
      </c>
      <c r="F2815">
        <f>IF(Table1[[#This Row],[Unit]]="GB",Table1[[#This Row],[Memory]],Table1[[#This Row],[Memory]]/1024)</f>
        <v>6</v>
      </c>
      <c r="G2815">
        <v>128</v>
      </c>
      <c r="H2815" t="s">
        <v>1796</v>
      </c>
      <c r="I2815">
        <f xml:space="preserve"> IF(Table1[[#This Row],[Unit  Of Storage]]="TB",Table1[[#This Row],[Storage]]*1024,IF(Table1[[#This Row],[Unit  Of Storage]]="MB",Table1[[#This Row],[Storage]]/1024,Table1[[#This Row],[Storage]]))</f>
        <v>128</v>
      </c>
      <c r="J2815" t="s">
        <v>11</v>
      </c>
      <c r="K2815" s="2">
        <v>4.3</v>
      </c>
      <c r="L2815" s="3">
        <v>27810</v>
      </c>
      <c r="M2815" s="3">
        <v>27810</v>
      </c>
      <c r="N2815" t="s">
        <v>1960</v>
      </c>
      <c r="O2815" s="3">
        <f>Table1[[#This Row],[Original Price]]-Table1[[#This Row],[Selling Price]]</f>
        <v>0</v>
      </c>
      <c r="P2815" s="4">
        <f>(Table1[[#This Row],[Discount]]/Table1[[#This Row],[Original Price]])</f>
        <v>0</v>
      </c>
    </row>
    <row r="2816" spans="1:16" x14ac:dyDescent="0.3">
      <c r="A2816" s="1" t="s">
        <v>17</v>
      </c>
      <c r="B2816" s="1" t="s">
        <v>785</v>
      </c>
      <c r="C2816" t="s">
        <v>552</v>
      </c>
      <c r="D2816">
        <v>3</v>
      </c>
      <c r="E2816" t="s">
        <v>1796</v>
      </c>
      <c r="F2816">
        <f>IF(Table1[[#This Row],[Unit]]="GB",Table1[[#This Row],[Memory]],Table1[[#This Row],[Memory]]/1024)</f>
        <v>3</v>
      </c>
      <c r="G2816">
        <v>32</v>
      </c>
      <c r="H2816" t="s">
        <v>1796</v>
      </c>
      <c r="I2816">
        <f xml:space="preserve"> IF(Table1[[#This Row],[Unit  Of Storage]]="TB",Table1[[#This Row],[Storage]]*1024,IF(Table1[[#This Row],[Unit  Of Storage]]="MB",Table1[[#This Row],[Storage]]/1024,Table1[[#This Row],[Storage]]))</f>
        <v>32</v>
      </c>
      <c r="J2816" t="s">
        <v>11</v>
      </c>
      <c r="K2816" s="2">
        <v>4.0999999999999996</v>
      </c>
      <c r="L2816" s="3">
        <v>7946</v>
      </c>
      <c r="M2816" s="3">
        <v>7999</v>
      </c>
      <c r="N2816" t="s">
        <v>787</v>
      </c>
      <c r="O2816" s="3">
        <f>Table1[[#This Row],[Original Price]]-Table1[[#This Row],[Selling Price]]</f>
        <v>53</v>
      </c>
      <c r="P2816" s="4">
        <f>(Table1[[#This Row],[Discount]]/Table1[[#This Row],[Original Price]])</f>
        <v>6.6258282285285661E-3</v>
      </c>
    </row>
    <row r="2817" spans="1:16" x14ac:dyDescent="0.3">
      <c r="A2817" s="1" t="s">
        <v>28</v>
      </c>
      <c r="B2817" s="1" t="s">
        <v>900</v>
      </c>
      <c r="C2817" t="s">
        <v>420</v>
      </c>
      <c r="D2817">
        <v>8</v>
      </c>
      <c r="E2817" t="s">
        <v>1796</v>
      </c>
      <c r="F2817">
        <f>IF(Table1[[#This Row],[Unit]]="GB",Table1[[#This Row],[Memory]],Table1[[#This Row],[Memory]]/1024)</f>
        <v>8</v>
      </c>
      <c r="G2817">
        <v>128</v>
      </c>
      <c r="H2817" t="s">
        <v>1796</v>
      </c>
      <c r="I2817">
        <f xml:space="preserve"> IF(Table1[[#This Row],[Unit  Of Storage]]="TB",Table1[[#This Row],[Storage]]*1024,IF(Table1[[#This Row],[Unit  Of Storage]]="MB",Table1[[#This Row],[Storage]]/1024,Table1[[#This Row],[Storage]]))</f>
        <v>128</v>
      </c>
      <c r="J2817" t="s">
        <v>11</v>
      </c>
      <c r="K2817" s="2">
        <v>4.4000000000000004</v>
      </c>
      <c r="L2817" s="3">
        <v>34999</v>
      </c>
      <c r="M2817" s="3">
        <v>42999</v>
      </c>
      <c r="N2817" t="s">
        <v>901</v>
      </c>
      <c r="O2817" s="3">
        <f>Table1[[#This Row],[Original Price]]-Table1[[#This Row],[Selling Price]]</f>
        <v>8000</v>
      </c>
      <c r="P2817" s="4">
        <f>(Table1[[#This Row],[Discount]]/Table1[[#This Row],[Original Price]])</f>
        <v>0.18605083839159051</v>
      </c>
    </row>
    <row r="2818" spans="1:16" x14ac:dyDescent="0.3">
      <c r="A2818" s="1" t="s">
        <v>1556</v>
      </c>
      <c r="B2818" s="1" t="s">
        <v>451</v>
      </c>
      <c r="C2818" t="s">
        <v>1308</v>
      </c>
      <c r="D2818">
        <v>8</v>
      </c>
      <c r="E2818" t="s">
        <v>1796</v>
      </c>
      <c r="F2818">
        <f>IF(Table1[[#This Row],[Unit]]="GB",Table1[[#This Row],[Memory]],Table1[[#This Row],[Memory]]/1024)</f>
        <v>8</v>
      </c>
      <c r="G2818">
        <v>256</v>
      </c>
      <c r="H2818" t="s">
        <v>1796</v>
      </c>
      <c r="I2818">
        <f xml:space="preserve"> IF(Table1[[#This Row],[Unit  Of Storage]]="TB",Table1[[#This Row],[Storage]]*1024,IF(Table1[[#This Row],[Unit  Of Storage]]="MB",Table1[[#This Row],[Storage]]/1024,Table1[[#This Row],[Storage]]))</f>
        <v>256</v>
      </c>
      <c r="J2818" t="s">
        <v>11</v>
      </c>
      <c r="K2818" s="2">
        <v>4.3</v>
      </c>
      <c r="L2818" s="3">
        <v>88999</v>
      </c>
      <c r="M2818" s="3">
        <v>99999</v>
      </c>
      <c r="N2818" t="s">
        <v>2018</v>
      </c>
      <c r="O2818" s="3">
        <f>Table1[[#This Row],[Original Price]]-Table1[[#This Row],[Selling Price]]</f>
        <v>11000</v>
      </c>
      <c r="P2818" s="4">
        <f>(Table1[[#This Row],[Discount]]/Table1[[#This Row],[Original Price]])</f>
        <v>0.11000110001100011</v>
      </c>
    </row>
    <row r="2819" spans="1:16" x14ac:dyDescent="0.3">
      <c r="A2819" s="1" t="s">
        <v>1556</v>
      </c>
      <c r="B2819" s="1" t="s">
        <v>547</v>
      </c>
      <c r="C2819" t="s">
        <v>43</v>
      </c>
      <c r="D2819">
        <v>3</v>
      </c>
      <c r="E2819" t="s">
        <v>1796</v>
      </c>
      <c r="F2819">
        <f>IF(Table1[[#This Row],[Unit]]="GB",Table1[[#This Row],[Memory]],Table1[[#This Row],[Memory]]/1024)</f>
        <v>3</v>
      </c>
      <c r="G2819">
        <v>32</v>
      </c>
      <c r="H2819" t="s">
        <v>1796</v>
      </c>
      <c r="I2819">
        <f xml:space="preserve"> IF(Table1[[#This Row],[Unit  Of Storage]]="TB",Table1[[#This Row],[Storage]]*1024,IF(Table1[[#This Row],[Unit  Of Storage]]="MB",Table1[[#This Row],[Storage]]/1024,Table1[[#This Row],[Storage]]))</f>
        <v>32</v>
      </c>
      <c r="J2819" t="s">
        <v>11</v>
      </c>
      <c r="K2819" s="2">
        <v>4.3</v>
      </c>
      <c r="L2819" s="3">
        <v>14990</v>
      </c>
      <c r="M2819" s="3">
        <v>14990</v>
      </c>
      <c r="N2819" t="s">
        <v>2066</v>
      </c>
      <c r="O2819" s="3">
        <f>Table1[[#This Row],[Original Price]]-Table1[[#This Row],[Selling Price]]</f>
        <v>0</v>
      </c>
      <c r="P2819" s="4">
        <f>(Table1[[#This Row],[Discount]]/Table1[[#This Row],[Original Price]])</f>
        <v>0</v>
      </c>
    </row>
    <row r="2820" spans="1:16" x14ac:dyDescent="0.3">
      <c r="A2820" s="1" t="s">
        <v>21</v>
      </c>
      <c r="B2820" s="1" t="s">
        <v>1586</v>
      </c>
      <c r="C2820" t="s">
        <v>55</v>
      </c>
      <c r="D2820">
        <v>4</v>
      </c>
      <c r="E2820" t="s">
        <v>1796</v>
      </c>
      <c r="F2820">
        <f>IF(Table1[[#This Row],[Unit]]="GB",Table1[[#This Row],[Memory]],Table1[[#This Row],[Memory]]/1024)</f>
        <v>4</v>
      </c>
      <c r="G2820">
        <v>64</v>
      </c>
      <c r="H2820" t="s">
        <v>1796</v>
      </c>
      <c r="I2820">
        <f xml:space="preserve"> IF(Table1[[#This Row],[Unit  Of Storage]]="TB",Table1[[#This Row],[Storage]]*1024,IF(Table1[[#This Row],[Unit  Of Storage]]="MB",Table1[[#This Row],[Storage]]/1024,Table1[[#This Row],[Storage]]))</f>
        <v>64</v>
      </c>
      <c r="J2820" t="s">
        <v>11</v>
      </c>
      <c r="K2820" s="2">
        <v>4.5999999999999996</v>
      </c>
      <c r="L2820" s="3">
        <v>63999</v>
      </c>
      <c r="M2820" s="3">
        <v>65900</v>
      </c>
      <c r="N2820" t="s">
        <v>1866</v>
      </c>
      <c r="O2820" s="3">
        <f>Table1[[#This Row],[Original Price]]-Table1[[#This Row],[Selling Price]]</f>
        <v>1901</v>
      </c>
      <c r="P2820" s="4">
        <f>(Table1[[#This Row],[Discount]]/Table1[[#This Row],[Original Price]])</f>
        <v>2.8846737481031868E-2</v>
      </c>
    </row>
    <row r="2821" spans="1:16" x14ac:dyDescent="0.3">
      <c r="A2821" s="1" t="s">
        <v>17</v>
      </c>
      <c r="B2821" s="1" t="s">
        <v>664</v>
      </c>
      <c r="C2821" t="s">
        <v>528</v>
      </c>
      <c r="D2821">
        <v>4</v>
      </c>
      <c r="E2821" t="s">
        <v>1796</v>
      </c>
      <c r="F2821">
        <f>IF(Table1[[#This Row],[Unit]]="GB",Table1[[#This Row],[Memory]],Table1[[#This Row],[Memory]]/1024)</f>
        <v>4</v>
      </c>
      <c r="G2821">
        <v>64</v>
      </c>
      <c r="H2821" t="s">
        <v>1796</v>
      </c>
      <c r="I2821">
        <f xml:space="preserve"> IF(Table1[[#This Row],[Unit  Of Storage]]="TB",Table1[[#This Row],[Storage]]*1024,IF(Table1[[#This Row],[Unit  Of Storage]]="MB",Table1[[#This Row],[Storage]]/1024,Table1[[#This Row],[Storage]]))</f>
        <v>64</v>
      </c>
      <c r="J2821" t="s">
        <v>11</v>
      </c>
      <c r="K2821" s="2">
        <v>4.2</v>
      </c>
      <c r="L2821" s="3">
        <v>9999</v>
      </c>
      <c r="M2821" s="3">
        <v>9999</v>
      </c>
      <c r="N2821" t="s">
        <v>665</v>
      </c>
      <c r="O2821" s="3">
        <f>Table1[[#This Row],[Original Price]]-Table1[[#This Row],[Selling Price]]</f>
        <v>0</v>
      </c>
      <c r="P2821" s="4">
        <f>(Table1[[#This Row],[Discount]]/Table1[[#This Row],[Original Price]])</f>
        <v>0</v>
      </c>
    </row>
    <row r="2822" spans="1:16" x14ac:dyDescent="0.3">
      <c r="A2822" s="1" t="s">
        <v>1556</v>
      </c>
      <c r="B2822" s="1" t="s">
        <v>1637</v>
      </c>
      <c r="C2822" t="s">
        <v>65</v>
      </c>
      <c r="D2822">
        <v>4</v>
      </c>
      <c r="E2822" t="s">
        <v>1796</v>
      </c>
      <c r="F2822">
        <f>IF(Table1[[#This Row],[Unit]]="GB",Table1[[#This Row],[Memory]],Table1[[#This Row],[Memory]]/1024)</f>
        <v>4</v>
      </c>
      <c r="G2822">
        <v>128</v>
      </c>
      <c r="H2822" t="s">
        <v>1796</v>
      </c>
      <c r="I2822">
        <f xml:space="preserve"> IF(Table1[[#This Row],[Unit  Of Storage]]="TB",Table1[[#This Row],[Storage]]*1024,IF(Table1[[#This Row],[Unit  Of Storage]]="MB",Table1[[#This Row],[Storage]]/1024,Table1[[#This Row],[Storage]]))</f>
        <v>128</v>
      </c>
      <c r="J2822" t="s">
        <v>11</v>
      </c>
      <c r="K2822" s="2">
        <v>4.3</v>
      </c>
      <c r="L2822" s="3">
        <v>14999</v>
      </c>
      <c r="M2822" s="3">
        <v>24900</v>
      </c>
      <c r="N2822" t="s">
        <v>2013</v>
      </c>
      <c r="O2822" s="3">
        <f>Table1[[#This Row],[Original Price]]-Table1[[#This Row],[Selling Price]]</f>
        <v>9901</v>
      </c>
      <c r="P2822" s="4">
        <f>(Table1[[#This Row],[Discount]]/Table1[[#This Row],[Original Price]])</f>
        <v>0.39763052208835342</v>
      </c>
    </row>
    <row r="2823" spans="1:16" x14ac:dyDescent="0.3">
      <c r="A2823" s="1" t="s">
        <v>1556</v>
      </c>
      <c r="B2823" s="1" t="s">
        <v>773</v>
      </c>
      <c r="C2823" t="s">
        <v>452</v>
      </c>
      <c r="D2823">
        <v>16</v>
      </c>
      <c r="E2823" t="s">
        <v>1796</v>
      </c>
      <c r="F2823">
        <f>IF(Table1[[#This Row],[Unit]]="GB",Table1[[#This Row],[Memory]],Table1[[#This Row],[Memory]]/1024)</f>
        <v>16</v>
      </c>
      <c r="G2823">
        <v>512</v>
      </c>
      <c r="H2823" t="s">
        <v>1796</v>
      </c>
      <c r="I2823">
        <f xml:space="preserve"> IF(Table1[[#This Row],[Unit  Of Storage]]="TB",Table1[[#This Row],[Storage]]*1024,IF(Table1[[#This Row],[Unit  Of Storage]]="MB",Table1[[#This Row],[Storage]]/1024,Table1[[#This Row],[Storage]]))</f>
        <v>512</v>
      </c>
      <c r="J2823" t="s">
        <v>11</v>
      </c>
      <c r="K2823" s="2">
        <v>4.3</v>
      </c>
      <c r="L2823" s="3">
        <v>116999</v>
      </c>
      <c r="M2823" s="3">
        <v>139999</v>
      </c>
      <c r="N2823" t="s">
        <v>2154</v>
      </c>
      <c r="O2823" s="3">
        <f>Table1[[#This Row],[Original Price]]-Table1[[#This Row],[Selling Price]]</f>
        <v>23000</v>
      </c>
      <c r="P2823" s="4">
        <f>(Table1[[#This Row],[Discount]]/Table1[[#This Row],[Original Price]])</f>
        <v>0.16428688776348402</v>
      </c>
    </row>
    <row r="2824" spans="1:16" x14ac:dyDescent="0.3">
      <c r="A2824" s="1" t="s">
        <v>1557</v>
      </c>
      <c r="B2824" s="1" t="s">
        <v>459</v>
      </c>
      <c r="C2824" t="s">
        <v>460</v>
      </c>
      <c r="D2824">
        <v>4</v>
      </c>
      <c r="E2824" t="s">
        <v>1796</v>
      </c>
      <c r="F2824">
        <f>IF(Table1[[#This Row],[Unit]]="GB",Table1[[#This Row],[Memory]],Table1[[#This Row],[Memory]]/1024)</f>
        <v>4</v>
      </c>
      <c r="G2824">
        <v>64</v>
      </c>
      <c r="H2824" t="s">
        <v>1796</v>
      </c>
      <c r="I2824">
        <f xml:space="preserve"> IF(Table1[[#This Row],[Unit  Of Storage]]="TB",Table1[[#This Row],[Storage]]*1024,IF(Table1[[#This Row],[Unit  Of Storage]]="MB",Table1[[#This Row],[Storage]]/1024,Table1[[#This Row],[Storage]]))</f>
        <v>64</v>
      </c>
      <c r="J2824" t="s">
        <v>11</v>
      </c>
      <c r="K2824" s="2">
        <v>4.4000000000000004</v>
      </c>
      <c r="L2824" s="3">
        <v>10999</v>
      </c>
      <c r="M2824" s="3">
        <v>12999</v>
      </c>
      <c r="N2824" t="s">
        <v>2021</v>
      </c>
      <c r="O2824" s="3">
        <f>Table1[[#This Row],[Original Price]]-Table1[[#This Row],[Selling Price]]</f>
        <v>2000</v>
      </c>
      <c r="P2824" s="4">
        <f>(Table1[[#This Row],[Discount]]/Table1[[#This Row],[Original Price]])</f>
        <v>0.15385798907608278</v>
      </c>
    </row>
    <row r="2825" spans="1:16" x14ac:dyDescent="0.3">
      <c r="A2825" s="1" t="s">
        <v>1557</v>
      </c>
      <c r="B2825" s="1" t="s">
        <v>1656</v>
      </c>
      <c r="C2825" t="s">
        <v>16</v>
      </c>
      <c r="D2825">
        <v>4</v>
      </c>
      <c r="E2825" t="s">
        <v>1796</v>
      </c>
      <c r="F2825">
        <f>IF(Table1[[#This Row],[Unit]]="GB",Table1[[#This Row],[Memory]],Table1[[#This Row],[Memory]]/1024)</f>
        <v>4</v>
      </c>
      <c r="G2825">
        <v>64</v>
      </c>
      <c r="H2825" t="s">
        <v>1796</v>
      </c>
      <c r="I2825">
        <f xml:space="preserve"> IF(Table1[[#This Row],[Unit  Of Storage]]="TB",Table1[[#This Row],[Storage]]*1024,IF(Table1[[#This Row],[Unit  Of Storage]]="MB",Table1[[#This Row],[Storage]]/1024,Table1[[#This Row],[Storage]]))</f>
        <v>64</v>
      </c>
      <c r="J2825" t="s">
        <v>11</v>
      </c>
      <c r="K2825" s="2">
        <v>4.4000000000000004</v>
      </c>
      <c r="L2825" s="3">
        <v>10499</v>
      </c>
      <c r="M2825" s="3">
        <v>10999</v>
      </c>
      <c r="N2825" t="s">
        <v>2046</v>
      </c>
      <c r="O2825" s="3">
        <f>Table1[[#This Row],[Original Price]]-Table1[[#This Row],[Selling Price]]</f>
        <v>500</v>
      </c>
      <c r="P2825" s="4">
        <f>(Table1[[#This Row],[Discount]]/Table1[[#This Row],[Original Price]])</f>
        <v>4.5458678061641965E-2</v>
      </c>
    </row>
    <row r="2826" spans="1:16" x14ac:dyDescent="0.3">
      <c r="A2826" s="1" t="s">
        <v>1563</v>
      </c>
      <c r="B2826" s="1" t="s">
        <v>1169</v>
      </c>
      <c r="C2826" t="s">
        <v>1094</v>
      </c>
      <c r="D2826">
        <v>4</v>
      </c>
      <c r="E2826" t="s">
        <v>1796</v>
      </c>
      <c r="F2826">
        <f>IF(Table1[[#This Row],[Unit]]="GB",Table1[[#This Row],[Memory]],Table1[[#This Row],[Memory]]/1024)</f>
        <v>4</v>
      </c>
      <c r="G2826">
        <v>64</v>
      </c>
      <c r="H2826" t="s">
        <v>1796</v>
      </c>
      <c r="I2826">
        <f xml:space="preserve"> IF(Table1[[#This Row],[Unit  Of Storage]]="TB",Table1[[#This Row],[Storage]]*1024,IF(Table1[[#This Row],[Unit  Of Storage]]="MB",Table1[[#This Row],[Storage]]/1024,Table1[[#This Row],[Storage]]))</f>
        <v>64</v>
      </c>
      <c r="J2826" t="s">
        <v>11</v>
      </c>
      <c r="K2826" s="2">
        <v>4</v>
      </c>
      <c r="L2826" s="3">
        <v>8499</v>
      </c>
      <c r="M2826" s="3">
        <v>16000</v>
      </c>
      <c r="N2826" t="s">
        <v>2330</v>
      </c>
      <c r="O2826" s="3">
        <f>Table1[[#This Row],[Original Price]]-Table1[[#This Row],[Selling Price]]</f>
        <v>7501</v>
      </c>
      <c r="P2826" s="4">
        <f>(Table1[[#This Row],[Discount]]/Table1[[#This Row],[Original Price]])</f>
        <v>0.46881250000000002</v>
      </c>
    </row>
    <row r="2827" spans="1:16" x14ac:dyDescent="0.3">
      <c r="A2827" s="1" t="s">
        <v>1557</v>
      </c>
      <c r="B2827" s="1" t="s">
        <v>1700</v>
      </c>
      <c r="C2827" t="s">
        <v>844</v>
      </c>
      <c r="D2827">
        <v>2</v>
      </c>
      <c r="E2827" t="s">
        <v>1796</v>
      </c>
      <c r="F2827">
        <f>IF(Table1[[#This Row],[Unit]]="GB",Table1[[#This Row],[Memory]],Table1[[#This Row],[Memory]]/1024)</f>
        <v>2</v>
      </c>
      <c r="G2827">
        <v>32</v>
      </c>
      <c r="H2827" t="s">
        <v>1796</v>
      </c>
      <c r="I2827">
        <f xml:space="preserve"> IF(Table1[[#This Row],[Unit  Of Storage]]="TB",Table1[[#This Row],[Storage]]*1024,IF(Table1[[#This Row],[Unit  Of Storage]]="MB",Table1[[#This Row],[Storage]]/1024,Table1[[#This Row],[Storage]]))</f>
        <v>32</v>
      </c>
      <c r="J2827" t="s">
        <v>11</v>
      </c>
      <c r="K2827" s="2">
        <v>4.3</v>
      </c>
      <c r="L2827" s="3">
        <v>7499</v>
      </c>
      <c r="M2827" s="3">
        <v>7999</v>
      </c>
      <c r="N2827" t="s">
        <v>2184</v>
      </c>
      <c r="O2827" s="3">
        <f>Table1[[#This Row],[Original Price]]-Table1[[#This Row],[Selling Price]]</f>
        <v>500</v>
      </c>
      <c r="P2827" s="4">
        <f>(Table1[[#This Row],[Discount]]/Table1[[#This Row],[Original Price]])</f>
        <v>6.250781347668459E-2</v>
      </c>
    </row>
    <row r="2828" spans="1:16" x14ac:dyDescent="0.3">
      <c r="A2828" s="1" t="s">
        <v>21</v>
      </c>
      <c r="B2828" s="1" t="s">
        <v>1646</v>
      </c>
      <c r="C2828" t="s">
        <v>43</v>
      </c>
      <c r="D2828">
        <v>4</v>
      </c>
      <c r="E2828" t="s">
        <v>1796</v>
      </c>
      <c r="F2828">
        <f>IF(Table1[[#This Row],[Unit]]="GB",Table1[[#This Row],[Memory]],Table1[[#This Row],[Memory]]/1024)</f>
        <v>4</v>
      </c>
      <c r="G2828">
        <v>256</v>
      </c>
      <c r="H2828" t="s">
        <v>1796</v>
      </c>
      <c r="I2828">
        <f xml:space="preserve"> IF(Table1[[#This Row],[Unit  Of Storage]]="TB",Table1[[#This Row],[Storage]]*1024,IF(Table1[[#This Row],[Unit  Of Storage]]="MB",Table1[[#This Row],[Storage]]/1024,Table1[[#This Row],[Storage]]))</f>
        <v>256</v>
      </c>
      <c r="J2828" t="s">
        <v>11</v>
      </c>
      <c r="K2828" s="2">
        <v>4.7</v>
      </c>
      <c r="L2828" s="3">
        <v>76999</v>
      </c>
      <c r="M2828" s="3">
        <v>103900</v>
      </c>
      <c r="N2828" t="s">
        <v>2034</v>
      </c>
      <c r="O2828" s="3">
        <f>Table1[[#This Row],[Original Price]]-Table1[[#This Row],[Selling Price]]</f>
        <v>26901</v>
      </c>
      <c r="P2828" s="4">
        <f>(Table1[[#This Row],[Discount]]/Table1[[#This Row],[Original Price]])</f>
        <v>0.2589124157844081</v>
      </c>
    </row>
    <row r="2829" spans="1:16" x14ac:dyDescent="0.3">
      <c r="A2829" s="1" t="s">
        <v>21</v>
      </c>
      <c r="B2829" s="1" t="s">
        <v>1604</v>
      </c>
      <c r="C2829" t="s">
        <v>286</v>
      </c>
      <c r="D2829">
        <v>2</v>
      </c>
      <c r="E2829" t="s">
        <v>1796</v>
      </c>
      <c r="F2829">
        <f>IF(Table1[[#This Row],[Unit]]="GB",Table1[[#This Row],[Memory]],Table1[[#This Row],[Memory]]/1024)</f>
        <v>2</v>
      </c>
      <c r="G2829">
        <v>16</v>
      </c>
      <c r="H2829" t="s">
        <v>1796</v>
      </c>
      <c r="I2829">
        <f xml:space="preserve"> IF(Table1[[#This Row],[Unit  Of Storage]]="TB",Table1[[#This Row],[Storage]]*1024,IF(Table1[[#This Row],[Unit  Of Storage]]="MB",Table1[[#This Row],[Storage]]/1024,Table1[[#This Row],[Storage]]))</f>
        <v>16</v>
      </c>
      <c r="J2829" t="s">
        <v>11</v>
      </c>
      <c r="K2829" s="2">
        <v>4.4000000000000004</v>
      </c>
      <c r="L2829" s="3">
        <v>72000</v>
      </c>
      <c r="M2829" s="3">
        <v>72000</v>
      </c>
      <c r="N2829" t="s">
        <v>1921</v>
      </c>
      <c r="O2829" s="3">
        <f>Table1[[#This Row],[Original Price]]-Table1[[#This Row],[Selling Price]]</f>
        <v>0</v>
      </c>
      <c r="P2829" s="4">
        <f>(Table1[[#This Row],[Discount]]/Table1[[#This Row],[Original Price]])</f>
        <v>0</v>
      </c>
    </row>
    <row r="2830" spans="1:16" x14ac:dyDescent="0.3">
      <c r="A2830" s="1" t="s">
        <v>1557</v>
      </c>
      <c r="B2830" s="1" t="s">
        <v>936</v>
      </c>
      <c r="C2830" t="s">
        <v>1507</v>
      </c>
      <c r="D2830">
        <v>3</v>
      </c>
      <c r="E2830" t="s">
        <v>1796</v>
      </c>
      <c r="F2830">
        <f>IF(Table1[[#This Row],[Unit]]="GB",Table1[[#This Row],[Memory]],Table1[[#This Row],[Memory]]/1024)</f>
        <v>3</v>
      </c>
      <c r="G2830">
        <v>32</v>
      </c>
      <c r="H2830" t="s">
        <v>1796</v>
      </c>
      <c r="I2830">
        <f xml:space="preserve"> IF(Table1[[#This Row],[Unit  Of Storage]]="TB",Table1[[#This Row],[Storage]]*1024,IF(Table1[[#This Row],[Unit  Of Storage]]="MB",Table1[[#This Row],[Storage]]/1024,Table1[[#This Row],[Storage]]))</f>
        <v>32</v>
      </c>
      <c r="J2830" t="s">
        <v>11</v>
      </c>
      <c r="K2830" s="2">
        <v>4.5</v>
      </c>
      <c r="L2830" s="3">
        <v>8999</v>
      </c>
      <c r="M2830" s="3">
        <v>9999</v>
      </c>
      <c r="N2830" t="s">
        <v>2221</v>
      </c>
      <c r="O2830" s="3">
        <f>Table1[[#This Row],[Original Price]]-Table1[[#This Row],[Selling Price]]</f>
        <v>1000</v>
      </c>
      <c r="P2830" s="4">
        <f>(Table1[[#This Row],[Discount]]/Table1[[#This Row],[Original Price]])</f>
        <v>0.1000100010001</v>
      </c>
    </row>
    <row r="2831" spans="1:16" x14ac:dyDescent="0.3">
      <c r="A2831" s="1" t="s">
        <v>1556</v>
      </c>
      <c r="B2831" s="1" t="s">
        <v>1630</v>
      </c>
      <c r="C2831" t="s">
        <v>468</v>
      </c>
      <c r="D2831">
        <v>6</v>
      </c>
      <c r="E2831" t="s">
        <v>1796</v>
      </c>
      <c r="F2831">
        <f>IF(Table1[[#This Row],[Unit]]="GB",Table1[[#This Row],[Memory]],Table1[[#This Row],[Memory]]/1024)</f>
        <v>6</v>
      </c>
      <c r="G2831">
        <v>128</v>
      </c>
      <c r="H2831" t="s">
        <v>1796</v>
      </c>
      <c r="I2831">
        <f xml:space="preserve"> IF(Table1[[#This Row],[Unit  Of Storage]]="TB",Table1[[#This Row],[Storage]]*1024,IF(Table1[[#This Row],[Unit  Of Storage]]="MB",Table1[[#This Row],[Storage]]/1024,Table1[[#This Row],[Storage]]))</f>
        <v>128</v>
      </c>
      <c r="J2831" t="s">
        <v>11</v>
      </c>
      <c r="K2831" s="2">
        <v>4.3</v>
      </c>
      <c r="L2831" s="3">
        <v>35999</v>
      </c>
      <c r="M2831" s="3">
        <v>38999</v>
      </c>
      <c r="N2831" t="s">
        <v>1992</v>
      </c>
      <c r="O2831" s="3">
        <f>Table1[[#This Row],[Original Price]]-Table1[[#This Row],[Selling Price]]</f>
        <v>3000</v>
      </c>
      <c r="P2831" s="4">
        <f>(Table1[[#This Row],[Discount]]/Table1[[#This Row],[Original Price]])</f>
        <v>7.692504936024E-2</v>
      </c>
    </row>
    <row r="2832" spans="1:16" x14ac:dyDescent="0.3">
      <c r="A2832" s="1" t="s">
        <v>12</v>
      </c>
      <c r="B2832" s="1" t="s">
        <v>1792</v>
      </c>
      <c r="C2832" t="s">
        <v>22</v>
      </c>
      <c r="D2832">
        <v>8</v>
      </c>
      <c r="E2832" t="s">
        <v>1797</v>
      </c>
      <c r="F2832">
        <f>IF(Table1[[#This Row],[Unit]]="GB",Table1[[#This Row],[Memory]],Table1[[#This Row],[Memory]]/1024)</f>
        <v>7.8125E-3</v>
      </c>
      <c r="G2832">
        <v>32</v>
      </c>
      <c r="H2832" t="s">
        <v>1796</v>
      </c>
      <c r="I2832">
        <f xml:space="preserve"> IF(Table1[[#This Row],[Unit  Of Storage]]="TB",Table1[[#This Row],[Storage]]*1024,IF(Table1[[#This Row],[Unit  Of Storage]]="MB",Table1[[#This Row],[Storage]]/1024,Table1[[#This Row],[Storage]]))</f>
        <v>32</v>
      </c>
      <c r="J2832" t="s">
        <v>11</v>
      </c>
      <c r="K2832" s="2">
        <v>4.0999999999999996</v>
      </c>
      <c r="L2832" s="3">
        <v>2200</v>
      </c>
      <c r="M2832" s="3">
        <v>2200</v>
      </c>
      <c r="N2832" t="s">
        <v>1529</v>
      </c>
      <c r="O2832" s="3">
        <f>Table1[[#This Row],[Original Price]]-Table1[[#This Row],[Selling Price]]</f>
        <v>0</v>
      </c>
      <c r="P2832" s="4">
        <f>(Table1[[#This Row],[Discount]]/Table1[[#This Row],[Original Price]])</f>
        <v>0</v>
      </c>
    </row>
    <row r="2833" spans="1:16" x14ac:dyDescent="0.3">
      <c r="A2833" s="1" t="s">
        <v>1562</v>
      </c>
      <c r="B2833" s="1" t="s">
        <v>312</v>
      </c>
      <c r="C2833" t="s">
        <v>1530</v>
      </c>
      <c r="D2833">
        <v>1</v>
      </c>
      <c r="E2833" t="s">
        <v>1796</v>
      </c>
      <c r="F2833">
        <f>IF(Table1[[#This Row],[Unit]]="GB",Table1[[#This Row],[Memory]],Table1[[#This Row],[Memory]]/1024)</f>
        <v>1</v>
      </c>
      <c r="G2833">
        <v>16</v>
      </c>
      <c r="H2833" t="s">
        <v>1796</v>
      </c>
      <c r="I2833">
        <f xml:space="preserve"> IF(Table1[[#This Row],[Unit  Of Storage]]="TB",Table1[[#This Row],[Storage]]*1024,IF(Table1[[#This Row],[Unit  Of Storage]]="MB",Table1[[#This Row],[Storage]]/1024,Table1[[#This Row],[Storage]]))</f>
        <v>16</v>
      </c>
      <c r="J2833" t="s">
        <v>11</v>
      </c>
      <c r="K2833" s="2">
        <v>4</v>
      </c>
      <c r="L2833" s="3">
        <v>9900</v>
      </c>
      <c r="M2833" s="3">
        <v>9900</v>
      </c>
      <c r="N2833" t="s">
        <v>1962</v>
      </c>
      <c r="O2833" s="3">
        <f>Table1[[#This Row],[Original Price]]-Table1[[#This Row],[Selling Price]]</f>
        <v>0</v>
      </c>
      <c r="P2833" s="4">
        <f>(Table1[[#This Row],[Discount]]/Table1[[#This Row],[Original Price]])</f>
        <v>0</v>
      </c>
    </row>
    <row r="2834" spans="1:16" x14ac:dyDescent="0.3">
      <c r="A2834" s="1" t="s">
        <v>1562</v>
      </c>
      <c r="B2834" s="1" t="s">
        <v>424</v>
      </c>
      <c r="C2834" t="s">
        <v>959</v>
      </c>
      <c r="D2834">
        <v>1</v>
      </c>
      <c r="E2834" t="s">
        <v>1796</v>
      </c>
      <c r="F2834">
        <f>IF(Table1[[#This Row],[Unit]]="GB",Table1[[#This Row],[Memory]],Table1[[#This Row],[Memory]]/1024)</f>
        <v>1</v>
      </c>
      <c r="G2834">
        <v>16</v>
      </c>
      <c r="H2834" t="s">
        <v>1796</v>
      </c>
      <c r="I2834">
        <f xml:space="preserve"> IF(Table1[[#This Row],[Unit  Of Storage]]="TB",Table1[[#This Row],[Storage]]*1024,IF(Table1[[#This Row],[Unit  Of Storage]]="MB",Table1[[#This Row],[Storage]]/1024,Table1[[#This Row],[Storage]]))</f>
        <v>16</v>
      </c>
      <c r="J2834" t="s">
        <v>11</v>
      </c>
      <c r="K2834" s="2">
        <v>4.0999999999999996</v>
      </c>
      <c r="L2834" s="3">
        <v>23999</v>
      </c>
      <c r="M2834" s="3">
        <v>23999</v>
      </c>
      <c r="N2834" t="s">
        <v>2010</v>
      </c>
      <c r="O2834" s="3">
        <f>Table1[[#This Row],[Original Price]]-Table1[[#This Row],[Selling Price]]</f>
        <v>0</v>
      </c>
      <c r="P2834" s="4">
        <f>(Table1[[#This Row],[Discount]]/Table1[[#This Row],[Original Price]])</f>
        <v>0</v>
      </c>
    </row>
    <row r="2835" spans="1:16" x14ac:dyDescent="0.3">
      <c r="A2835" s="1" t="s">
        <v>21</v>
      </c>
      <c r="B2835" s="1" t="s">
        <v>1568</v>
      </c>
      <c r="C2835" t="s">
        <v>94</v>
      </c>
      <c r="D2835">
        <v>4</v>
      </c>
      <c r="E2835" t="s">
        <v>1796</v>
      </c>
      <c r="F2835">
        <f>IF(Table1[[#This Row],[Unit]]="GB",Table1[[#This Row],[Memory]],Table1[[#This Row],[Memory]]/1024)</f>
        <v>4</v>
      </c>
      <c r="G2835">
        <v>128</v>
      </c>
      <c r="H2835" t="s">
        <v>1796</v>
      </c>
      <c r="I2835">
        <f xml:space="preserve"> IF(Table1[[#This Row],[Unit  Of Storage]]="TB",Table1[[#This Row],[Storage]]*1024,IF(Table1[[#This Row],[Unit  Of Storage]]="MB",Table1[[#This Row],[Storage]]/1024,Table1[[#This Row],[Storage]]))</f>
        <v>128</v>
      </c>
      <c r="J2835" t="s">
        <v>11</v>
      </c>
      <c r="K2835" s="2">
        <v>4.5999999999999996</v>
      </c>
      <c r="L2835" s="3">
        <v>54900</v>
      </c>
      <c r="M2835" s="3">
        <v>54900</v>
      </c>
      <c r="N2835" t="s">
        <v>1800</v>
      </c>
      <c r="O2835" s="3">
        <f>Table1[[#This Row],[Original Price]]-Table1[[#This Row],[Selling Price]]</f>
        <v>0</v>
      </c>
      <c r="P2835" s="4">
        <f>(Table1[[#This Row],[Discount]]/Table1[[#This Row],[Original Price]])</f>
        <v>0</v>
      </c>
    </row>
    <row r="2836" spans="1:16" x14ac:dyDescent="0.3">
      <c r="A2836" s="1" t="s">
        <v>21</v>
      </c>
      <c r="B2836" s="1" t="s">
        <v>1604</v>
      </c>
      <c r="C2836" t="s">
        <v>98</v>
      </c>
      <c r="D2836">
        <v>2</v>
      </c>
      <c r="E2836" t="s">
        <v>1796</v>
      </c>
      <c r="F2836">
        <f>IF(Table1[[#This Row],[Unit]]="GB",Table1[[#This Row],[Memory]],Table1[[#This Row],[Memory]]/1024)</f>
        <v>2</v>
      </c>
      <c r="G2836">
        <v>16</v>
      </c>
      <c r="H2836" t="s">
        <v>1796</v>
      </c>
      <c r="I2836">
        <f xml:space="preserve"> IF(Table1[[#This Row],[Unit  Of Storage]]="TB",Table1[[#This Row],[Storage]]*1024,IF(Table1[[#This Row],[Unit  Of Storage]]="MB",Table1[[#This Row],[Storage]]/1024,Table1[[#This Row],[Storage]]))</f>
        <v>16</v>
      </c>
      <c r="J2836" t="s">
        <v>11</v>
      </c>
      <c r="K2836" s="2">
        <v>4.4000000000000004</v>
      </c>
      <c r="L2836" s="3">
        <v>49999</v>
      </c>
      <c r="M2836" s="3">
        <v>49999</v>
      </c>
      <c r="N2836" t="s">
        <v>1921</v>
      </c>
      <c r="O2836" s="3">
        <f>Table1[[#This Row],[Original Price]]-Table1[[#This Row],[Selling Price]]</f>
        <v>0</v>
      </c>
      <c r="P2836" s="4">
        <f>(Table1[[#This Row],[Discount]]/Table1[[#This Row],[Original Price]])</f>
        <v>0</v>
      </c>
    </row>
    <row r="2837" spans="1:16" x14ac:dyDescent="0.3">
      <c r="A2837" s="1" t="s">
        <v>21</v>
      </c>
      <c r="B2837" s="1" t="s">
        <v>1612</v>
      </c>
      <c r="C2837" t="s">
        <v>43</v>
      </c>
      <c r="D2837">
        <v>6</v>
      </c>
      <c r="E2837" t="s">
        <v>1796</v>
      </c>
      <c r="F2837">
        <f>IF(Table1[[#This Row],[Unit]]="GB",Table1[[#This Row],[Memory]],Table1[[#This Row],[Memory]]/1024)</f>
        <v>6</v>
      </c>
      <c r="G2837">
        <v>1</v>
      </c>
      <c r="H2837" t="s">
        <v>2493</v>
      </c>
      <c r="I2837">
        <f xml:space="preserve"> IF(Table1[[#This Row],[Unit  Of Storage]]="TB",Table1[[#This Row],[Storage]]*1024,IF(Table1[[#This Row],[Unit  Of Storage]]="MB",Table1[[#This Row],[Storage]]/1024,Table1[[#This Row],[Storage]]))</f>
        <v>1024</v>
      </c>
      <c r="J2837" t="s">
        <v>11</v>
      </c>
      <c r="K2837" s="2">
        <v>4.2</v>
      </c>
      <c r="L2837" s="3">
        <v>169900</v>
      </c>
      <c r="M2837" s="3">
        <v>169900</v>
      </c>
      <c r="N2837" t="s">
        <v>1945</v>
      </c>
      <c r="O2837" s="3">
        <f>Table1[[#This Row],[Original Price]]-Table1[[#This Row],[Selling Price]]</f>
        <v>0</v>
      </c>
      <c r="P2837" s="4">
        <f>(Table1[[#This Row],[Discount]]/Table1[[#This Row],[Original Price]])</f>
        <v>0</v>
      </c>
    </row>
    <row r="2838" spans="1:16" x14ac:dyDescent="0.3">
      <c r="A2838" s="1" t="s">
        <v>44</v>
      </c>
      <c r="B2838" s="1" t="s">
        <v>45</v>
      </c>
      <c r="C2838" t="s">
        <v>22</v>
      </c>
      <c r="D2838">
        <v>4</v>
      </c>
      <c r="E2838" t="s">
        <v>1796</v>
      </c>
      <c r="F2838">
        <f>IF(Table1[[#This Row],[Unit]]="GB",Table1[[#This Row],[Memory]],Table1[[#This Row],[Memory]]/1024)</f>
        <v>4</v>
      </c>
      <c r="G2838">
        <v>64</v>
      </c>
      <c r="H2838" t="s">
        <v>1796</v>
      </c>
      <c r="I2838">
        <f xml:space="preserve"> IF(Table1[[#This Row],[Unit  Of Storage]]="TB",Table1[[#This Row],[Storage]]*1024,IF(Table1[[#This Row],[Unit  Of Storage]]="MB",Table1[[#This Row],[Storage]]/1024,Table1[[#This Row],[Storage]]))</f>
        <v>64</v>
      </c>
      <c r="J2838" t="s">
        <v>11</v>
      </c>
      <c r="K2838" s="2">
        <v>4.0999999999999996</v>
      </c>
      <c r="L2838" s="3">
        <v>13999</v>
      </c>
      <c r="M2838" s="3">
        <v>13999</v>
      </c>
      <c r="N2838" t="s">
        <v>47</v>
      </c>
      <c r="O2838" s="3">
        <f>Table1[[#This Row],[Original Price]]-Table1[[#This Row],[Selling Price]]</f>
        <v>0</v>
      </c>
      <c r="P2838" s="4">
        <f>(Table1[[#This Row],[Discount]]/Table1[[#This Row],[Original Price]])</f>
        <v>0</v>
      </c>
    </row>
    <row r="2839" spans="1:16" x14ac:dyDescent="0.3">
      <c r="A2839" s="1" t="s">
        <v>1556</v>
      </c>
      <c r="B2839" s="1" t="s">
        <v>519</v>
      </c>
      <c r="C2839" t="s">
        <v>22</v>
      </c>
      <c r="D2839">
        <v>6</v>
      </c>
      <c r="E2839" t="s">
        <v>1796</v>
      </c>
      <c r="F2839">
        <f>IF(Table1[[#This Row],[Unit]]="GB",Table1[[#This Row],[Memory]],Table1[[#This Row],[Memory]]/1024)</f>
        <v>6</v>
      </c>
      <c r="G2839">
        <v>128</v>
      </c>
      <c r="H2839" t="s">
        <v>1796</v>
      </c>
      <c r="I2839">
        <f xml:space="preserve"> IF(Table1[[#This Row],[Unit  Of Storage]]="TB",Table1[[#This Row],[Storage]]*1024,IF(Table1[[#This Row],[Unit  Of Storage]]="MB",Table1[[#This Row],[Storage]]/1024,Table1[[#This Row],[Storage]]))</f>
        <v>128</v>
      </c>
      <c r="J2839" t="s">
        <v>11</v>
      </c>
      <c r="K2839" s="2">
        <v>4.3</v>
      </c>
      <c r="L2839" s="3">
        <v>18499</v>
      </c>
      <c r="M2839" s="3">
        <v>20499</v>
      </c>
      <c r="N2839" t="s">
        <v>2054</v>
      </c>
      <c r="O2839" s="3">
        <f>Table1[[#This Row],[Original Price]]-Table1[[#This Row],[Selling Price]]</f>
        <v>2000</v>
      </c>
      <c r="P2839" s="4">
        <f>(Table1[[#This Row],[Discount]]/Table1[[#This Row],[Original Price]])</f>
        <v>9.7565734913898236E-2</v>
      </c>
    </row>
    <row r="2840" spans="1:16" x14ac:dyDescent="0.3">
      <c r="A2840" s="1" t="s">
        <v>1556</v>
      </c>
      <c r="B2840" s="1" t="s">
        <v>132</v>
      </c>
      <c r="C2840" t="s">
        <v>96</v>
      </c>
      <c r="D2840">
        <v>8</v>
      </c>
      <c r="E2840" t="s">
        <v>1796</v>
      </c>
      <c r="F2840">
        <f>IF(Table1[[#This Row],[Unit]]="GB",Table1[[#This Row],[Memory]],Table1[[#This Row],[Memory]]/1024)</f>
        <v>8</v>
      </c>
      <c r="G2840">
        <v>128</v>
      </c>
      <c r="H2840" t="s">
        <v>1796</v>
      </c>
      <c r="I2840">
        <f xml:space="preserve"> IF(Table1[[#This Row],[Unit  Of Storage]]="TB",Table1[[#This Row],[Storage]]*1024,IF(Table1[[#This Row],[Unit  Of Storage]]="MB",Table1[[#This Row],[Storage]]/1024,Table1[[#This Row],[Storage]]))</f>
        <v>128</v>
      </c>
      <c r="J2840" t="s">
        <v>11</v>
      </c>
      <c r="K2840" s="2">
        <v>4.5999999999999996</v>
      </c>
      <c r="L2840" s="3">
        <v>39999</v>
      </c>
      <c r="M2840" s="3">
        <v>71000</v>
      </c>
      <c r="N2840" t="s">
        <v>1855</v>
      </c>
      <c r="O2840" s="3">
        <f>Table1[[#This Row],[Original Price]]-Table1[[#This Row],[Selling Price]]</f>
        <v>31001</v>
      </c>
      <c r="P2840" s="4">
        <f>(Table1[[#This Row],[Discount]]/Table1[[#This Row],[Original Price]])</f>
        <v>0.4366338028169014</v>
      </c>
    </row>
    <row r="2841" spans="1:16" x14ac:dyDescent="0.3">
      <c r="A2841" s="1" t="s">
        <v>1556</v>
      </c>
      <c r="B2841" s="1" t="s">
        <v>32</v>
      </c>
      <c r="C2841" t="s">
        <v>55</v>
      </c>
      <c r="D2841">
        <v>6</v>
      </c>
      <c r="E2841" t="s">
        <v>1796</v>
      </c>
      <c r="F2841">
        <f>IF(Table1[[#This Row],[Unit]]="GB",Table1[[#This Row],[Memory]],Table1[[#This Row],[Memory]]/1024)</f>
        <v>6</v>
      </c>
      <c r="G2841">
        <v>128</v>
      </c>
      <c r="H2841" t="s">
        <v>1796</v>
      </c>
      <c r="I2841">
        <f xml:space="preserve"> IF(Table1[[#This Row],[Unit  Of Storage]]="TB",Table1[[#This Row],[Storage]]*1024,IF(Table1[[#This Row],[Unit  Of Storage]]="MB",Table1[[#This Row],[Storage]]/1024,Table1[[#This Row],[Storage]]))</f>
        <v>128</v>
      </c>
      <c r="J2841" t="s">
        <v>11</v>
      </c>
      <c r="K2841" s="2">
        <v>3.9</v>
      </c>
      <c r="L2841" s="3">
        <v>14999</v>
      </c>
      <c r="M2841" s="3">
        <v>14999</v>
      </c>
      <c r="N2841" t="s">
        <v>1805</v>
      </c>
      <c r="O2841" s="3">
        <f>Table1[[#This Row],[Original Price]]-Table1[[#This Row],[Selling Price]]</f>
        <v>0</v>
      </c>
      <c r="P2841" s="4">
        <f>(Table1[[#This Row],[Discount]]/Table1[[#This Row],[Original Price]])</f>
        <v>0</v>
      </c>
    </row>
    <row r="2842" spans="1:16" x14ac:dyDescent="0.3">
      <c r="A2842" s="1" t="s">
        <v>1556</v>
      </c>
      <c r="B2842" s="1" t="s">
        <v>343</v>
      </c>
      <c r="C2842" t="s">
        <v>22</v>
      </c>
      <c r="D2842">
        <v>32</v>
      </c>
      <c r="E2842" t="s">
        <v>1797</v>
      </c>
      <c r="F2842">
        <f>IF(Table1[[#This Row],[Unit]]="GB",Table1[[#This Row],[Memory]],Table1[[#This Row],[Memory]]/1024)</f>
        <v>3.125E-2</v>
      </c>
      <c r="G2842">
        <v>16</v>
      </c>
      <c r="H2842" t="s">
        <v>1796</v>
      </c>
      <c r="I2842">
        <f xml:space="preserve"> IF(Table1[[#This Row],[Unit  Of Storage]]="TB",Table1[[#This Row],[Storage]]*1024,IF(Table1[[#This Row],[Unit  Of Storage]]="MB",Table1[[#This Row],[Storage]]/1024,Table1[[#This Row],[Storage]]))</f>
        <v>16</v>
      </c>
      <c r="J2842" t="s">
        <v>11</v>
      </c>
      <c r="K2842" s="2">
        <v>4.0999999999999996</v>
      </c>
      <c r="L2842" s="3">
        <v>3062</v>
      </c>
      <c r="M2842" s="3">
        <v>3062</v>
      </c>
      <c r="N2842" t="s">
        <v>1980</v>
      </c>
      <c r="O2842" s="3">
        <f>Table1[[#This Row],[Original Price]]-Table1[[#This Row],[Selling Price]]</f>
        <v>0</v>
      </c>
      <c r="P2842" s="4">
        <f>(Table1[[#This Row],[Discount]]/Table1[[#This Row],[Original Price]])</f>
        <v>0</v>
      </c>
    </row>
    <row r="2843" spans="1:16" x14ac:dyDescent="0.3">
      <c r="A2843" s="1" t="s">
        <v>1561</v>
      </c>
      <c r="B2843" s="1" t="s">
        <v>1686</v>
      </c>
      <c r="C2843" t="s">
        <v>1346</v>
      </c>
      <c r="D2843">
        <v>12</v>
      </c>
      <c r="E2843" t="s">
        <v>1796</v>
      </c>
      <c r="F2843">
        <f>IF(Table1[[#This Row],[Unit]]="GB",Table1[[#This Row],[Memory]],Table1[[#This Row],[Memory]]/1024)</f>
        <v>12</v>
      </c>
      <c r="G2843">
        <v>256</v>
      </c>
      <c r="H2843" t="s">
        <v>1796</v>
      </c>
      <c r="I2843">
        <f xml:space="preserve"> IF(Table1[[#This Row],[Unit  Of Storage]]="TB",Table1[[#This Row],[Storage]]*1024,IF(Table1[[#This Row],[Unit  Of Storage]]="MB",Table1[[#This Row],[Storage]]/1024,Table1[[#This Row],[Storage]]))</f>
        <v>256</v>
      </c>
      <c r="J2843" t="s">
        <v>11</v>
      </c>
      <c r="K2843" s="2">
        <v>4.2</v>
      </c>
      <c r="L2843" s="3">
        <v>57999</v>
      </c>
      <c r="M2843" s="3">
        <v>63999</v>
      </c>
      <c r="N2843" t="s">
        <v>2143</v>
      </c>
      <c r="O2843" s="3">
        <f>Table1[[#This Row],[Original Price]]-Table1[[#This Row],[Selling Price]]</f>
        <v>6000</v>
      </c>
      <c r="P2843" s="4">
        <f>(Table1[[#This Row],[Discount]]/Table1[[#This Row],[Original Price]])</f>
        <v>9.3751464866638545E-2</v>
      </c>
    </row>
    <row r="2844" spans="1:16" x14ac:dyDescent="0.3">
      <c r="A2844" s="1" t="s">
        <v>21</v>
      </c>
      <c r="B2844" s="1" t="s">
        <v>1603</v>
      </c>
      <c r="C2844" t="s">
        <v>98</v>
      </c>
      <c r="D2844">
        <v>4</v>
      </c>
      <c r="E2844" t="s">
        <v>1796</v>
      </c>
      <c r="F2844">
        <f>IF(Table1[[#This Row],[Unit]]="GB",Table1[[#This Row],[Memory]],Table1[[#This Row],[Memory]]/1024)</f>
        <v>4</v>
      </c>
      <c r="G2844">
        <v>256</v>
      </c>
      <c r="H2844" t="s">
        <v>1796</v>
      </c>
      <c r="I2844">
        <f xml:space="preserve"> IF(Table1[[#This Row],[Unit  Of Storage]]="TB",Table1[[#This Row],[Storage]]*1024,IF(Table1[[#This Row],[Unit  Of Storage]]="MB",Table1[[#This Row],[Storage]]/1024,Table1[[#This Row],[Storage]]))</f>
        <v>256</v>
      </c>
      <c r="J2844" t="s">
        <v>11</v>
      </c>
      <c r="K2844" s="2">
        <v>4.7</v>
      </c>
      <c r="L2844" s="3">
        <v>139900</v>
      </c>
      <c r="M2844" s="3">
        <v>139900</v>
      </c>
      <c r="N2844" t="s">
        <v>1918</v>
      </c>
      <c r="O2844" s="3">
        <f>Table1[[#This Row],[Original Price]]-Table1[[#This Row],[Selling Price]]</f>
        <v>0</v>
      </c>
      <c r="P2844" s="4">
        <f>(Table1[[#This Row],[Discount]]/Table1[[#This Row],[Original Price]])</f>
        <v>0</v>
      </c>
    </row>
    <row r="2845" spans="1:16" x14ac:dyDescent="0.3">
      <c r="A2845" s="1" t="s">
        <v>1556</v>
      </c>
      <c r="B2845" s="1" t="s">
        <v>783</v>
      </c>
      <c r="C2845" t="s">
        <v>452</v>
      </c>
      <c r="D2845">
        <v>12</v>
      </c>
      <c r="E2845" t="s">
        <v>1796</v>
      </c>
      <c r="F2845">
        <f>IF(Table1[[#This Row],[Unit]]="GB",Table1[[#This Row],[Memory]],Table1[[#This Row],[Memory]]/1024)</f>
        <v>12</v>
      </c>
      <c r="G2845">
        <v>256</v>
      </c>
      <c r="H2845" t="s">
        <v>1796</v>
      </c>
      <c r="I2845">
        <f xml:space="preserve"> IF(Table1[[#This Row],[Unit  Of Storage]]="TB",Table1[[#This Row],[Storage]]*1024,IF(Table1[[#This Row],[Unit  Of Storage]]="MB",Table1[[#This Row],[Storage]]/1024,Table1[[#This Row],[Storage]]))</f>
        <v>256</v>
      </c>
      <c r="J2845" t="s">
        <v>11</v>
      </c>
      <c r="K2845" s="2">
        <v>4.4000000000000004</v>
      </c>
      <c r="L2845" s="3">
        <v>149999</v>
      </c>
      <c r="M2845" s="3">
        <v>171999</v>
      </c>
      <c r="N2845" t="s">
        <v>2158</v>
      </c>
      <c r="O2845" s="3">
        <f>Table1[[#This Row],[Original Price]]-Table1[[#This Row],[Selling Price]]</f>
        <v>22000</v>
      </c>
      <c r="P2845" s="4">
        <f>(Table1[[#This Row],[Discount]]/Table1[[#This Row],[Original Price]])</f>
        <v>0.12790772039372322</v>
      </c>
    </row>
    <row r="2846" spans="1:16" x14ac:dyDescent="0.3">
      <c r="A2846" s="1" t="s">
        <v>12</v>
      </c>
      <c r="B2846" s="1" t="s">
        <v>1531</v>
      </c>
      <c r="C2846" t="s">
        <v>706</v>
      </c>
      <c r="D2846">
        <v>512</v>
      </c>
      <c r="E2846" t="s">
        <v>1797</v>
      </c>
      <c r="F2846">
        <f>IF(Table1[[#This Row],[Unit]]="GB",Table1[[#This Row],[Memory]],Table1[[#This Row],[Memory]]/1024)</f>
        <v>0.5</v>
      </c>
      <c r="G2846">
        <v>140</v>
      </c>
      <c r="H2846" t="s">
        <v>1797</v>
      </c>
      <c r="I2846">
        <f xml:space="preserve"> IF(Table1[[#This Row],[Unit  Of Storage]]="TB",Table1[[#This Row],[Storage]]*1024,IF(Table1[[#This Row],[Unit  Of Storage]]="MB",Table1[[#This Row],[Storage]]/1024,Table1[[#This Row],[Storage]]))</f>
        <v>0.13671875</v>
      </c>
      <c r="J2846" t="s">
        <v>11</v>
      </c>
      <c r="K2846" s="2">
        <v>4</v>
      </c>
      <c r="L2846" s="3">
        <v>5999</v>
      </c>
      <c r="M2846" s="3">
        <v>6879</v>
      </c>
      <c r="N2846" t="s">
        <v>1532</v>
      </c>
      <c r="O2846" s="3">
        <f>Table1[[#This Row],[Original Price]]-Table1[[#This Row],[Selling Price]]</f>
        <v>880</v>
      </c>
      <c r="P2846" s="4">
        <f>(Table1[[#This Row],[Discount]]/Table1[[#This Row],[Original Price]])</f>
        <v>0.12792557057711876</v>
      </c>
    </row>
    <row r="2847" spans="1:16" x14ac:dyDescent="0.3">
      <c r="A2847" s="1" t="s">
        <v>1558</v>
      </c>
      <c r="B2847" s="1" t="s">
        <v>1445</v>
      </c>
      <c r="C2847" t="s">
        <v>1421</v>
      </c>
      <c r="D2847">
        <v>3</v>
      </c>
      <c r="E2847" t="s">
        <v>1796</v>
      </c>
      <c r="F2847">
        <f>IF(Table1[[#This Row],[Unit]]="GB",Table1[[#This Row],[Memory]],Table1[[#This Row],[Memory]]/1024)</f>
        <v>3</v>
      </c>
      <c r="G2847">
        <v>32</v>
      </c>
      <c r="H2847" t="s">
        <v>1796</v>
      </c>
      <c r="I2847">
        <f xml:space="preserve"> IF(Table1[[#This Row],[Unit  Of Storage]]="TB",Table1[[#This Row],[Storage]]*1024,IF(Table1[[#This Row],[Unit  Of Storage]]="MB",Table1[[#This Row],[Storage]]/1024,Table1[[#This Row],[Storage]]))</f>
        <v>32</v>
      </c>
      <c r="J2847" t="s">
        <v>11</v>
      </c>
      <c r="K2847" s="2">
        <v>4.2</v>
      </c>
      <c r="L2847" s="3">
        <v>8590</v>
      </c>
      <c r="M2847" s="3">
        <v>8590</v>
      </c>
      <c r="N2847" t="s">
        <v>2443</v>
      </c>
      <c r="O2847" s="3">
        <f>Table1[[#This Row],[Original Price]]-Table1[[#This Row],[Selling Price]]</f>
        <v>0</v>
      </c>
      <c r="P2847" s="4">
        <f>(Table1[[#This Row],[Discount]]/Table1[[#This Row],[Original Price]])</f>
        <v>0</v>
      </c>
    </row>
    <row r="2848" spans="1:16" x14ac:dyDescent="0.3">
      <c r="A2848" s="1" t="s">
        <v>1562</v>
      </c>
      <c r="B2848" s="1" t="s">
        <v>594</v>
      </c>
      <c r="C2848" t="s">
        <v>1533</v>
      </c>
      <c r="D2848">
        <v>2</v>
      </c>
      <c r="E2848" t="s">
        <v>1796</v>
      </c>
      <c r="F2848">
        <f>IF(Table1[[#This Row],[Unit]]="GB",Table1[[#This Row],[Memory]],Table1[[#This Row],[Memory]]/1024)</f>
        <v>2</v>
      </c>
      <c r="G2848">
        <v>16</v>
      </c>
      <c r="H2848" t="s">
        <v>1796</v>
      </c>
      <c r="I2848">
        <f xml:space="preserve"> IF(Table1[[#This Row],[Unit  Of Storage]]="TB",Table1[[#This Row],[Storage]]*1024,IF(Table1[[#This Row],[Unit  Of Storage]]="MB",Table1[[#This Row],[Storage]]/1024,Table1[[#This Row],[Storage]]))</f>
        <v>16</v>
      </c>
      <c r="J2848" t="s">
        <v>11</v>
      </c>
      <c r="K2848" s="2">
        <v>4.4000000000000004</v>
      </c>
      <c r="L2848" s="3">
        <v>59900</v>
      </c>
      <c r="M2848" s="3">
        <v>59900</v>
      </c>
      <c r="N2848" t="s">
        <v>2083</v>
      </c>
      <c r="O2848" s="3">
        <f>Table1[[#This Row],[Original Price]]-Table1[[#This Row],[Selling Price]]</f>
        <v>0</v>
      </c>
      <c r="P2848" s="4">
        <f>(Table1[[#This Row],[Discount]]/Table1[[#This Row],[Original Price]])</f>
        <v>0</v>
      </c>
    </row>
    <row r="2849" spans="1:16" x14ac:dyDescent="0.3">
      <c r="A2849" s="1" t="s">
        <v>1556</v>
      </c>
      <c r="B2849" s="1" t="s">
        <v>1760</v>
      </c>
      <c r="C2849" t="s">
        <v>1274</v>
      </c>
      <c r="D2849">
        <v>8</v>
      </c>
      <c r="E2849" t="s">
        <v>1796</v>
      </c>
      <c r="F2849">
        <f>IF(Table1[[#This Row],[Unit]]="GB",Table1[[#This Row],[Memory]],Table1[[#This Row],[Memory]]/1024)</f>
        <v>8</v>
      </c>
      <c r="G2849">
        <v>128</v>
      </c>
      <c r="H2849" t="s">
        <v>1796</v>
      </c>
      <c r="I2849">
        <f xml:space="preserve"> IF(Table1[[#This Row],[Unit  Of Storage]]="TB",Table1[[#This Row],[Storage]]*1024,IF(Table1[[#This Row],[Unit  Of Storage]]="MB",Table1[[#This Row],[Storage]]/1024,Table1[[#This Row],[Storage]]))</f>
        <v>128</v>
      </c>
      <c r="J2849" t="s">
        <v>11</v>
      </c>
      <c r="K2849" s="2">
        <v>4.3</v>
      </c>
      <c r="L2849" s="3">
        <v>21950</v>
      </c>
      <c r="M2849" s="3">
        <v>21950</v>
      </c>
      <c r="N2849" t="s">
        <v>2383</v>
      </c>
      <c r="O2849" s="3">
        <f>Table1[[#This Row],[Original Price]]-Table1[[#This Row],[Selling Price]]</f>
        <v>0</v>
      </c>
      <c r="P2849" s="4">
        <f>(Table1[[#This Row],[Discount]]/Table1[[#This Row],[Original Price]])</f>
        <v>0</v>
      </c>
    </row>
    <row r="2850" spans="1:16" x14ac:dyDescent="0.3">
      <c r="A2850" s="1" t="s">
        <v>28</v>
      </c>
      <c r="B2850" s="1" t="s">
        <v>368</v>
      </c>
      <c r="C2850" t="s">
        <v>49</v>
      </c>
      <c r="D2850">
        <v>4</v>
      </c>
      <c r="E2850" t="s">
        <v>1796</v>
      </c>
      <c r="F2850">
        <f>IF(Table1[[#This Row],[Unit]]="GB",Table1[[#This Row],[Memory]],Table1[[#This Row],[Memory]]/1024)</f>
        <v>4</v>
      </c>
      <c r="G2850">
        <v>64</v>
      </c>
      <c r="H2850" t="s">
        <v>1796</v>
      </c>
      <c r="I2850">
        <f xml:space="preserve"> IF(Table1[[#This Row],[Unit  Of Storage]]="TB",Table1[[#This Row],[Storage]]*1024,IF(Table1[[#This Row],[Unit  Of Storage]]="MB",Table1[[#This Row],[Storage]]/1024,Table1[[#This Row],[Storage]]))</f>
        <v>64</v>
      </c>
      <c r="J2850" t="s">
        <v>11</v>
      </c>
      <c r="K2850" s="2">
        <v>4.5</v>
      </c>
      <c r="L2850" s="3">
        <v>14450</v>
      </c>
      <c r="M2850" s="3">
        <v>14899</v>
      </c>
      <c r="N2850" t="s">
        <v>370</v>
      </c>
      <c r="O2850" s="3">
        <f>Table1[[#This Row],[Original Price]]-Table1[[#This Row],[Selling Price]]</f>
        <v>449</v>
      </c>
      <c r="P2850" s="4">
        <f>(Table1[[#This Row],[Discount]]/Table1[[#This Row],[Original Price]])</f>
        <v>3.0136250755084235E-2</v>
      </c>
    </row>
    <row r="2851" spans="1:16" x14ac:dyDescent="0.3">
      <c r="A2851" s="1" t="s">
        <v>1564</v>
      </c>
      <c r="B2851" s="1" t="s">
        <v>1506</v>
      </c>
      <c r="C2851" t="s">
        <v>661</v>
      </c>
      <c r="D2851">
        <v>6</v>
      </c>
      <c r="E2851" t="s">
        <v>1796</v>
      </c>
      <c r="F2851">
        <f>IF(Table1[[#This Row],[Unit]]="GB",Table1[[#This Row],[Memory]],Table1[[#This Row],[Memory]]/1024)</f>
        <v>6</v>
      </c>
      <c r="G2851">
        <v>128</v>
      </c>
      <c r="H2851" t="s">
        <v>1796</v>
      </c>
      <c r="I2851">
        <f xml:space="preserve"> IF(Table1[[#This Row],[Unit  Of Storage]]="TB",Table1[[#This Row],[Storage]]*1024,IF(Table1[[#This Row],[Unit  Of Storage]]="MB",Table1[[#This Row],[Storage]]/1024,Table1[[#This Row],[Storage]]))</f>
        <v>128</v>
      </c>
      <c r="J2851" t="s">
        <v>11</v>
      </c>
      <c r="K2851" s="2">
        <v>4.5</v>
      </c>
      <c r="L2851" s="3">
        <v>15999</v>
      </c>
      <c r="M2851" s="3">
        <v>19999</v>
      </c>
      <c r="N2851" t="s">
        <v>2474</v>
      </c>
      <c r="O2851" s="3">
        <f>Table1[[#This Row],[Original Price]]-Table1[[#This Row],[Selling Price]]</f>
        <v>4000</v>
      </c>
      <c r="P2851" s="4">
        <f>(Table1[[#This Row],[Discount]]/Table1[[#This Row],[Original Price]])</f>
        <v>0.20001000050002501</v>
      </c>
    </row>
    <row r="2852" spans="1:16" x14ac:dyDescent="0.3">
      <c r="A2852" s="1" t="s">
        <v>28</v>
      </c>
      <c r="B2852" s="1" t="s">
        <v>269</v>
      </c>
      <c r="C2852" t="s">
        <v>692</v>
      </c>
      <c r="D2852">
        <v>4</v>
      </c>
      <c r="E2852" t="s">
        <v>1796</v>
      </c>
      <c r="F2852">
        <f>IF(Table1[[#This Row],[Unit]]="GB",Table1[[#This Row],[Memory]],Table1[[#This Row],[Memory]]/1024)</f>
        <v>4</v>
      </c>
      <c r="G2852">
        <v>128</v>
      </c>
      <c r="H2852" t="s">
        <v>1796</v>
      </c>
      <c r="I2852">
        <f xml:space="preserve"> IF(Table1[[#This Row],[Unit  Of Storage]]="TB",Table1[[#This Row],[Storage]]*1024,IF(Table1[[#This Row],[Unit  Of Storage]]="MB",Table1[[#This Row],[Storage]]/1024,Table1[[#This Row],[Storage]]))</f>
        <v>128</v>
      </c>
      <c r="J2852" t="s">
        <v>11</v>
      </c>
      <c r="K2852" s="2">
        <v>4.5</v>
      </c>
      <c r="L2852" s="3">
        <v>15998</v>
      </c>
      <c r="M2852" s="3">
        <v>15998</v>
      </c>
      <c r="N2852" t="s">
        <v>271</v>
      </c>
      <c r="O2852" s="3">
        <f>Table1[[#This Row],[Original Price]]-Table1[[#This Row],[Selling Price]]</f>
        <v>0</v>
      </c>
      <c r="P2852" s="4">
        <f>(Table1[[#This Row],[Discount]]/Table1[[#This Row],[Original Price]])</f>
        <v>0</v>
      </c>
    </row>
    <row r="2853" spans="1:16" x14ac:dyDescent="0.3">
      <c r="A2853" s="1" t="s">
        <v>1556</v>
      </c>
      <c r="B2853" s="1" t="s">
        <v>1615</v>
      </c>
      <c r="C2853" t="s">
        <v>73</v>
      </c>
      <c r="D2853">
        <v>2</v>
      </c>
      <c r="E2853" t="s">
        <v>1796</v>
      </c>
      <c r="F2853">
        <f>IF(Table1[[#This Row],[Unit]]="GB",Table1[[#This Row],[Memory]],Table1[[#This Row],[Memory]]/1024)</f>
        <v>2</v>
      </c>
      <c r="G2853">
        <v>32</v>
      </c>
      <c r="H2853" t="s">
        <v>1796</v>
      </c>
      <c r="I2853">
        <f xml:space="preserve"> IF(Table1[[#This Row],[Unit  Of Storage]]="TB",Table1[[#This Row],[Storage]]*1024,IF(Table1[[#This Row],[Unit  Of Storage]]="MB",Table1[[#This Row],[Storage]]/1024,Table1[[#This Row],[Storage]]))</f>
        <v>32</v>
      </c>
      <c r="J2853" t="s">
        <v>11</v>
      </c>
      <c r="K2853" s="2">
        <v>4.4000000000000004</v>
      </c>
      <c r="L2853" s="3">
        <v>9840</v>
      </c>
      <c r="M2853" s="3">
        <v>9840</v>
      </c>
      <c r="N2853" t="s">
        <v>1954</v>
      </c>
      <c r="O2853" s="3">
        <f>Table1[[#This Row],[Original Price]]-Table1[[#This Row],[Selling Price]]</f>
        <v>0</v>
      </c>
      <c r="P2853" s="4">
        <f>(Table1[[#This Row],[Discount]]/Table1[[#This Row],[Original Price]])</f>
        <v>0</v>
      </c>
    </row>
    <row r="2854" spans="1:16" x14ac:dyDescent="0.3">
      <c r="A2854" s="1" t="s">
        <v>21</v>
      </c>
      <c r="B2854" s="1" t="s">
        <v>1588</v>
      </c>
      <c r="C2854" t="s">
        <v>990</v>
      </c>
      <c r="D2854">
        <v>4</v>
      </c>
      <c r="E2854" t="s">
        <v>1796</v>
      </c>
      <c r="F2854">
        <f>IF(Table1[[#This Row],[Unit]]="GB",Table1[[#This Row],[Memory]],Table1[[#This Row],[Memory]]/1024)</f>
        <v>4</v>
      </c>
      <c r="G2854">
        <v>64</v>
      </c>
      <c r="H2854" t="s">
        <v>1796</v>
      </c>
      <c r="I2854">
        <f xml:space="preserve"> IF(Table1[[#This Row],[Unit  Of Storage]]="TB",Table1[[#This Row],[Storage]]*1024,IF(Table1[[#This Row],[Unit  Of Storage]]="MB",Table1[[#This Row],[Storage]]/1024,Table1[[#This Row],[Storage]]))</f>
        <v>64</v>
      </c>
      <c r="J2854" t="s">
        <v>11</v>
      </c>
      <c r="K2854" s="2">
        <v>4.7</v>
      </c>
      <c r="L2854" s="3">
        <v>117100</v>
      </c>
      <c r="M2854" s="3">
        <v>117100</v>
      </c>
      <c r="N2854" t="s">
        <v>1874</v>
      </c>
      <c r="O2854" s="3">
        <f>Table1[[#This Row],[Original Price]]-Table1[[#This Row],[Selling Price]]</f>
        <v>0</v>
      </c>
      <c r="P2854" s="4">
        <f>(Table1[[#This Row],[Discount]]/Table1[[#This Row],[Original Price]])</f>
        <v>0</v>
      </c>
    </row>
    <row r="2855" spans="1:16" x14ac:dyDescent="0.3">
      <c r="A2855" s="1" t="s">
        <v>28</v>
      </c>
      <c r="B2855" s="1" t="s">
        <v>1459</v>
      </c>
      <c r="C2855" t="s">
        <v>1534</v>
      </c>
      <c r="D2855">
        <v>6</v>
      </c>
      <c r="E2855" t="s">
        <v>1796</v>
      </c>
      <c r="F2855">
        <f>IF(Table1[[#This Row],[Unit]]="GB",Table1[[#This Row],[Memory]],Table1[[#This Row],[Memory]]/1024)</f>
        <v>6</v>
      </c>
      <c r="G2855">
        <v>128</v>
      </c>
      <c r="H2855" t="s">
        <v>1796</v>
      </c>
      <c r="I2855">
        <f xml:space="preserve"> IF(Table1[[#This Row],[Unit  Of Storage]]="TB",Table1[[#This Row],[Storage]]*1024,IF(Table1[[#This Row],[Unit  Of Storage]]="MB",Table1[[#This Row],[Storage]]/1024,Table1[[#This Row],[Storage]]))</f>
        <v>128</v>
      </c>
      <c r="J2855" t="s">
        <v>11</v>
      </c>
      <c r="K2855" s="2">
        <v>4.5</v>
      </c>
      <c r="L2855" s="3">
        <v>21349</v>
      </c>
      <c r="M2855" s="3">
        <v>21349</v>
      </c>
      <c r="N2855" t="s">
        <v>1460</v>
      </c>
      <c r="O2855" s="3">
        <f>Table1[[#This Row],[Original Price]]-Table1[[#This Row],[Selling Price]]</f>
        <v>0</v>
      </c>
      <c r="P2855" s="4">
        <f>(Table1[[#This Row],[Discount]]/Table1[[#This Row],[Original Price]])</f>
        <v>0</v>
      </c>
    </row>
    <row r="2856" spans="1:16" x14ac:dyDescent="0.3">
      <c r="A2856" s="1" t="s">
        <v>12</v>
      </c>
      <c r="B2856" s="1" t="s">
        <v>1623</v>
      </c>
      <c r="C2856" t="s">
        <v>751</v>
      </c>
      <c r="D2856">
        <v>4</v>
      </c>
      <c r="E2856" t="s">
        <v>1796</v>
      </c>
      <c r="F2856">
        <f>IF(Table1[[#This Row],[Unit]]="GB",Table1[[#This Row],[Memory]],Table1[[#This Row],[Memory]]/1024)</f>
        <v>4</v>
      </c>
      <c r="G2856">
        <v>64</v>
      </c>
      <c r="H2856" t="s">
        <v>1796</v>
      </c>
      <c r="I2856">
        <f xml:space="preserve"> IF(Table1[[#This Row],[Unit  Of Storage]]="TB",Table1[[#This Row],[Storage]]*1024,IF(Table1[[#This Row],[Unit  Of Storage]]="MB",Table1[[#This Row],[Storage]]/1024,Table1[[#This Row],[Storage]]))</f>
        <v>64</v>
      </c>
      <c r="J2856" t="s">
        <v>11</v>
      </c>
      <c r="K2856" s="2">
        <v>4.0999999999999996</v>
      </c>
      <c r="L2856" s="3">
        <v>19999</v>
      </c>
      <c r="M2856" s="3">
        <v>19999</v>
      </c>
      <c r="N2856" t="s">
        <v>340</v>
      </c>
      <c r="O2856" s="3">
        <f>Table1[[#This Row],[Original Price]]-Table1[[#This Row],[Selling Price]]</f>
        <v>0</v>
      </c>
      <c r="P2856" s="4">
        <f>(Table1[[#This Row],[Discount]]/Table1[[#This Row],[Original Price]])</f>
        <v>0</v>
      </c>
    </row>
    <row r="2857" spans="1:16" x14ac:dyDescent="0.3">
      <c r="A2857" s="1" t="s">
        <v>1557</v>
      </c>
      <c r="B2857" s="1" t="s">
        <v>60</v>
      </c>
      <c r="C2857" t="s">
        <v>338</v>
      </c>
      <c r="D2857">
        <v>6</v>
      </c>
      <c r="E2857" t="s">
        <v>1796</v>
      </c>
      <c r="F2857">
        <f>IF(Table1[[#This Row],[Unit]]="GB",Table1[[#This Row],[Memory]],Table1[[#This Row],[Memory]]/1024)</f>
        <v>6</v>
      </c>
      <c r="G2857">
        <v>128</v>
      </c>
      <c r="H2857" t="s">
        <v>1796</v>
      </c>
      <c r="I2857">
        <f xml:space="preserve"> IF(Table1[[#This Row],[Unit  Of Storage]]="TB",Table1[[#This Row],[Storage]]*1024,IF(Table1[[#This Row],[Unit  Of Storage]]="MB",Table1[[#This Row],[Storage]]/1024,Table1[[#This Row],[Storage]]))</f>
        <v>128</v>
      </c>
      <c r="J2857" t="s">
        <v>11</v>
      </c>
      <c r="K2857" s="2">
        <v>4.3</v>
      </c>
      <c r="L2857" s="3">
        <v>17999</v>
      </c>
      <c r="M2857" s="3">
        <v>19999</v>
      </c>
      <c r="N2857" t="s">
        <v>1816</v>
      </c>
      <c r="O2857" s="3">
        <f>Table1[[#This Row],[Original Price]]-Table1[[#This Row],[Selling Price]]</f>
        <v>2000</v>
      </c>
      <c r="P2857" s="4">
        <f>(Table1[[#This Row],[Discount]]/Table1[[#This Row],[Original Price]])</f>
        <v>0.10000500025001251</v>
      </c>
    </row>
    <row r="2858" spans="1:16" x14ac:dyDescent="0.3">
      <c r="A2858" s="1" t="s">
        <v>1556</v>
      </c>
      <c r="B2858" s="1" t="s">
        <v>248</v>
      </c>
      <c r="C2858" t="s">
        <v>22</v>
      </c>
      <c r="D2858">
        <v>3</v>
      </c>
      <c r="E2858" t="s">
        <v>1796</v>
      </c>
      <c r="F2858">
        <f>IF(Table1[[#This Row],[Unit]]="GB",Table1[[#This Row],[Memory]],Table1[[#This Row],[Memory]]/1024)</f>
        <v>3</v>
      </c>
      <c r="G2858">
        <v>32</v>
      </c>
      <c r="H2858" t="s">
        <v>1796</v>
      </c>
      <c r="I2858">
        <f xml:space="preserve"> IF(Table1[[#This Row],[Unit  Of Storage]]="TB",Table1[[#This Row],[Storage]]*1024,IF(Table1[[#This Row],[Unit  Of Storage]]="MB",Table1[[#This Row],[Storage]]/1024,Table1[[#This Row],[Storage]]))</f>
        <v>32</v>
      </c>
      <c r="J2858" t="s">
        <v>11</v>
      </c>
      <c r="K2858" s="2">
        <v>4.3</v>
      </c>
      <c r="L2858" s="3">
        <v>11490</v>
      </c>
      <c r="M2858" s="3">
        <v>12900</v>
      </c>
      <c r="N2858" t="s">
        <v>1931</v>
      </c>
      <c r="O2858" s="3">
        <f>Table1[[#This Row],[Original Price]]-Table1[[#This Row],[Selling Price]]</f>
        <v>1410</v>
      </c>
      <c r="P2858" s="4">
        <f>(Table1[[#This Row],[Discount]]/Table1[[#This Row],[Original Price]])</f>
        <v>0.10930232558139535</v>
      </c>
    </row>
    <row r="2859" spans="1:16" x14ac:dyDescent="0.3">
      <c r="A2859" s="1" t="s">
        <v>1560</v>
      </c>
      <c r="B2859" s="1" t="s">
        <v>1741</v>
      </c>
      <c r="C2859" t="s">
        <v>109</v>
      </c>
      <c r="D2859">
        <v>6</v>
      </c>
      <c r="E2859" t="s">
        <v>1796</v>
      </c>
      <c r="F2859">
        <f>IF(Table1[[#This Row],[Unit]]="GB",Table1[[#This Row],[Memory]],Table1[[#This Row],[Memory]]/1024)</f>
        <v>6</v>
      </c>
      <c r="G2859">
        <v>64</v>
      </c>
      <c r="H2859" t="s">
        <v>1796</v>
      </c>
      <c r="I2859">
        <f xml:space="preserve"> IF(Table1[[#This Row],[Unit  Of Storage]]="TB",Table1[[#This Row],[Storage]]*1024,IF(Table1[[#This Row],[Unit  Of Storage]]="MB",Table1[[#This Row],[Storage]]/1024,Table1[[#This Row],[Storage]]))</f>
        <v>64</v>
      </c>
      <c r="J2859" t="s">
        <v>11</v>
      </c>
      <c r="K2859" s="2">
        <v>4.5</v>
      </c>
      <c r="L2859" s="3">
        <v>19990</v>
      </c>
      <c r="M2859" s="3">
        <v>19990</v>
      </c>
      <c r="N2859" t="s">
        <v>2314</v>
      </c>
      <c r="O2859" s="3">
        <f>Table1[[#This Row],[Original Price]]-Table1[[#This Row],[Selling Price]]</f>
        <v>0</v>
      </c>
      <c r="P2859" s="4">
        <f>(Table1[[#This Row],[Discount]]/Table1[[#This Row],[Original Price]])</f>
        <v>0</v>
      </c>
    </row>
    <row r="2860" spans="1:16" x14ac:dyDescent="0.3">
      <c r="A2860" s="1" t="s">
        <v>17</v>
      </c>
      <c r="B2860" s="1" t="s">
        <v>729</v>
      </c>
      <c r="C2860" t="s">
        <v>41</v>
      </c>
      <c r="D2860">
        <v>4</v>
      </c>
      <c r="E2860" t="s">
        <v>1796</v>
      </c>
      <c r="F2860">
        <f>IF(Table1[[#This Row],[Unit]]="GB",Table1[[#This Row],[Memory]],Table1[[#This Row],[Memory]]/1024)</f>
        <v>4</v>
      </c>
      <c r="G2860">
        <v>64</v>
      </c>
      <c r="H2860" t="s">
        <v>1796</v>
      </c>
      <c r="I2860">
        <f xml:space="preserve"> IF(Table1[[#This Row],[Unit  Of Storage]]="TB",Table1[[#This Row],[Storage]]*1024,IF(Table1[[#This Row],[Unit  Of Storage]]="MB",Table1[[#This Row],[Storage]]/1024,Table1[[#This Row],[Storage]]))</f>
        <v>64</v>
      </c>
      <c r="J2860" t="s">
        <v>11</v>
      </c>
      <c r="K2860" s="2">
        <v>4.3</v>
      </c>
      <c r="L2860" s="3">
        <v>10999</v>
      </c>
      <c r="M2860" s="3">
        <v>10999</v>
      </c>
      <c r="N2860" t="s">
        <v>730</v>
      </c>
      <c r="O2860" s="3">
        <f>Table1[[#This Row],[Original Price]]-Table1[[#This Row],[Selling Price]]</f>
        <v>0</v>
      </c>
      <c r="P2860" s="4">
        <f>(Table1[[#This Row],[Discount]]/Table1[[#This Row],[Original Price]])</f>
        <v>0</v>
      </c>
    </row>
    <row r="2861" spans="1:16" x14ac:dyDescent="0.3">
      <c r="A2861" s="1" t="s">
        <v>28</v>
      </c>
      <c r="B2861" s="1" t="s">
        <v>366</v>
      </c>
      <c r="C2861" t="s">
        <v>43</v>
      </c>
      <c r="D2861">
        <v>2</v>
      </c>
      <c r="E2861" t="s">
        <v>1796</v>
      </c>
      <c r="F2861">
        <f>IF(Table1[[#This Row],[Unit]]="GB",Table1[[#This Row],[Memory]],Table1[[#This Row],[Memory]]/1024)</f>
        <v>2</v>
      </c>
      <c r="G2861">
        <v>32</v>
      </c>
      <c r="H2861" t="s">
        <v>1796</v>
      </c>
      <c r="I2861">
        <f xml:space="preserve"> IF(Table1[[#This Row],[Unit  Of Storage]]="TB",Table1[[#This Row],[Storage]]*1024,IF(Table1[[#This Row],[Unit  Of Storage]]="MB",Table1[[#This Row],[Storage]]/1024,Table1[[#This Row],[Storage]]))</f>
        <v>32</v>
      </c>
      <c r="J2861" t="s">
        <v>11</v>
      </c>
      <c r="K2861" s="2">
        <v>4.3</v>
      </c>
      <c r="L2861" s="3">
        <v>7499</v>
      </c>
      <c r="M2861" s="3">
        <v>7499</v>
      </c>
      <c r="N2861" t="s">
        <v>367</v>
      </c>
      <c r="O2861" s="3">
        <f>Table1[[#This Row],[Original Price]]-Table1[[#This Row],[Selling Price]]</f>
        <v>0</v>
      </c>
      <c r="P2861" s="4">
        <f>(Table1[[#This Row],[Discount]]/Table1[[#This Row],[Original Price]])</f>
        <v>0</v>
      </c>
    </row>
    <row r="2862" spans="1:16" x14ac:dyDescent="0.3">
      <c r="A2862" s="1" t="s">
        <v>1556</v>
      </c>
      <c r="B2862" s="1" t="s">
        <v>1062</v>
      </c>
      <c r="C2862" t="s">
        <v>145</v>
      </c>
      <c r="D2862">
        <v>8</v>
      </c>
      <c r="E2862" t="s">
        <v>1796</v>
      </c>
      <c r="F2862">
        <f>IF(Table1[[#This Row],[Unit]]="GB",Table1[[#This Row],[Memory]],Table1[[#This Row],[Memory]]/1024)</f>
        <v>8</v>
      </c>
      <c r="G2862">
        <v>128</v>
      </c>
      <c r="H2862" t="s">
        <v>1796</v>
      </c>
      <c r="I2862">
        <f xml:space="preserve"> IF(Table1[[#This Row],[Unit  Of Storage]]="TB",Table1[[#This Row],[Storage]]*1024,IF(Table1[[#This Row],[Unit  Of Storage]]="MB",Table1[[#This Row],[Storage]]/1024,Table1[[#This Row],[Storage]]))</f>
        <v>128</v>
      </c>
      <c r="J2862" t="s">
        <v>11</v>
      </c>
      <c r="K2862" s="2">
        <v>4.2</v>
      </c>
      <c r="L2862" s="3">
        <v>24998</v>
      </c>
      <c r="M2862" s="3">
        <v>24998</v>
      </c>
      <c r="N2862" t="s">
        <v>2284</v>
      </c>
      <c r="O2862" s="3">
        <f>Table1[[#This Row],[Original Price]]-Table1[[#This Row],[Selling Price]]</f>
        <v>0</v>
      </c>
      <c r="P2862" s="4">
        <f>(Table1[[#This Row],[Discount]]/Table1[[#This Row],[Original Price]])</f>
        <v>0</v>
      </c>
    </row>
    <row r="2863" spans="1:16" x14ac:dyDescent="0.3">
      <c r="A2863" s="1" t="s">
        <v>1556</v>
      </c>
      <c r="B2863" s="1" t="s">
        <v>519</v>
      </c>
      <c r="C2863" t="s">
        <v>961</v>
      </c>
      <c r="D2863">
        <v>6</v>
      </c>
      <c r="E2863" t="s">
        <v>1796</v>
      </c>
      <c r="F2863">
        <f>IF(Table1[[#This Row],[Unit]]="GB",Table1[[#This Row],[Memory]],Table1[[#This Row],[Memory]]/1024)</f>
        <v>6</v>
      </c>
      <c r="G2863">
        <v>128</v>
      </c>
      <c r="H2863" t="s">
        <v>1796</v>
      </c>
      <c r="I2863">
        <f xml:space="preserve"> IF(Table1[[#This Row],[Unit  Of Storage]]="TB",Table1[[#This Row],[Storage]]*1024,IF(Table1[[#This Row],[Unit  Of Storage]]="MB",Table1[[#This Row],[Storage]]/1024,Table1[[#This Row],[Storage]]))</f>
        <v>128</v>
      </c>
      <c r="J2863" t="s">
        <v>11</v>
      </c>
      <c r="K2863" s="2">
        <v>4.3</v>
      </c>
      <c r="L2863" s="3">
        <v>16999</v>
      </c>
      <c r="M2863" s="3">
        <v>19499</v>
      </c>
      <c r="N2863" t="s">
        <v>2054</v>
      </c>
      <c r="O2863" s="3">
        <f>Table1[[#This Row],[Original Price]]-Table1[[#This Row],[Selling Price]]</f>
        <v>2500</v>
      </c>
      <c r="P2863" s="4">
        <f>(Table1[[#This Row],[Discount]]/Table1[[#This Row],[Original Price]])</f>
        <v>0.12821170316426483</v>
      </c>
    </row>
    <row r="2864" spans="1:16" x14ac:dyDescent="0.3">
      <c r="A2864" s="1" t="s">
        <v>1559</v>
      </c>
      <c r="B2864" s="1" t="s">
        <v>156</v>
      </c>
      <c r="C2864" t="s">
        <v>658</v>
      </c>
      <c r="D2864">
        <v>8</v>
      </c>
      <c r="E2864" t="s">
        <v>1796</v>
      </c>
      <c r="F2864">
        <f>IF(Table1[[#This Row],[Unit]]="GB",Table1[[#This Row],[Memory]],Table1[[#This Row],[Memory]]/1024)</f>
        <v>8</v>
      </c>
      <c r="G2864">
        <v>128</v>
      </c>
      <c r="H2864" t="s">
        <v>1796</v>
      </c>
      <c r="I2864">
        <f xml:space="preserve"> IF(Table1[[#This Row],[Unit  Of Storage]]="TB",Table1[[#This Row],[Storage]]*1024,IF(Table1[[#This Row],[Unit  Of Storage]]="MB",Table1[[#This Row],[Storage]]/1024,Table1[[#This Row],[Storage]]))</f>
        <v>128</v>
      </c>
      <c r="J2864" t="s">
        <v>11</v>
      </c>
      <c r="K2864" s="2">
        <v>4.4000000000000004</v>
      </c>
      <c r="L2864" s="3">
        <v>21990</v>
      </c>
      <c r="M2864" s="3">
        <v>28990</v>
      </c>
      <c r="N2864" t="s">
        <v>1868</v>
      </c>
      <c r="O2864" s="3">
        <f>Table1[[#This Row],[Original Price]]-Table1[[#This Row],[Selling Price]]</f>
        <v>7000</v>
      </c>
      <c r="P2864" s="4">
        <f>(Table1[[#This Row],[Discount]]/Table1[[#This Row],[Original Price]])</f>
        <v>0.24146257330113832</v>
      </c>
    </row>
    <row r="2865" spans="1:16" x14ac:dyDescent="0.3">
      <c r="A2865" s="1" t="s">
        <v>12</v>
      </c>
      <c r="B2865" s="1" t="s">
        <v>1535</v>
      </c>
      <c r="C2865" t="s">
        <v>22</v>
      </c>
      <c r="D2865">
        <v>1</v>
      </c>
      <c r="E2865" t="s">
        <v>1796</v>
      </c>
      <c r="F2865">
        <f>IF(Table1[[#This Row],[Unit]]="GB",Table1[[#This Row],[Memory]],Table1[[#This Row],[Memory]]/1024)</f>
        <v>1</v>
      </c>
      <c r="G2865">
        <v>32</v>
      </c>
      <c r="H2865" t="s">
        <v>1796</v>
      </c>
      <c r="I2865">
        <f xml:space="preserve"> IF(Table1[[#This Row],[Unit  Of Storage]]="TB",Table1[[#This Row],[Storage]]*1024,IF(Table1[[#This Row],[Unit  Of Storage]]="MB",Table1[[#This Row],[Storage]]/1024,Table1[[#This Row],[Storage]]))</f>
        <v>32</v>
      </c>
      <c r="J2865" t="s">
        <v>11</v>
      </c>
      <c r="K2865" s="2">
        <v>4.3</v>
      </c>
      <c r="L2865" s="3">
        <v>40699</v>
      </c>
      <c r="M2865" s="3">
        <v>40699</v>
      </c>
      <c r="N2865" t="s">
        <v>1536</v>
      </c>
      <c r="O2865" s="3">
        <f>Table1[[#This Row],[Original Price]]-Table1[[#This Row],[Selling Price]]</f>
        <v>0</v>
      </c>
      <c r="P2865" s="4">
        <f>(Table1[[#This Row],[Discount]]/Table1[[#This Row],[Original Price]])</f>
        <v>0</v>
      </c>
    </row>
    <row r="2866" spans="1:16" x14ac:dyDescent="0.3">
      <c r="A2866" s="1" t="s">
        <v>1557</v>
      </c>
      <c r="B2866" s="1" t="s">
        <v>474</v>
      </c>
      <c r="C2866" t="s">
        <v>1180</v>
      </c>
      <c r="D2866">
        <v>8</v>
      </c>
      <c r="E2866" t="s">
        <v>1796</v>
      </c>
      <c r="F2866">
        <f>IF(Table1[[#This Row],[Unit]]="GB",Table1[[#This Row],[Memory]],Table1[[#This Row],[Memory]]/1024)</f>
        <v>8</v>
      </c>
      <c r="G2866">
        <v>128</v>
      </c>
      <c r="H2866" t="s">
        <v>1796</v>
      </c>
      <c r="I2866">
        <f xml:space="preserve"> IF(Table1[[#This Row],[Unit  Of Storage]]="TB",Table1[[#This Row],[Storage]]*1024,IF(Table1[[#This Row],[Unit  Of Storage]]="MB",Table1[[#This Row],[Storage]]/1024,Table1[[#This Row],[Storage]]))</f>
        <v>128</v>
      </c>
      <c r="J2866" t="s">
        <v>11</v>
      </c>
      <c r="K2866" s="2">
        <v>4.3</v>
      </c>
      <c r="L2866" s="3">
        <v>19999</v>
      </c>
      <c r="M2866" s="3">
        <v>21999</v>
      </c>
      <c r="N2866" t="s">
        <v>2030</v>
      </c>
      <c r="O2866" s="3">
        <f>Table1[[#This Row],[Original Price]]-Table1[[#This Row],[Selling Price]]</f>
        <v>2000</v>
      </c>
      <c r="P2866" s="4">
        <f>(Table1[[#This Row],[Discount]]/Table1[[#This Row],[Original Price]])</f>
        <v>9.0913223328333112E-2</v>
      </c>
    </row>
    <row r="2867" spans="1:16" x14ac:dyDescent="0.3">
      <c r="A2867" s="1" t="s">
        <v>1560</v>
      </c>
      <c r="B2867" s="1" t="s">
        <v>1537</v>
      </c>
      <c r="C2867" t="s">
        <v>1538</v>
      </c>
      <c r="D2867">
        <v>8</v>
      </c>
      <c r="E2867" t="s">
        <v>1796</v>
      </c>
      <c r="F2867">
        <f>IF(Table1[[#This Row],[Unit]]="GB",Table1[[#This Row],[Memory]],Table1[[#This Row],[Memory]]/1024)</f>
        <v>8</v>
      </c>
      <c r="G2867">
        <v>256</v>
      </c>
      <c r="H2867" t="s">
        <v>1796</v>
      </c>
      <c r="I2867">
        <f xml:space="preserve"> IF(Table1[[#This Row],[Unit  Of Storage]]="TB",Table1[[#This Row],[Storage]]*1024,IF(Table1[[#This Row],[Unit  Of Storage]]="MB",Table1[[#This Row],[Storage]]/1024,Table1[[#This Row],[Storage]]))</f>
        <v>256</v>
      </c>
      <c r="J2867" t="s">
        <v>11</v>
      </c>
      <c r="K2867" s="2">
        <v>4.5</v>
      </c>
      <c r="L2867" s="3">
        <v>54990</v>
      </c>
      <c r="M2867" s="3">
        <v>54990</v>
      </c>
      <c r="N2867" t="s">
        <v>2482</v>
      </c>
      <c r="O2867" s="3">
        <f>Table1[[#This Row],[Original Price]]-Table1[[#This Row],[Selling Price]]</f>
        <v>0</v>
      </c>
      <c r="P2867" s="4">
        <f>(Table1[[#This Row],[Discount]]/Table1[[#This Row],[Original Price]])</f>
        <v>0</v>
      </c>
    </row>
    <row r="2868" spans="1:16" x14ac:dyDescent="0.3">
      <c r="A2868" s="1" t="s">
        <v>1558</v>
      </c>
      <c r="B2868" s="1" t="s">
        <v>1347</v>
      </c>
      <c r="C2868" t="s">
        <v>55</v>
      </c>
      <c r="D2868">
        <v>3</v>
      </c>
      <c r="E2868" t="s">
        <v>1796</v>
      </c>
      <c r="F2868">
        <f>IF(Table1[[#This Row],[Unit]]="GB",Table1[[#This Row],[Memory]],Table1[[#This Row],[Memory]]/1024)</f>
        <v>3</v>
      </c>
      <c r="G2868">
        <v>16</v>
      </c>
      <c r="H2868" t="s">
        <v>1796</v>
      </c>
      <c r="I2868">
        <f xml:space="preserve"> IF(Table1[[#This Row],[Unit  Of Storage]]="TB",Table1[[#This Row],[Storage]]*1024,IF(Table1[[#This Row],[Unit  Of Storage]]="MB",Table1[[#This Row],[Storage]]/1024,Table1[[#This Row],[Storage]]))</f>
        <v>16</v>
      </c>
      <c r="J2868" t="s">
        <v>11</v>
      </c>
      <c r="K2868" s="2">
        <v>3.7</v>
      </c>
      <c r="L2868" s="3">
        <v>5555</v>
      </c>
      <c r="M2868" s="3">
        <v>5555</v>
      </c>
      <c r="N2868" t="s">
        <v>2394</v>
      </c>
      <c r="O2868" s="3">
        <f>Table1[[#This Row],[Original Price]]-Table1[[#This Row],[Selling Price]]</f>
        <v>0</v>
      </c>
      <c r="P2868" s="4">
        <f>(Table1[[#This Row],[Discount]]/Table1[[#This Row],[Original Price]])</f>
        <v>0</v>
      </c>
    </row>
    <row r="2869" spans="1:16" x14ac:dyDescent="0.3">
      <c r="A2869" s="1" t="s">
        <v>1556</v>
      </c>
      <c r="B2869" s="1" t="s">
        <v>629</v>
      </c>
      <c r="C2869" t="s">
        <v>887</v>
      </c>
      <c r="D2869">
        <v>6</v>
      </c>
      <c r="E2869" t="s">
        <v>1796</v>
      </c>
      <c r="F2869">
        <f>IF(Table1[[#This Row],[Unit]]="GB",Table1[[#This Row],[Memory]],Table1[[#This Row],[Memory]]/1024)</f>
        <v>6</v>
      </c>
      <c r="G2869">
        <v>128</v>
      </c>
      <c r="H2869" t="s">
        <v>1796</v>
      </c>
      <c r="I2869">
        <f xml:space="preserve"> IF(Table1[[#This Row],[Unit  Of Storage]]="TB",Table1[[#This Row],[Storage]]*1024,IF(Table1[[#This Row],[Unit  Of Storage]]="MB",Table1[[#This Row],[Storage]]/1024,Table1[[#This Row],[Storage]]))</f>
        <v>128</v>
      </c>
      <c r="J2869" t="s">
        <v>11</v>
      </c>
      <c r="K2869" s="2">
        <v>4.3</v>
      </c>
      <c r="L2869" s="3">
        <v>14999</v>
      </c>
      <c r="M2869" s="3">
        <v>16999</v>
      </c>
      <c r="N2869" t="s">
        <v>2098</v>
      </c>
      <c r="O2869" s="3">
        <f>Table1[[#This Row],[Original Price]]-Table1[[#This Row],[Selling Price]]</f>
        <v>2000</v>
      </c>
      <c r="P2869" s="4">
        <f>(Table1[[#This Row],[Discount]]/Table1[[#This Row],[Original Price]])</f>
        <v>0.11765397964586152</v>
      </c>
    </row>
    <row r="2870" spans="1:16" x14ac:dyDescent="0.3">
      <c r="A2870" s="1" t="s">
        <v>17</v>
      </c>
      <c r="B2870" s="1" t="s">
        <v>321</v>
      </c>
      <c r="C2870" t="s">
        <v>732</v>
      </c>
      <c r="D2870">
        <v>4</v>
      </c>
      <c r="E2870" t="s">
        <v>1796</v>
      </c>
      <c r="F2870">
        <f>IF(Table1[[#This Row],[Unit]]="GB",Table1[[#This Row],[Memory]],Table1[[#This Row],[Memory]]/1024)</f>
        <v>4</v>
      </c>
      <c r="G2870">
        <v>64</v>
      </c>
      <c r="H2870" t="s">
        <v>1796</v>
      </c>
      <c r="I2870">
        <f xml:space="preserve"> IF(Table1[[#This Row],[Unit  Of Storage]]="TB",Table1[[#This Row],[Storage]]*1024,IF(Table1[[#This Row],[Unit  Of Storage]]="MB",Table1[[#This Row],[Storage]]/1024,Table1[[#This Row],[Storage]]))</f>
        <v>64</v>
      </c>
      <c r="J2870" t="s">
        <v>11</v>
      </c>
      <c r="K2870" s="2">
        <v>4.2</v>
      </c>
      <c r="L2870" s="3">
        <v>10999</v>
      </c>
      <c r="M2870" s="3">
        <v>13999</v>
      </c>
      <c r="N2870" t="s">
        <v>322</v>
      </c>
      <c r="O2870" s="3">
        <f>Table1[[#This Row],[Original Price]]-Table1[[#This Row],[Selling Price]]</f>
        <v>3000</v>
      </c>
      <c r="P2870" s="4">
        <f>(Table1[[#This Row],[Discount]]/Table1[[#This Row],[Original Price]])</f>
        <v>0.21430102150153582</v>
      </c>
    </row>
    <row r="2871" spans="1:16" x14ac:dyDescent="0.3">
      <c r="A2871" s="1" t="s">
        <v>1556</v>
      </c>
      <c r="B2871" s="1" t="s">
        <v>224</v>
      </c>
      <c r="C2871" t="s">
        <v>1539</v>
      </c>
      <c r="D2871">
        <v>8</v>
      </c>
      <c r="E2871" t="s">
        <v>1796</v>
      </c>
      <c r="F2871">
        <f>IF(Table1[[#This Row],[Unit]]="GB",Table1[[#This Row],[Memory]],Table1[[#This Row],[Memory]]/1024)</f>
        <v>8</v>
      </c>
      <c r="G2871">
        <v>128</v>
      </c>
      <c r="H2871" t="s">
        <v>1796</v>
      </c>
      <c r="I2871">
        <f xml:space="preserve"> IF(Table1[[#This Row],[Unit  Of Storage]]="TB",Table1[[#This Row],[Storage]]*1024,IF(Table1[[#This Row],[Unit  Of Storage]]="MB",Table1[[#This Row],[Storage]]/1024,Table1[[#This Row],[Storage]]))</f>
        <v>128</v>
      </c>
      <c r="J2871" t="s">
        <v>11</v>
      </c>
      <c r="K2871" s="2">
        <v>4.4000000000000004</v>
      </c>
      <c r="L2871" s="3">
        <v>29899</v>
      </c>
      <c r="M2871" s="3">
        <v>29899</v>
      </c>
      <c r="N2871" t="s">
        <v>1917</v>
      </c>
      <c r="O2871" s="3">
        <f>Table1[[#This Row],[Original Price]]-Table1[[#This Row],[Selling Price]]</f>
        <v>0</v>
      </c>
      <c r="P2871" s="4">
        <f>(Table1[[#This Row],[Discount]]/Table1[[#This Row],[Original Price]])</f>
        <v>0</v>
      </c>
    </row>
    <row r="2872" spans="1:16" x14ac:dyDescent="0.3">
      <c r="A2872" s="1" t="s">
        <v>12</v>
      </c>
      <c r="B2872" s="1" t="s">
        <v>1575</v>
      </c>
      <c r="C2872" t="s">
        <v>456</v>
      </c>
      <c r="D2872">
        <v>2</v>
      </c>
      <c r="E2872" t="s">
        <v>1796</v>
      </c>
      <c r="F2872">
        <f>IF(Table1[[#This Row],[Unit]]="GB",Table1[[#This Row],[Memory]],Table1[[#This Row],[Memory]]/1024)</f>
        <v>2</v>
      </c>
      <c r="G2872">
        <v>16</v>
      </c>
      <c r="H2872" t="s">
        <v>1796</v>
      </c>
      <c r="I2872">
        <f xml:space="preserve"> IF(Table1[[#This Row],[Unit  Of Storage]]="TB",Table1[[#This Row],[Storage]]*1024,IF(Table1[[#This Row],[Unit  Of Storage]]="MB",Table1[[#This Row],[Storage]]/1024,Table1[[#This Row],[Storage]]))</f>
        <v>16</v>
      </c>
      <c r="J2872" t="s">
        <v>11</v>
      </c>
      <c r="K2872" s="2">
        <v>3.9</v>
      </c>
      <c r="L2872" s="3">
        <v>5290</v>
      </c>
      <c r="M2872" s="3">
        <v>5290</v>
      </c>
      <c r="N2872" t="s">
        <v>772</v>
      </c>
      <c r="O2872" s="3">
        <f>Table1[[#This Row],[Original Price]]-Table1[[#This Row],[Selling Price]]</f>
        <v>0</v>
      </c>
      <c r="P2872" s="4">
        <f>(Table1[[#This Row],[Discount]]/Table1[[#This Row],[Original Price]])</f>
        <v>0</v>
      </c>
    </row>
    <row r="2873" spans="1:16" x14ac:dyDescent="0.3">
      <c r="A2873" s="1" t="s">
        <v>1559</v>
      </c>
      <c r="B2873" s="1" t="s">
        <v>1203</v>
      </c>
      <c r="C2873" t="s">
        <v>1540</v>
      </c>
      <c r="D2873">
        <v>4</v>
      </c>
      <c r="E2873" t="s">
        <v>1796</v>
      </c>
      <c r="F2873">
        <f>IF(Table1[[#This Row],[Unit]]="GB",Table1[[#This Row],[Memory]],Table1[[#This Row],[Memory]]/1024)</f>
        <v>4</v>
      </c>
      <c r="G2873">
        <v>128</v>
      </c>
      <c r="H2873" t="s">
        <v>1796</v>
      </c>
      <c r="I2873">
        <f xml:space="preserve"> IF(Table1[[#This Row],[Unit  Of Storage]]="TB",Table1[[#This Row],[Storage]]*1024,IF(Table1[[#This Row],[Unit  Of Storage]]="MB",Table1[[#This Row],[Storage]]/1024,Table1[[#This Row],[Storage]]))</f>
        <v>128</v>
      </c>
      <c r="J2873" t="s">
        <v>11</v>
      </c>
      <c r="K2873" s="2">
        <v>4.3</v>
      </c>
      <c r="L2873" s="3">
        <v>13489</v>
      </c>
      <c r="M2873" s="3">
        <v>13489</v>
      </c>
      <c r="N2873" t="s">
        <v>2312</v>
      </c>
      <c r="O2873" s="3">
        <f>Table1[[#This Row],[Original Price]]-Table1[[#This Row],[Selling Price]]</f>
        <v>0</v>
      </c>
      <c r="P2873" s="4">
        <f>(Table1[[#This Row],[Discount]]/Table1[[#This Row],[Original Price]])</f>
        <v>0</v>
      </c>
    </row>
    <row r="2874" spans="1:16" x14ac:dyDescent="0.3">
      <c r="A2874" s="1" t="s">
        <v>1561</v>
      </c>
      <c r="B2874" s="1" t="s">
        <v>1485</v>
      </c>
      <c r="C2874" t="s">
        <v>22</v>
      </c>
      <c r="D2874">
        <v>1</v>
      </c>
      <c r="E2874" t="s">
        <v>1796</v>
      </c>
      <c r="F2874">
        <f>IF(Table1[[#This Row],[Unit]]="GB",Table1[[#This Row],[Memory]],Table1[[#This Row],[Memory]]/1024)</f>
        <v>1</v>
      </c>
      <c r="G2874">
        <v>8</v>
      </c>
      <c r="H2874" t="s">
        <v>1796</v>
      </c>
      <c r="I2874">
        <f xml:space="preserve"> IF(Table1[[#This Row],[Unit  Of Storage]]="TB",Table1[[#This Row],[Storage]]*1024,IF(Table1[[#This Row],[Unit  Of Storage]]="MB",Table1[[#This Row],[Storage]]/1024,Table1[[#This Row],[Storage]]))</f>
        <v>8</v>
      </c>
      <c r="J2874" t="s">
        <v>11</v>
      </c>
      <c r="K2874" s="2">
        <v>3.9</v>
      </c>
      <c r="L2874" s="3">
        <v>5299</v>
      </c>
      <c r="M2874" s="3">
        <v>5299</v>
      </c>
      <c r="N2874" t="s">
        <v>2461</v>
      </c>
      <c r="O2874" s="3">
        <f>Table1[[#This Row],[Original Price]]-Table1[[#This Row],[Selling Price]]</f>
        <v>0</v>
      </c>
      <c r="P2874" s="4">
        <f>(Table1[[#This Row],[Discount]]/Table1[[#This Row],[Original Price]])</f>
        <v>0</v>
      </c>
    </row>
    <row r="2875" spans="1:16" x14ac:dyDescent="0.3">
      <c r="A2875" s="1" t="s">
        <v>28</v>
      </c>
      <c r="B2875" s="1" t="s">
        <v>29</v>
      </c>
      <c r="C2875" t="s">
        <v>30</v>
      </c>
      <c r="D2875">
        <v>6</v>
      </c>
      <c r="E2875" t="s">
        <v>1796</v>
      </c>
      <c r="F2875">
        <f>IF(Table1[[#This Row],[Unit]]="GB",Table1[[#This Row],[Memory]],Table1[[#This Row],[Memory]]/1024)</f>
        <v>6</v>
      </c>
      <c r="G2875">
        <v>128</v>
      </c>
      <c r="H2875" t="s">
        <v>1796</v>
      </c>
      <c r="I2875">
        <f xml:space="preserve"> IF(Table1[[#This Row],[Unit  Of Storage]]="TB",Table1[[#This Row],[Storage]]*1024,IF(Table1[[#This Row],[Unit  Of Storage]]="MB",Table1[[#This Row],[Storage]]/1024,Table1[[#This Row],[Storage]]))</f>
        <v>128</v>
      </c>
      <c r="J2875" t="s">
        <v>11</v>
      </c>
      <c r="K2875" s="2">
        <v>4.2</v>
      </c>
      <c r="L2875" s="3">
        <v>18778</v>
      </c>
      <c r="M2875" s="3">
        <v>18990</v>
      </c>
      <c r="N2875" t="s">
        <v>31</v>
      </c>
      <c r="O2875" s="3">
        <f>Table1[[#This Row],[Original Price]]-Table1[[#This Row],[Selling Price]]</f>
        <v>212</v>
      </c>
      <c r="P2875" s="4">
        <f>(Table1[[#This Row],[Discount]]/Table1[[#This Row],[Original Price]])</f>
        <v>1.1163770405476567E-2</v>
      </c>
    </row>
    <row r="2876" spans="1:16" x14ac:dyDescent="0.3">
      <c r="A2876" s="1" t="s">
        <v>1558</v>
      </c>
      <c r="B2876" s="1" t="s">
        <v>1377</v>
      </c>
      <c r="C2876" t="s">
        <v>43</v>
      </c>
      <c r="D2876">
        <v>4</v>
      </c>
      <c r="E2876" t="s">
        <v>1796</v>
      </c>
      <c r="F2876">
        <f>IF(Table1[[#This Row],[Unit]]="GB",Table1[[#This Row],[Memory]],Table1[[#This Row],[Memory]]/1024)</f>
        <v>4</v>
      </c>
      <c r="G2876">
        <v>64</v>
      </c>
      <c r="H2876" t="s">
        <v>1796</v>
      </c>
      <c r="I2876">
        <f xml:space="preserve"> IF(Table1[[#This Row],[Unit  Of Storage]]="TB",Table1[[#This Row],[Storage]]*1024,IF(Table1[[#This Row],[Unit  Of Storage]]="MB",Table1[[#This Row],[Storage]]/1024,Table1[[#This Row],[Storage]]))</f>
        <v>64</v>
      </c>
      <c r="J2876" t="s">
        <v>11</v>
      </c>
      <c r="K2876" s="2">
        <v>3.6</v>
      </c>
      <c r="L2876" s="3">
        <v>7997</v>
      </c>
      <c r="M2876" s="3">
        <v>7997</v>
      </c>
      <c r="N2876" t="s">
        <v>2410</v>
      </c>
      <c r="O2876" s="3">
        <f>Table1[[#This Row],[Original Price]]-Table1[[#This Row],[Selling Price]]</f>
        <v>0</v>
      </c>
      <c r="P2876" s="4">
        <f>(Table1[[#This Row],[Discount]]/Table1[[#This Row],[Original Price]])</f>
        <v>0</v>
      </c>
    </row>
    <row r="2877" spans="1:16" x14ac:dyDescent="0.3">
      <c r="A2877" s="1" t="s">
        <v>1561</v>
      </c>
      <c r="B2877" s="1" t="s">
        <v>1745</v>
      </c>
      <c r="C2877" t="s">
        <v>33</v>
      </c>
      <c r="D2877">
        <v>1</v>
      </c>
      <c r="E2877" t="s">
        <v>1796</v>
      </c>
      <c r="F2877">
        <f>IF(Table1[[#This Row],[Unit]]="GB",Table1[[#This Row],[Memory]],Table1[[#This Row],[Memory]]/1024)</f>
        <v>1</v>
      </c>
      <c r="G2877">
        <v>8</v>
      </c>
      <c r="H2877" t="s">
        <v>1796</v>
      </c>
      <c r="I2877">
        <f xml:space="preserve"> IF(Table1[[#This Row],[Unit  Of Storage]]="TB",Table1[[#This Row],[Storage]]*1024,IF(Table1[[#This Row],[Unit  Of Storage]]="MB",Table1[[#This Row],[Storage]]/1024,Table1[[#This Row],[Storage]]))</f>
        <v>8</v>
      </c>
      <c r="J2877" t="s">
        <v>11</v>
      </c>
      <c r="K2877" s="2">
        <v>3.7</v>
      </c>
      <c r="L2877" s="3">
        <v>5299</v>
      </c>
      <c r="M2877" s="3">
        <v>5299</v>
      </c>
      <c r="N2877" t="s">
        <v>2335</v>
      </c>
      <c r="O2877" s="3">
        <f>Table1[[#This Row],[Original Price]]-Table1[[#This Row],[Selling Price]]</f>
        <v>0</v>
      </c>
      <c r="P2877" s="4">
        <f>(Table1[[#This Row],[Discount]]/Table1[[#This Row],[Original Price]])</f>
        <v>0</v>
      </c>
    </row>
    <row r="2878" spans="1:16" x14ac:dyDescent="0.3">
      <c r="A2878" s="1" t="s">
        <v>1560</v>
      </c>
      <c r="B2878" s="1" t="s">
        <v>1424</v>
      </c>
      <c r="C2878" t="s">
        <v>43</v>
      </c>
      <c r="D2878">
        <v>4</v>
      </c>
      <c r="E2878" t="s">
        <v>1796</v>
      </c>
      <c r="F2878">
        <f>IF(Table1[[#This Row],[Unit]]="GB",Table1[[#This Row],[Memory]],Table1[[#This Row],[Memory]]/1024)</f>
        <v>4</v>
      </c>
      <c r="G2878">
        <v>64</v>
      </c>
      <c r="H2878" t="s">
        <v>1796</v>
      </c>
      <c r="I2878">
        <f xml:space="preserve"> IF(Table1[[#This Row],[Unit  Of Storage]]="TB",Table1[[#This Row],[Storage]]*1024,IF(Table1[[#This Row],[Unit  Of Storage]]="MB",Table1[[#This Row],[Storage]]/1024,Table1[[#This Row],[Storage]]))</f>
        <v>64</v>
      </c>
      <c r="J2878" t="s">
        <v>11</v>
      </c>
      <c r="K2878" s="2">
        <v>4.5</v>
      </c>
      <c r="L2878" s="3">
        <v>20990</v>
      </c>
      <c r="M2878" s="3">
        <v>20990</v>
      </c>
      <c r="N2878" t="s">
        <v>2432</v>
      </c>
      <c r="O2878" s="3">
        <f>Table1[[#This Row],[Original Price]]-Table1[[#This Row],[Selling Price]]</f>
        <v>0</v>
      </c>
      <c r="P2878" s="4">
        <f>(Table1[[#This Row],[Discount]]/Table1[[#This Row],[Original Price]])</f>
        <v>0</v>
      </c>
    </row>
    <row r="2879" spans="1:16" x14ac:dyDescent="0.3">
      <c r="A2879" s="1" t="s">
        <v>17</v>
      </c>
      <c r="B2879" s="1" t="s">
        <v>785</v>
      </c>
      <c r="C2879" t="s">
        <v>552</v>
      </c>
      <c r="D2879">
        <v>2</v>
      </c>
      <c r="E2879" t="s">
        <v>1796</v>
      </c>
      <c r="F2879">
        <f>IF(Table1[[#This Row],[Unit]]="GB",Table1[[#This Row],[Memory]],Table1[[#This Row],[Memory]]/1024)</f>
        <v>2</v>
      </c>
      <c r="G2879">
        <v>16</v>
      </c>
      <c r="H2879" t="s">
        <v>1796</v>
      </c>
      <c r="I2879">
        <f xml:space="preserve"> IF(Table1[[#This Row],[Unit  Of Storage]]="TB",Table1[[#This Row],[Storage]]*1024,IF(Table1[[#This Row],[Unit  Of Storage]]="MB",Table1[[#This Row],[Storage]]/1024,Table1[[#This Row],[Storage]]))</f>
        <v>16</v>
      </c>
      <c r="J2879" t="s">
        <v>11</v>
      </c>
      <c r="K2879" s="2">
        <v>4.0999999999999996</v>
      </c>
      <c r="L2879" s="3">
        <v>6949</v>
      </c>
      <c r="M2879" s="3">
        <v>6999</v>
      </c>
      <c r="N2879" t="s">
        <v>787</v>
      </c>
      <c r="O2879" s="3">
        <f>Table1[[#This Row],[Original Price]]-Table1[[#This Row],[Selling Price]]</f>
        <v>50</v>
      </c>
      <c r="P2879" s="4">
        <f>(Table1[[#This Row],[Discount]]/Table1[[#This Row],[Original Price]])</f>
        <v>7.1438776968138305E-3</v>
      </c>
    </row>
    <row r="2880" spans="1:16" x14ac:dyDescent="0.3">
      <c r="A2880" s="1" t="s">
        <v>12</v>
      </c>
      <c r="B2880" s="1" t="s">
        <v>1622</v>
      </c>
      <c r="C2880" t="s">
        <v>22</v>
      </c>
      <c r="D2880">
        <v>4</v>
      </c>
      <c r="E2880" t="s">
        <v>1797</v>
      </c>
      <c r="F2880">
        <f>IF(Table1[[#This Row],[Unit]]="GB",Table1[[#This Row],[Memory]],Table1[[#This Row],[Memory]]/1024)</f>
        <v>3.90625E-3</v>
      </c>
      <c r="G2880">
        <v>4</v>
      </c>
      <c r="H2880" t="s">
        <v>1797</v>
      </c>
      <c r="I2880">
        <f xml:space="preserve"> IF(Table1[[#This Row],[Unit  Of Storage]]="TB",Table1[[#This Row],[Storage]]*1024,IF(Table1[[#This Row],[Unit  Of Storage]]="MB",Table1[[#This Row],[Storage]]/1024,Table1[[#This Row],[Storage]]))</f>
        <v>3.90625E-3</v>
      </c>
      <c r="J2880" t="s">
        <v>11</v>
      </c>
      <c r="K2880" s="2">
        <v>4.2</v>
      </c>
      <c r="L2880" s="3">
        <v>1560</v>
      </c>
      <c r="M2880" s="3">
        <v>1560</v>
      </c>
      <c r="N2880" t="s">
        <v>335</v>
      </c>
      <c r="O2880" s="3">
        <f>Table1[[#This Row],[Original Price]]-Table1[[#This Row],[Selling Price]]</f>
        <v>0</v>
      </c>
      <c r="P2880" s="4">
        <f>(Table1[[#This Row],[Discount]]/Table1[[#This Row],[Original Price]])</f>
        <v>0</v>
      </c>
    </row>
    <row r="2881" spans="1:16" x14ac:dyDescent="0.3">
      <c r="A2881" s="1" t="s">
        <v>1562</v>
      </c>
      <c r="B2881" s="1" t="s">
        <v>734</v>
      </c>
      <c r="C2881" t="s">
        <v>22</v>
      </c>
      <c r="D2881">
        <v>512</v>
      </c>
      <c r="E2881" t="s">
        <v>1797</v>
      </c>
      <c r="F2881">
        <f>IF(Table1[[#This Row],[Unit]]="GB",Table1[[#This Row],[Memory]],Table1[[#This Row],[Memory]]/1024)</f>
        <v>0.5</v>
      </c>
      <c r="G2881">
        <v>4</v>
      </c>
      <c r="H2881" t="s">
        <v>1796</v>
      </c>
      <c r="I2881">
        <f xml:space="preserve"> IF(Table1[[#This Row],[Unit  Of Storage]]="TB",Table1[[#This Row],[Storage]]*1024,IF(Table1[[#This Row],[Unit  Of Storage]]="MB",Table1[[#This Row],[Storage]]/1024,Table1[[#This Row],[Storage]]))</f>
        <v>4</v>
      </c>
      <c r="J2881" t="s">
        <v>11</v>
      </c>
      <c r="K2881" s="2">
        <v>3.6</v>
      </c>
      <c r="L2881" s="3">
        <v>9990</v>
      </c>
      <c r="M2881" s="3">
        <v>9990</v>
      </c>
      <c r="N2881" t="s">
        <v>2134</v>
      </c>
      <c r="O2881" s="3">
        <f>Table1[[#This Row],[Original Price]]-Table1[[#This Row],[Selling Price]]</f>
        <v>0</v>
      </c>
      <c r="P2881" s="4">
        <f>(Table1[[#This Row],[Discount]]/Table1[[#This Row],[Original Price]])</f>
        <v>0</v>
      </c>
    </row>
    <row r="2882" spans="1:16" x14ac:dyDescent="0.3">
      <c r="A2882" s="1" t="s">
        <v>1556</v>
      </c>
      <c r="B2882" s="1" t="s">
        <v>629</v>
      </c>
      <c r="C2882" t="s">
        <v>887</v>
      </c>
      <c r="D2882">
        <v>4</v>
      </c>
      <c r="E2882" t="s">
        <v>1796</v>
      </c>
      <c r="F2882">
        <f>IF(Table1[[#This Row],[Unit]]="GB",Table1[[#This Row],[Memory]],Table1[[#This Row],[Memory]]/1024)</f>
        <v>4</v>
      </c>
      <c r="G2882">
        <v>64</v>
      </c>
      <c r="H2882" t="s">
        <v>1796</v>
      </c>
      <c r="I2882">
        <f xml:space="preserve"> IF(Table1[[#This Row],[Unit  Of Storage]]="TB",Table1[[#This Row],[Storage]]*1024,IF(Table1[[#This Row],[Unit  Of Storage]]="MB",Table1[[#This Row],[Storage]]/1024,Table1[[#This Row],[Storage]]))</f>
        <v>64</v>
      </c>
      <c r="J2882" t="s">
        <v>11</v>
      </c>
      <c r="K2882" s="2">
        <v>4.3</v>
      </c>
      <c r="L2882" s="3">
        <v>12999</v>
      </c>
      <c r="M2882" s="3">
        <v>14999</v>
      </c>
      <c r="N2882" t="s">
        <v>2098</v>
      </c>
      <c r="O2882" s="3">
        <f>Table1[[#This Row],[Original Price]]-Table1[[#This Row],[Selling Price]]</f>
        <v>2000</v>
      </c>
      <c r="P2882" s="4">
        <f>(Table1[[#This Row],[Discount]]/Table1[[#This Row],[Original Price]])</f>
        <v>0.13334222281485433</v>
      </c>
    </row>
    <row r="2883" spans="1:16" x14ac:dyDescent="0.3">
      <c r="A2883" s="1" t="s">
        <v>1562</v>
      </c>
      <c r="B2883" s="1" t="s">
        <v>1759</v>
      </c>
      <c r="C2883" t="s">
        <v>1003</v>
      </c>
      <c r="D2883">
        <v>2</v>
      </c>
      <c r="E2883" t="s">
        <v>1796</v>
      </c>
      <c r="F2883">
        <f>IF(Table1[[#This Row],[Unit]]="GB",Table1[[#This Row],[Memory]],Table1[[#This Row],[Memory]]/1024)</f>
        <v>2</v>
      </c>
      <c r="G2883">
        <v>16</v>
      </c>
      <c r="H2883" t="s">
        <v>1796</v>
      </c>
      <c r="I2883">
        <f xml:space="preserve"> IF(Table1[[#This Row],[Unit  Of Storage]]="TB",Table1[[#This Row],[Storage]]*1024,IF(Table1[[#This Row],[Unit  Of Storage]]="MB",Table1[[#This Row],[Storage]]/1024,Table1[[#This Row],[Storage]]))</f>
        <v>16</v>
      </c>
      <c r="J2883" t="s">
        <v>11</v>
      </c>
      <c r="K2883" s="2">
        <v>3.7</v>
      </c>
      <c r="L2883" s="3">
        <v>26999</v>
      </c>
      <c r="M2883" s="3">
        <v>26999</v>
      </c>
      <c r="N2883" t="s">
        <v>2382</v>
      </c>
      <c r="O2883" s="3">
        <f>Table1[[#This Row],[Original Price]]-Table1[[#This Row],[Selling Price]]</f>
        <v>0</v>
      </c>
      <c r="P2883" s="4">
        <f>(Table1[[#This Row],[Discount]]/Table1[[#This Row],[Original Price]])</f>
        <v>0</v>
      </c>
    </row>
    <row r="2884" spans="1:16" x14ac:dyDescent="0.3">
      <c r="A2884" s="1" t="s">
        <v>12</v>
      </c>
      <c r="B2884" s="1" t="s">
        <v>1632</v>
      </c>
      <c r="C2884" t="s">
        <v>771</v>
      </c>
      <c r="D2884">
        <v>6</v>
      </c>
      <c r="E2884" t="s">
        <v>1796</v>
      </c>
      <c r="F2884">
        <f>IF(Table1[[#This Row],[Unit]]="GB",Table1[[#This Row],[Memory]],Table1[[#This Row],[Memory]]/1024)</f>
        <v>6</v>
      </c>
      <c r="G2884">
        <v>64</v>
      </c>
      <c r="H2884" t="s">
        <v>1796</v>
      </c>
      <c r="I2884">
        <f xml:space="preserve"> IF(Table1[[#This Row],[Unit  Of Storage]]="TB",Table1[[#This Row],[Storage]]*1024,IF(Table1[[#This Row],[Unit  Of Storage]]="MB",Table1[[#This Row],[Storage]]/1024,Table1[[#This Row],[Storage]]))</f>
        <v>64</v>
      </c>
      <c r="J2884" t="s">
        <v>11</v>
      </c>
      <c r="K2884" s="2">
        <v>3.9</v>
      </c>
      <c r="L2884" s="3">
        <v>14499</v>
      </c>
      <c r="M2884" s="3">
        <v>18499</v>
      </c>
      <c r="N2884" t="s">
        <v>379</v>
      </c>
      <c r="O2884" s="3">
        <f>Table1[[#This Row],[Original Price]]-Table1[[#This Row],[Selling Price]]</f>
        <v>4000</v>
      </c>
      <c r="P2884" s="4">
        <f>(Table1[[#This Row],[Discount]]/Table1[[#This Row],[Original Price]])</f>
        <v>0.21622790421103844</v>
      </c>
    </row>
    <row r="2885" spans="1:16" x14ac:dyDescent="0.3">
      <c r="A2885" s="1" t="s">
        <v>1556</v>
      </c>
      <c r="B2885" s="1" t="s">
        <v>954</v>
      </c>
      <c r="C2885" t="s">
        <v>88</v>
      </c>
      <c r="D2885">
        <v>4</v>
      </c>
      <c r="E2885" t="s">
        <v>1796</v>
      </c>
      <c r="F2885">
        <f>IF(Table1[[#This Row],[Unit]]="GB",Table1[[#This Row],[Memory]],Table1[[#This Row],[Memory]]/1024)</f>
        <v>4</v>
      </c>
      <c r="G2885">
        <v>64</v>
      </c>
      <c r="H2885" t="s">
        <v>1796</v>
      </c>
      <c r="I2885">
        <f xml:space="preserve"> IF(Table1[[#This Row],[Unit  Of Storage]]="TB",Table1[[#This Row],[Storage]]*1024,IF(Table1[[#This Row],[Unit  Of Storage]]="MB",Table1[[#This Row],[Storage]]/1024,Table1[[#This Row],[Storage]]))</f>
        <v>64</v>
      </c>
      <c r="J2885" t="s">
        <v>11</v>
      </c>
      <c r="K2885" s="2">
        <v>4.3</v>
      </c>
      <c r="L2885" s="3">
        <v>11699</v>
      </c>
      <c r="M2885" s="3">
        <v>11699</v>
      </c>
      <c r="N2885" t="s">
        <v>2226</v>
      </c>
      <c r="O2885" s="3">
        <f>Table1[[#This Row],[Original Price]]-Table1[[#This Row],[Selling Price]]</f>
        <v>0</v>
      </c>
      <c r="P2885" s="4">
        <f>(Table1[[#This Row],[Discount]]/Table1[[#This Row],[Original Price]])</f>
        <v>0</v>
      </c>
    </row>
    <row r="2886" spans="1:16" x14ac:dyDescent="0.3">
      <c r="A2886" s="1" t="s">
        <v>1560</v>
      </c>
      <c r="B2886" s="1" t="s">
        <v>469</v>
      </c>
      <c r="C2886" t="s">
        <v>198</v>
      </c>
      <c r="D2886">
        <v>4</v>
      </c>
      <c r="E2886" t="s">
        <v>1796</v>
      </c>
      <c r="F2886">
        <f>IF(Table1[[#This Row],[Unit]]="GB",Table1[[#This Row],[Memory]],Table1[[#This Row],[Memory]]/1024)</f>
        <v>4</v>
      </c>
      <c r="G2886">
        <v>128</v>
      </c>
      <c r="H2886" t="s">
        <v>1796</v>
      </c>
      <c r="I2886">
        <f xml:space="preserve"> IF(Table1[[#This Row],[Unit  Of Storage]]="TB",Table1[[#This Row],[Storage]]*1024,IF(Table1[[#This Row],[Unit  Of Storage]]="MB",Table1[[#This Row],[Storage]]/1024,Table1[[#This Row],[Storage]]))</f>
        <v>128</v>
      </c>
      <c r="J2886" t="s">
        <v>11</v>
      </c>
      <c r="K2886" s="2">
        <v>4.0999999999999996</v>
      </c>
      <c r="L2886" s="3">
        <v>16490</v>
      </c>
      <c r="M2886" s="3">
        <v>19990</v>
      </c>
      <c r="N2886" t="s">
        <v>2028</v>
      </c>
      <c r="O2886" s="3">
        <f>Table1[[#This Row],[Original Price]]-Table1[[#This Row],[Selling Price]]</f>
        <v>3500</v>
      </c>
      <c r="P2886" s="4">
        <f>(Table1[[#This Row],[Discount]]/Table1[[#This Row],[Original Price]])</f>
        <v>0.17508754377188596</v>
      </c>
    </row>
    <row r="2887" spans="1:16" x14ac:dyDescent="0.3">
      <c r="A2887" s="1" t="s">
        <v>1556</v>
      </c>
      <c r="B2887" s="1" t="s">
        <v>1541</v>
      </c>
      <c r="C2887" t="s">
        <v>55</v>
      </c>
      <c r="D2887">
        <v>1</v>
      </c>
      <c r="E2887" t="s">
        <v>1796</v>
      </c>
      <c r="F2887">
        <f>IF(Table1[[#This Row],[Unit]]="GB",Table1[[#This Row],[Memory]],Table1[[#This Row],[Memory]]/1024)</f>
        <v>1</v>
      </c>
      <c r="G2887">
        <v>8</v>
      </c>
      <c r="H2887" t="s">
        <v>1796</v>
      </c>
      <c r="I2887">
        <f xml:space="preserve"> IF(Table1[[#This Row],[Unit  Of Storage]]="TB",Table1[[#This Row],[Storage]]*1024,IF(Table1[[#This Row],[Unit  Of Storage]]="MB",Table1[[#This Row],[Storage]]/1024,Table1[[#This Row],[Storage]]))</f>
        <v>8</v>
      </c>
      <c r="J2887" t="s">
        <v>11</v>
      </c>
      <c r="K2887" s="2">
        <v>3.7</v>
      </c>
      <c r="L2887" s="3">
        <v>7999</v>
      </c>
      <c r="M2887" s="3">
        <v>7999</v>
      </c>
      <c r="N2887" t="s">
        <v>2483</v>
      </c>
      <c r="O2887" s="3">
        <f>Table1[[#This Row],[Original Price]]-Table1[[#This Row],[Selling Price]]</f>
        <v>0</v>
      </c>
      <c r="P2887" s="4">
        <f>(Table1[[#This Row],[Discount]]/Table1[[#This Row],[Original Price]])</f>
        <v>0</v>
      </c>
    </row>
    <row r="2888" spans="1:16" x14ac:dyDescent="0.3">
      <c r="A2888" s="1" t="s">
        <v>1564</v>
      </c>
      <c r="B2888" s="1" t="s">
        <v>606</v>
      </c>
      <c r="C2888" t="s">
        <v>607</v>
      </c>
      <c r="D2888">
        <v>8</v>
      </c>
      <c r="E2888" t="s">
        <v>1796</v>
      </c>
      <c r="F2888">
        <f>IF(Table1[[#This Row],[Unit]]="GB",Table1[[#This Row],[Memory]],Table1[[#This Row],[Memory]]/1024)</f>
        <v>8</v>
      </c>
      <c r="G2888">
        <v>256</v>
      </c>
      <c r="H2888" t="s">
        <v>1796</v>
      </c>
      <c r="I2888">
        <f xml:space="preserve"> IF(Table1[[#This Row],[Unit  Of Storage]]="TB",Table1[[#This Row],[Storage]]*1024,IF(Table1[[#This Row],[Unit  Of Storage]]="MB",Table1[[#This Row],[Storage]]/1024,Table1[[#This Row],[Storage]]))</f>
        <v>256</v>
      </c>
      <c r="J2888" t="s">
        <v>11</v>
      </c>
      <c r="K2888" s="2">
        <v>4.5</v>
      </c>
      <c r="L2888" s="3">
        <v>21499</v>
      </c>
      <c r="M2888" s="3">
        <v>22999</v>
      </c>
      <c r="N2888" t="s">
        <v>2089</v>
      </c>
      <c r="O2888" s="3">
        <f>Table1[[#This Row],[Original Price]]-Table1[[#This Row],[Selling Price]]</f>
        <v>1500</v>
      </c>
      <c r="P2888" s="4">
        <f>(Table1[[#This Row],[Discount]]/Table1[[#This Row],[Original Price]])</f>
        <v>6.5220226966389849E-2</v>
      </c>
    </row>
    <row r="2889" spans="1:16" x14ac:dyDescent="0.3">
      <c r="A2889" s="1" t="s">
        <v>1556</v>
      </c>
      <c r="B2889" s="1" t="s">
        <v>1156</v>
      </c>
      <c r="C2889" t="s">
        <v>1542</v>
      </c>
      <c r="D2889">
        <v>6</v>
      </c>
      <c r="E2889" t="s">
        <v>1796</v>
      </c>
      <c r="F2889">
        <f>IF(Table1[[#This Row],[Unit]]="GB",Table1[[#This Row],[Memory]],Table1[[#This Row],[Memory]]/1024)</f>
        <v>6</v>
      </c>
      <c r="G2889">
        <v>128</v>
      </c>
      <c r="H2889" t="s">
        <v>1796</v>
      </c>
      <c r="I2889">
        <f xml:space="preserve"> IF(Table1[[#This Row],[Unit  Of Storage]]="TB",Table1[[#This Row],[Storage]]*1024,IF(Table1[[#This Row],[Unit  Of Storage]]="MB",Table1[[#This Row],[Storage]]/1024,Table1[[#This Row],[Storage]]))</f>
        <v>128</v>
      </c>
      <c r="J2889" t="s">
        <v>11</v>
      </c>
      <c r="K2889" s="2">
        <v>4.0999999999999996</v>
      </c>
      <c r="L2889" s="3">
        <v>15490</v>
      </c>
      <c r="M2889" s="3">
        <v>15490</v>
      </c>
      <c r="N2889" t="s">
        <v>2323</v>
      </c>
      <c r="O2889" s="3">
        <f>Table1[[#This Row],[Original Price]]-Table1[[#This Row],[Selling Price]]</f>
        <v>0</v>
      </c>
      <c r="P2889" s="4">
        <f>(Table1[[#This Row],[Discount]]/Table1[[#This Row],[Original Price]])</f>
        <v>0</v>
      </c>
    </row>
    <row r="2890" spans="1:16" x14ac:dyDescent="0.3">
      <c r="A2890" s="1" t="s">
        <v>1558</v>
      </c>
      <c r="B2890" s="1" t="s">
        <v>1108</v>
      </c>
      <c r="C2890" t="s">
        <v>22</v>
      </c>
      <c r="D2890">
        <v>64</v>
      </c>
      <c r="E2890" t="s">
        <v>1797</v>
      </c>
      <c r="F2890">
        <f>IF(Table1[[#This Row],[Unit]]="GB",Table1[[#This Row],[Memory]],Table1[[#This Row],[Memory]]/1024)</f>
        <v>6.25E-2</v>
      </c>
      <c r="G2890">
        <v>128</v>
      </c>
      <c r="H2890" t="s">
        <v>1797</v>
      </c>
      <c r="I2890">
        <f xml:space="preserve"> IF(Table1[[#This Row],[Unit  Of Storage]]="TB",Table1[[#This Row],[Storage]]*1024,IF(Table1[[#This Row],[Unit  Of Storage]]="MB",Table1[[#This Row],[Storage]]/1024,Table1[[#This Row],[Storage]]))</f>
        <v>0.125</v>
      </c>
      <c r="J2890" t="s">
        <v>11</v>
      </c>
      <c r="K2890" s="2">
        <v>3.9</v>
      </c>
      <c r="L2890" s="3">
        <v>2490</v>
      </c>
      <c r="M2890" s="3">
        <v>2490</v>
      </c>
      <c r="N2890" t="s">
        <v>2302</v>
      </c>
      <c r="O2890" s="3">
        <f>Table1[[#This Row],[Original Price]]-Table1[[#This Row],[Selling Price]]</f>
        <v>0</v>
      </c>
      <c r="P2890" s="4">
        <f>(Table1[[#This Row],[Discount]]/Table1[[#This Row],[Original Price]])</f>
        <v>0</v>
      </c>
    </row>
    <row r="2891" spans="1:16" x14ac:dyDescent="0.3">
      <c r="A2891" s="1" t="s">
        <v>1560</v>
      </c>
      <c r="B2891" s="1" t="s">
        <v>1078</v>
      </c>
      <c r="C2891" t="s">
        <v>317</v>
      </c>
      <c r="D2891">
        <v>4</v>
      </c>
      <c r="E2891" t="s">
        <v>1796</v>
      </c>
      <c r="F2891">
        <f>IF(Table1[[#This Row],[Unit]]="GB",Table1[[#This Row],[Memory]],Table1[[#This Row],[Memory]]/1024)</f>
        <v>4</v>
      </c>
      <c r="G2891">
        <v>32</v>
      </c>
      <c r="H2891" t="s">
        <v>1796</v>
      </c>
      <c r="I2891">
        <f xml:space="preserve"> IF(Table1[[#This Row],[Unit  Of Storage]]="TB",Table1[[#This Row],[Storage]]*1024,IF(Table1[[#This Row],[Unit  Of Storage]]="MB",Table1[[#This Row],[Storage]]/1024,Table1[[#This Row],[Storage]]))</f>
        <v>32</v>
      </c>
      <c r="J2891" t="s">
        <v>11</v>
      </c>
      <c r="K2891" s="2">
        <v>4.4000000000000004</v>
      </c>
      <c r="L2891" s="3">
        <v>19490</v>
      </c>
      <c r="M2891" s="3">
        <v>22990</v>
      </c>
      <c r="N2891" t="s">
        <v>2292</v>
      </c>
      <c r="O2891" s="3">
        <f>Table1[[#This Row],[Original Price]]-Table1[[#This Row],[Selling Price]]</f>
        <v>3500</v>
      </c>
      <c r="P2891" s="4">
        <f>(Table1[[#This Row],[Discount]]/Table1[[#This Row],[Original Price]])</f>
        <v>0.15224010439321445</v>
      </c>
    </row>
    <row r="2892" spans="1:16" x14ac:dyDescent="0.3">
      <c r="A2892" s="1" t="s">
        <v>1557</v>
      </c>
      <c r="B2892" s="1" t="s">
        <v>207</v>
      </c>
      <c r="C2892" t="s">
        <v>208</v>
      </c>
      <c r="D2892">
        <v>4</v>
      </c>
      <c r="E2892" t="s">
        <v>1796</v>
      </c>
      <c r="F2892">
        <f>IF(Table1[[#This Row],[Unit]]="GB",Table1[[#This Row],[Memory]],Table1[[#This Row],[Memory]]/1024)</f>
        <v>4</v>
      </c>
      <c r="G2892">
        <v>64</v>
      </c>
      <c r="H2892" t="s">
        <v>1796</v>
      </c>
      <c r="I2892">
        <f xml:space="preserve"> IF(Table1[[#This Row],[Unit  Of Storage]]="TB",Table1[[#This Row],[Storage]]*1024,IF(Table1[[#This Row],[Unit  Of Storage]]="MB",Table1[[#This Row],[Storage]]/1024,Table1[[#This Row],[Storage]]))</f>
        <v>64</v>
      </c>
      <c r="J2892" t="s">
        <v>11</v>
      </c>
      <c r="K2892" s="2">
        <v>4.4000000000000004</v>
      </c>
      <c r="L2892" s="3">
        <v>9999</v>
      </c>
      <c r="M2892" s="3">
        <v>10999</v>
      </c>
      <c r="N2892" t="s">
        <v>1901</v>
      </c>
      <c r="O2892" s="3">
        <f>Table1[[#This Row],[Original Price]]-Table1[[#This Row],[Selling Price]]</f>
        <v>1000</v>
      </c>
      <c r="P2892" s="4">
        <f>(Table1[[#This Row],[Discount]]/Table1[[#This Row],[Original Price]])</f>
        <v>9.0917356123283929E-2</v>
      </c>
    </row>
    <row r="2893" spans="1:16" x14ac:dyDescent="0.3">
      <c r="A2893" s="1" t="s">
        <v>17</v>
      </c>
      <c r="B2893" s="1" t="s">
        <v>453</v>
      </c>
      <c r="C2893" t="s">
        <v>71</v>
      </c>
      <c r="D2893">
        <v>3</v>
      </c>
      <c r="E2893" t="s">
        <v>1796</v>
      </c>
      <c r="F2893">
        <f>IF(Table1[[#This Row],[Unit]]="GB",Table1[[#This Row],[Memory]],Table1[[#This Row],[Memory]]/1024)</f>
        <v>3</v>
      </c>
      <c r="G2893">
        <v>32</v>
      </c>
      <c r="H2893" t="s">
        <v>1796</v>
      </c>
      <c r="I2893">
        <f xml:space="preserve"> IF(Table1[[#This Row],[Unit  Of Storage]]="TB",Table1[[#This Row],[Storage]]*1024,IF(Table1[[#This Row],[Unit  Of Storage]]="MB",Table1[[#This Row],[Storage]]/1024,Table1[[#This Row],[Storage]]))</f>
        <v>32</v>
      </c>
      <c r="J2893" t="s">
        <v>11</v>
      </c>
      <c r="K2893" s="2">
        <v>4.2</v>
      </c>
      <c r="L2893" s="3">
        <v>9999</v>
      </c>
      <c r="M2893" s="3">
        <v>9999</v>
      </c>
      <c r="N2893" t="s">
        <v>455</v>
      </c>
      <c r="O2893" s="3">
        <f>Table1[[#This Row],[Original Price]]-Table1[[#This Row],[Selling Price]]</f>
        <v>0</v>
      </c>
      <c r="P2893" s="4">
        <f>(Table1[[#This Row],[Discount]]/Table1[[#This Row],[Original Price]])</f>
        <v>0</v>
      </c>
    </row>
    <row r="2894" spans="1:16" x14ac:dyDescent="0.3">
      <c r="A2894" s="1" t="s">
        <v>1558</v>
      </c>
      <c r="B2894" s="1" t="s">
        <v>835</v>
      </c>
      <c r="C2894" t="s">
        <v>465</v>
      </c>
      <c r="D2894">
        <v>2</v>
      </c>
      <c r="E2894" t="s">
        <v>1796</v>
      </c>
      <c r="F2894">
        <f>IF(Table1[[#This Row],[Unit]]="GB",Table1[[#This Row],[Memory]],Table1[[#This Row],[Memory]]/1024)</f>
        <v>2</v>
      </c>
      <c r="G2894">
        <v>32</v>
      </c>
      <c r="H2894" t="s">
        <v>1796</v>
      </c>
      <c r="I2894">
        <f xml:space="preserve"> IF(Table1[[#This Row],[Unit  Of Storage]]="TB",Table1[[#This Row],[Storage]]*1024,IF(Table1[[#This Row],[Unit  Of Storage]]="MB",Table1[[#This Row],[Storage]]/1024,Table1[[#This Row],[Storage]]))</f>
        <v>32</v>
      </c>
      <c r="J2894" t="s">
        <v>11</v>
      </c>
      <c r="K2894" s="2">
        <v>4.0999999999999996</v>
      </c>
      <c r="L2894" s="3">
        <v>6299</v>
      </c>
      <c r="M2894" s="3">
        <v>7990</v>
      </c>
      <c r="N2894" t="s">
        <v>2181</v>
      </c>
      <c r="O2894" s="3">
        <f>Table1[[#This Row],[Original Price]]-Table1[[#This Row],[Selling Price]]</f>
        <v>1691</v>
      </c>
      <c r="P2894" s="4">
        <f>(Table1[[#This Row],[Discount]]/Table1[[#This Row],[Original Price]])</f>
        <v>0.211639549436796</v>
      </c>
    </row>
    <row r="2895" spans="1:16" x14ac:dyDescent="0.3">
      <c r="A2895" s="1" t="s">
        <v>1556</v>
      </c>
      <c r="B2895" s="1" t="s">
        <v>508</v>
      </c>
      <c r="C2895" t="s">
        <v>1266</v>
      </c>
      <c r="D2895">
        <v>8</v>
      </c>
      <c r="E2895" t="s">
        <v>1796</v>
      </c>
      <c r="F2895">
        <f>IF(Table1[[#This Row],[Unit]]="GB",Table1[[#This Row],[Memory]],Table1[[#This Row],[Memory]]/1024)</f>
        <v>8</v>
      </c>
      <c r="G2895">
        <v>256</v>
      </c>
      <c r="H2895" t="s">
        <v>1796</v>
      </c>
      <c r="I2895">
        <f xml:space="preserve"> IF(Table1[[#This Row],[Unit  Of Storage]]="TB",Table1[[#This Row],[Storage]]*1024,IF(Table1[[#This Row],[Unit  Of Storage]]="MB",Table1[[#This Row],[Storage]]/1024,Table1[[#This Row],[Storage]]))</f>
        <v>256</v>
      </c>
      <c r="J2895" t="s">
        <v>11</v>
      </c>
      <c r="K2895" s="2">
        <v>4.3</v>
      </c>
      <c r="L2895" s="3">
        <v>73999</v>
      </c>
      <c r="M2895" s="3">
        <v>87999</v>
      </c>
      <c r="N2895" t="s">
        <v>2051</v>
      </c>
      <c r="O2895" s="3">
        <f>Table1[[#This Row],[Original Price]]-Table1[[#This Row],[Selling Price]]</f>
        <v>14000</v>
      </c>
      <c r="P2895" s="4">
        <f>(Table1[[#This Row],[Discount]]/Table1[[#This Row],[Original Price]])</f>
        <v>0.15909271696269275</v>
      </c>
    </row>
    <row r="2896" spans="1:16" x14ac:dyDescent="0.3">
      <c r="A2896" s="1" t="s">
        <v>1559</v>
      </c>
      <c r="B2896" s="1" t="s">
        <v>1010</v>
      </c>
      <c r="C2896" t="s">
        <v>1382</v>
      </c>
      <c r="D2896">
        <v>8</v>
      </c>
      <c r="E2896" t="s">
        <v>1796</v>
      </c>
      <c r="F2896">
        <f>IF(Table1[[#This Row],[Unit]]="GB",Table1[[#This Row],[Memory]],Table1[[#This Row],[Memory]]/1024)</f>
        <v>8</v>
      </c>
      <c r="G2896">
        <v>128</v>
      </c>
      <c r="H2896" t="s">
        <v>1796</v>
      </c>
      <c r="I2896">
        <f xml:space="preserve"> IF(Table1[[#This Row],[Unit  Of Storage]]="TB",Table1[[#This Row],[Storage]]*1024,IF(Table1[[#This Row],[Unit  Of Storage]]="MB",Table1[[#This Row],[Storage]]/1024,Table1[[#This Row],[Storage]]))</f>
        <v>128</v>
      </c>
      <c r="J2896" t="s">
        <v>11</v>
      </c>
      <c r="K2896" s="2">
        <v>4.3</v>
      </c>
      <c r="L2896" s="3">
        <v>15990</v>
      </c>
      <c r="M2896" s="3">
        <v>21990</v>
      </c>
      <c r="N2896" t="s">
        <v>2258</v>
      </c>
      <c r="O2896" s="3">
        <f>Table1[[#This Row],[Original Price]]-Table1[[#This Row],[Selling Price]]</f>
        <v>6000</v>
      </c>
      <c r="P2896" s="4">
        <f>(Table1[[#This Row],[Discount]]/Table1[[#This Row],[Original Price]])</f>
        <v>0.27285129604365621</v>
      </c>
    </row>
    <row r="2897" spans="1:16" x14ac:dyDescent="0.3">
      <c r="A2897" s="1" t="s">
        <v>44</v>
      </c>
      <c r="B2897" s="1" t="s">
        <v>1543</v>
      </c>
      <c r="C2897" t="s">
        <v>98</v>
      </c>
      <c r="D2897">
        <v>1</v>
      </c>
      <c r="E2897" t="s">
        <v>1796</v>
      </c>
      <c r="F2897">
        <f>IF(Table1[[#This Row],[Unit]]="GB",Table1[[#This Row],[Memory]],Table1[[#This Row],[Memory]]/1024)</f>
        <v>1</v>
      </c>
      <c r="G2897">
        <v>8</v>
      </c>
      <c r="H2897" t="s">
        <v>1796</v>
      </c>
      <c r="I2897">
        <f xml:space="preserve"> IF(Table1[[#This Row],[Unit  Of Storage]]="TB",Table1[[#This Row],[Storage]]*1024,IF(Table1[[#This Row],[Unit  Of Storage]]="MB",Table1[[#This Row],[Storage]]/1024,Table1[[#This Row],[Storage]]))</f>
        <v>8</v>
      </c>
      <c r="J2897" t="s">
        <v>11</v>
      </c>
      <c r="K2897" s="2">
        <v>4.3</v>
      </c>
      <c r="L2897" s="3">
        <v>13604</v>
      </c>
      <c r="M2897" s="3">
        <v>13604</v>
      </c>
      <c r="N2897" t="s">
        <v>1544</v>
      </c>
      <c r="O2897" s="3">
        <f>Table1[[#This Row],[Original Price]]-Table1[[#This Row],[Selling Price]]</f>
        <v>0</v>
      </c>
      <c r="P2897" s="4">
        <f>(Table1[[#This Row],[Discount]]/Table1[[#This Row],[Original Price]])</f>
        <v>0</v>
      </c>
    </row>
    <row r="2898" spans="1:16" x14ac:dyDescent="0.3">
      <c r="A2898" s="1" t="s">
        <v>1556</v>
      </c>
      <c r="B2898" s="1" t="s">
        <v>129</v>
      </c>
      <c r="C2898" t="s">
        <v>22</v>
      </c>
      <c r="D2898">
        <v>4</v>
      </c>
      <c r="E2898" t="s">
        <v>1796</v>
      </c>
      <c r="F2898">
        <f>IF(Table1[[#This Row],[Unit]]="GB",Table1[[#This Row],[Memory]],Table1[[#This Row],[Memory]]/1024)</f>
        <v>4</v>
      </c>
      <c r="G2898">
        <v>64</v>
      </c>
      <c r="H2898" t="s">
        <v>1796</v>
      </c>
      <c r="I2898">
        <f xml:space="preserve"> IF(Table1[[#This Row],[Unit  Of Storage]]="TB",Table1[[#This Row],[Storage]]*1024,IF(Table1[[#This Row],[Unit  Of Storage]]="MB",Table1[[#This Row],[Storage]]/1024,Table1[[#This Row],[Storage]]))</f>
        <v>64</v>
      </c>
      <c r="J2898" t="s">
        <v>11</v>
      </c>
      <c r="K2898" s="2">
        <v>4.3</v>
      </c>
      <c r="L2898" s="3">
        <v>14069</v>
      </c>
      <c r="M2898" s="3">
        <v>15500</v>
      </c>
      <c r="N2898" t="s">
        <v>1851</v>
      </c>
      <c r="O2898" s="3">
        <f>Table1[[#This Row],[Original Price]]-Table1[[#This Row],[Selling Price]]</f>
        <v>1431</v>
      </c>
      <c r="P2898" s="4">
        <f>(Table1[[#This Row],[Discount]]/Table1[[#This Row],[Original Price]])</f>
        <v>9.2322580645161287E-2</v>
      </c>
    </row>
    <row r="2899" spans="1:16" x14ac:dyDescent="0.3">
      <c r="A2899" s="1" t="s">
        <v>44</v>
      </c>
      <c r="B2899" s="1" t="s">
        <v>1172</v>
      </c>
      <c r="C2899" t="s">
        <v>52</v>
      </c>
      <c r="D2899">
        <v>3</v>
      </c>
      <c r="E2899" t="s">
        <v>1796</v>
      </c>
      <c r="F2899">
        <f>IF(Table1[[#This Row],[Unit]]="GB",Table1[[#This Row],[Memory]],Table1[[#This Row],[Memory]]/1024)</f>
        <v>3</v>
      </c>
      <c r="G2899">
        <v>32</v>
      </c>
      <c r="H2899" t="s">
        <v>1796</v>
      </c>
      <c r="I2899">
        <f xml:space="preserve"> IF(Table1[[#This Row],[Unit  Of Storage]]="TB",Table1[[#This Row],[Storage]]*1024,IF(Table1[[#This Row],[Unit  Of Storage]]="MB",Table1[[#This Row],[Storage]]/1024,Table1[[#This Row],[Storage]]))</f>
        <v>32</v>
      </c>
      <c r="J2899" t="s">
        <v>11</v>
      </c>
      <c r="K2899" s="2">
        <v>3.7</v>
      </c>
      <c r="L2899" s="3">
        <v>9229</v>
      </c>
      <c r="M2899" s="3">
        <v>9229</v>
      </c>
      <c r="N2899" t="s">
        <v>1173</v>
      </c>
      <c r="O2899" s="3">
        <f>Table1[[#This Row],[Original Price]]-Table1[[#This Row],[Selling Price]]</f>
        <v>0</v>
      </c>
      <c r="P2899" s="4">
        <f>(Table1[[#This Row],[Discount]]/Table1[[#This Row],[Original Price]])</f>
        <v>0</v>
      </c>
    </row>
    <row r="2900" spans="1:16" x14ac:dyDescent="0.3">
      <c r="A2900" s="1" t="s">
        <v>1556</v>
      </c>
      <c r="B2900" s="1" t="s">
        <v>419</v>
      </c>
      <c r="C2900" t="s">
        <v>976</v>
      </c>
      <c r="D2900">
        <v>8</v>
      </c>
      <c r="E2900" t="s">
        <v>1796</v>
      </c>
      <c r="F2900">
        <f>IF(Table1[[#This Row],[Unit]]="GB",Table1[[#This Row],[Memory]],Table1[[#This Row],[Memory]]/1024)</f>
        <v>8</v>
      </c>
      <c r="G2900">
        <v>128</v>
      </c>
      <c r="H2900" t="s">
        <v>1796</v>
      </c>
      <c r="I2900">
        <f xml:space="preserve"> IF(Table1[[#This Row],[Unit  Of Storage]]="TB",Table1[[#This Row],[Storage]]*1024,IF(Table1[[#This Row],[Unit  Of Storage]]="MB",Table1[[#This Row],[Storage]]/1024,Table1[[#This Row],[Storage]]))</f>
        <v>128</v>
      </c>
      <c r="J2900" t="s">
        <v>11</v>
      </c>
      <c r="K2900" s="2">
        <v>4.4000000000000004</v>
      </c>
      <c r="L2900" s="3">
        <v>54999</v>
      </c>
      <c r="M2900" s="3">
        <v>83000</v>
      </c>
      <c r="N2900" t="s">
        <v>2008</v>
      </c>
      <c r="O2900" s="3">
        <f>Table1[[#This Row],[Original Price]]-Table1[[#This Row],[Selling Price]]</f>
        <v>28001</v>
      </c>
      <c r="P2900" s="4">
        <f>(Table1[[#This Row],[Discount]]/Table1[[#This Row],[Original Price]])</f>
        <v>0.33736144578313254</v>
      </c>
    </row>
    <row r="2901" spans="1:16" x14ac:dyDescent="0.3">
      <c r="A2901" s="1" t="s">
        <v>1563</v>
      </c>
      <c r="B2901" s="1" t="s">
        <v>1244</v>
      </c>
      <c r="C2901" t="s">
        <v>22</v>
      </c>
      <c r="D2901">
        <v>4</v>
      </c>
      <c r="E2901" t="s">
        <v>1796</v>
      </c>
      <c r="F2901">
        <f>IF(Table1[[#This Row],[Unit]]="GB",Table1[[#This Row],[Memory]],Table1[[#This Row],[Memory]]/1024)</f>
        <v>4</v>
      </c>
      <c r="G2901">
        <v>64</v>
      </c>
      <c r="H2901" t="s">
        <v>1796</v>
      </c>
      <c r="I2901">
        <f xml:space="preserve"> IF(Table1[[#This Row],[Unit  Of Storage]]="TB",Table1[[#This Row],[Storage]]*1024,IF(Table1[[#This Row],[Unit  Of Storage]]="MB",Table1[[#This Row],[Storage]]/1024,Table1[[#This Row],[Storage]]))</f>
        <v>64</v>
      </c>
      <c r="J2901" t="s">
        <v>11</v>
      </c>
      <c r="K2901" s="2">
        <v>3.2</v>
      </c>
      <c r="L2901" s="3">
        <v>11849</v>
      </c>
      <c r="M2901" s="3">
        <v>18990</v>
      </c>
      <c r="N2901" t="s">
        <v>2358</v>
      </c>
      <c r="O2901" s="3">
        <f>Table1[[#This Row],[Original Price]]-Table1[[#This Row],[Selling Price]]</f>
        <v>7141</v>
      </c>
      <c r="P2901" s="4">
        <f>(Table1[[#This Row],[Discount]]/Table1[[#This Row],[Original Price]])</f>
        <v>0.37604002106371776</v>
      </c>
    </row>
    <row r="2902" spans="1:16" x14ac:dyDescent="0.3">
      <c r="A2902" s="1" t="s">
        <v>50</v>
      </c>
      <c r="B2902" s="1" t="s">
        <v>918</v>
      </c>
      <c r="C2902" t="s">
        <v>1545</v>
      </c>
      <c r="D2902">
        <v>6</v>
      </c>
      <c r="E2902" t="s">
        <v>1796</v>
      </c>
      <c r="F2902">
        <f>IF(Table1[[#This Row],[Unit]]="GB",Table1[[#This Row],[Memory]],Table1[[#This Row],[Memory]]/1024)</f>
        <v>6</v>
      </c>
      <c r="G2902">
        <v>128</v>
      </c>
      <c r="H2902" t="s">
        <v>1796</v>
      </c>
      <c r="I2902">
        <f xml:space="preserve"> IF(Table1[[#This Row],[Unit  Of Storage]]="TB",Table1[[#This Row],[Storage]]*1024,IF(Table1[[#This Row],[Unit  Of Storage]]="MB",Table1[[#This Row],[Storage]]/1024,Table1[[#This Row],[Storage]]))</f>
        <v>128</v>
      </c>
      <c r="J2902" t="s">
        <v>11</v>
      </c>
      <c r="K2902" s="2">
        <v>4.2</v>
      </c>
      <c r="L2902" s="3">
        <v>20999</v>
      </c>
      <c r="M2902" s="3">
        <v>24999</v>
      </c>
      <c r="N2902" t="s">
        <v>920</v>
      </c>
      <c r="O2902" s="3">
        <f>Table1[[#This Row],[Original Price]]-Table1[[#This Row],[Selling Price]]</f>
        <v>4000</v>
      </c>
      <c r="P2902" s="4">
        <f>(Table1[[#This Row],[Discount]]/Table1[[#This Row],[Original Price]])</f>
        <v>0.16000640025601023</v>
      </c>
    </row>
    <row r="2903" spans="1:16" x14ac:dyDescent="0.3">
      <c r="A2903" s="1" t="s">
        <v>1561</v>
      </c>
      <c r="B2903" s="1" t="s">
        <v>210</v>
      </c>
      <c r="C2903" t="s">
        <v>829</v>
      </c>
      <c r="D2903">
        <v>1</v>
      </c>
      <c r="E2903" t="s">
        <v>1796</v>
      </c>
      <c r="F2903">
        <f>IF(Table1[[#This Row],[Unit]]="GB",Table1[[#This Row],[Memory]],Table1[[#This Row],[Memory]]/1024)</f>
        <v>1</v>
      </c>
      <c r="G2903">
        <v>8</v>
      </c>
      <c r="H2903" t="s">
        <v>1796</v>
      </c>
      <c r="I2903">
        <f xml:space="preserve"> IF(Table1[[#This Row],[Unit  Of Storage]]="TB",Table1[[#This Row],[Storage]]*1024,IF(Table1[[#This Row],[Unit  Of Storage]]="MB",Table1[[#This Row],[Storage]]/1024,Table1[[#This Row],[Storage]]))</f>
        <v>8</v>
      </c>
      <c r="J2903" t="s">
        <v>11</v>
      </c>
      <c r="K2903" s="2">
        <v>3.8</v>
      </c>
      <c r="L2903" s="3">
        <v>5699</v>
      </c>
      <c r="M2903" s="3">
        <v>5699</v>
      </c>
      <c r="N2903" t="s">
        <v>1904</v>
      </c>
      <c r="O2903" s="3">
        <f>Table1[[#This Row],[Original Price]]-Table1[[#This Row],[Selling Price]]</f>
        <v>0</v>
      </c>
      <c r="P2903" s="4">
        <f>(Table1[[#This Row],[Discount]]/Table1[[#This Row],[Original Price]])</f>
        <v>0</v>
      </c>
    </row>
    <row r="2904" spans="1:16" x14ac:dyDescent="0.3">
      <c r="A2904" s="1" t="s">
        <v>1556</v>
      </c>
      <c r="B2904" s="1" t="s">
        <v>1546</v>
      </c>
      <c r="C2904" t="s">
        <v>22</v>
      </c>
      <c r="D2904">
        <v>32</v>
      </c>
      <c r="E2904" t="s">
        <v>1797</v>
      </c>
      <c r="F2904">
        <f>IF(Table1[[#This Row],[Unit]]="GB",Table1[[#This Row],[Memory]],Table1[[#This Row],[Memory]]/1024)</f>
        <v>3.125E-2</v>
      </c>
      <c r="G2904">
        <v>2</v>
      </c>
      <c r="H2904" t="s">
        <v>1797</v>
      </c>
      <c r="I2904">
        <f xml:space="preserve"> IF(Table1[[#This Row],[Unit  Of Storage]]="TB",Table1[[#This Row],[Storage]]*1024,IF(Table1[[#This Row],[Unit  Of Storage]]="MB",Table1[[#This Row],[Storage]]/1024,Table1[[#This Row],[Storage]]))</f>
        <v>1.953125E-3</v>
      </c>
      <c r="J2904" t="s">
        <v>11</v>
      </c>
      <c r="K2904" s="2">
        <v>4</v>
      </c>
      <c r="L2904" s="3">
        <v>3000</v>
      </c>
      <c r="M2904" s="3">
        <v>3000</v>
      </c>
      <c r="N2904" t="s">
        <v>2484</v>
      </c>
      <c r="O2904" s="3">
        <f>Table1[[#This Row],[Original Price]]-Table1[[#This Row],[Selling Price]]</f>
        <v>0</v>
      </c>
      <c r="P2904" s="4">
        <f>(Table1[[#This Row],[Discount]]/Table1[[#This Row],[Original Price]])</f>
        <v>0</v>
      </c>
    </row>
    <row r="2905" spans="1:16" x14ac:dyDescent="0.3">
      <c r="A2905" s="1" t="s">
        <v>1561</v>
      </c>
      <c r="B2905" s="1" t="s">
        <v>206</v>
      </c>
      <c r="C2905" t="s">
        <v>22</v>
      </c>
      <c r="D2905">
        <v>4</v>
      </c>
      <c r="E2905" t="s">
        <v>1796</v>
      </c>
      <c r="F2905">
        <f>IF(Table1[[#This Row],[Unit]]="GB",Table1[[#This Row],[Memory]],Table1[[#This Row],[Memory]]/1024)</f>
        <v>4</v>
      </c>
      <c r="G2905">
        <v>64</v>
      </c>
      <c r="H2905" t="s">
        <v>1796</v>
      </c>
      <c r="I2905">
        <f xml:space="preserve"> IF(Table1[[#This Row],[Unit  Of Storage]]="TB",Table1[[#This Row],[Storage]]*1024,IF(Table1[[#This Row],[Unit  Of Storage]]="MB",Table1[[#This Row],[Storage]]/1024,Table1[[#This Row],[Storage]]))</f>
        <v>64</v>
      </c>
      <c r="J2905" t="s">
        <v>11</v>
      </c>
      <c r="K2905" s="2">
        <v>4.3</v>
      </c>
      <c r="L2905" s="3">
        <v>15599</v>
      </c>
      <c r="M2905" s="3">
        <v>15599</v>
      </c>
      <c r="N2905" t="s">
        <v>1900</v>
      </c>
      <c r="O2905" s="3">
        <f>Table1[[#This Row],[Original Price]]-Table1[[#This Row],[Selling Price]]</f>
        <v>0</v>
      </c>
      <c r="P2905" s="4">
        <f>(Table1[[#This Row],[Discount]]/Table1[[#This Row],[Original Price]])</f>
        <v>0</v>
      </c>
    </row>
    <row r="2906" spans="1:16" x14ac:dyDescent="0.3">
      <c r="A2906" s="1" t="s">
        <v>28</v>
      </c>
      <c r="B2906" s="1" t="s">
        <v>572</v>
      </c>
      <c r="C2906" t="s">
        <v>230</v>
      </c>
      <c r="D2906">
        <v>4</v>
      </c>
      <c r="E2906" t="s">
        <v>1796</v>
      </c>
      <c r="F2906">
        <f>IF(Table1[[#This Row],[Unit]]="GB",Table1[[#This Row],[Memory]],Table1[[#This Row],[Memory]]/1024)</f>
        <v>4</v>
      </c>
      <c r="G2906">
        <v>64</v>
      </c>
      <c r="H2906" t="s">
        <v>1796</v>
      </c>
      <c r="I2906">
        <f xml:space="preserve"> IF(Table1[[#This Row],[Unit  Of Storage]]="TB",Table1[[#This Row],[Storage]]*1024,IF(Table1[[#This Row],[Unit  Of Storage]]="MB",Table1[[#This Row],[Storage]]/1024,Table1[[#This Row],[Storage]]))</f>
        <v>64</v>
      </c>
      <c r="J2906" t="s">
        <v>11</v>
      </c>
      <c r="K2906" s="2">
        <v>4.2</v>
      </c>
      <c r="L2906" s="3">
        <v>10999</v>
      </c>
      <c r="M2906" s="3">
        <v>10999</v>
      </c>
      <c r="N2906" t="s">
        <v>573</v>
      </c>
      <c r="O2906" s="3">
        <f>Table1[[#This Row],[Original Price]]-Table1[[#This Row],[Selling Price]]</f>
        <v>0</v>
      </c>
      <c r="P2906" s="4">
        <f>(Table1[[#This Row],[Discount]]/Table1[[#This Row],[Original Price]])</f>
        <v>0</v>
      </c>
    </row>
    <row r="2907" spans="1:16" x14ac:dyDescent="0.3">
      <c r="A2907" s="1" t="s">
        <v>1556</v>
      </c>
      <c r="B2907" s="1" t="s">
        <v>1624</v>
      </c>
      <c r="C2907" t="s">
        <v>22</v>
      </c>
      <c r="D2907">
        <v>4</v>
      </c>
      <c r="E2907" t="s">
        <v>1796</v>
      </c>
      <c r="F2907">
        <f>IF(Table1[[#This Row],[Unit]]="GB",Table1[[#This Row],[Memory]],Table1[[#This Row],[Memory]]/1024)</f>
        <v>4</v>
      </c>
      <c r="G2907">
        <v>64</v>
      </c>
      <c r="H2907" t="s">
        <v>1796</v>
      </c>
      <c r="I2907">
        <f xml:space="preserve"> IF(Table1[[#This Row],[Unit  Of Storage]]="TB",Table1[[#This Row],[Storage]]*1024,IF(Table1[[#This Row],[Unit  Of Storage]]="MB",Table1[[#This Row],[Storage]]/1024,Table1[[#This Row],[Storage]]))</f>
        <v>64</v>
      </c>
      <c r="J2907" t="s">
        <v>11</v>
      </c>
      <c r="K2907" s="2">
        <v>4.2</v>
      </c>
      <c r="L2907" s="3">
        <v>12499</v>
      </c>
      <c r="M2907" s="3">
        <v>14499</v>
      </c>
      <c r="N2907" t="s">
        <v>1979</v>
      </c>
      <c r="O2907" s="3">
        <f>Table1[[#This Row],[Original Price]]-Table1[[#This Row],[Selling Price]]</f>
        <v>2000</v>
      </c>
      <c r="P2907" s="4">
        <f>(Table1[[#This Row],[Discount]]/Table1[[#This Row],[Original Price]])</f>
        <v>0.13794054762397406</v>
      </c>
    </row>
    <row r="2908" spans="1:16" x14ac:dyDescent="0.3">
      <c r="A2908" s="1" t="s">
        <v>1556</v>
      </c>
      <c r="B2908" s="1" t="s">
        <v>32</v>
      </c>
      <c r="C2908" t="s">
        <v>49</v>
      </c>
      <c r="D2908">
        <v>4</v>
      </c>
      <c r="E2908" t="s">
        <v>1796</v>
      </c>
      <c r="F2908">
        <f>IF(Table1[[#This Row],[Unit]]="GB",Table1[[#This Row],[Memory]],Table1[[#This Row],[Memory]]/1024)</f>
        <v>4</v>
      </c>
      <c r="G2908">
        <v>64</v>
      </c>
      <c r="H2908" t="s">
        <v>1796</v>
      </c>
      <c r="I2908">
        <f xml:space="preserve"> IF(Table1[[#This Row],[Unit  Of Storage]]="TB",Table1[[#This Row],[Storage]]*1024,IF(Table1[[#This Row],[Unit  Of Storage]]="MB",Table1[[#This Row],[Storage]]/1024,Table1[[#This Row],[Storage]]))</f>
        <v>64</v>
      </c>
      <c r="J2908" t="s">
        <v>11</v>
      </c>
      <c r="K2908" s="2">
        <v>4.2</v>
      </c>
      <c r="L2908" s="3">
        <v>15999</v>
      </c>
      <c r="M2908" s="3">
        <v>15999</v>
      </c>
      <c r="N2908" t="s">
        <v>1805</v>
      </c>
      <c r="O2908" s="3">
        <f>Table1[[#This Row],[Original Price]]-Table1[[#This Row],[Selling Price]]</f>
        <v>0</v>
      </c>
      <c r="P2908" s="4">
        <f>(Table1[[#This Row],[Discount]]/Table1[[#This Row],[Original Price]])</f>
        <v>0</v>
      </c>
    </row>
    <row r="2909" spans="1:16" x14ac:dyDescent="0.3">
      <c r="A2909" s="1" t="s">
        <v>1562</v>
      </c>
      <c r="B2909" s="1" t="s">
        <v>1547</v>
      </c>
      <c r="C2909" t="s">
        <v>98</v>
      </c>
      <c r="D2909">
        <v>2</v>
      </c>
      <c r="E2909" t="s">
        <v>1796</v>
      </c>
      <c r="F2909">
        <f>IF(Table1[[#This Row],[Unit]]="GB",Table1[[#This Row],[Memory]],Table1[[#This Row],[Memory]]/1024)</f>
        <v>2</v>
      </c>
      <c r="G2909">
        <v>32</v>
      </c>
      <c r="H2909" t="s">
        <v>1796</v>
      </c>
      <c r="I2909">
        <f xml:space="preserve"> IF(Table1[[#This Row],[Unit  Of Storage]]="TB",Table1[[#This Row],[Storage]]*1024,IF(Table1[[#This Row],[Unit  Of Storage]]="MB",Table1[[#This Row],[Storage]]/1024,Table1[[#This Row],[Storage]]))</f>
        <v>32</v>
      </c>
      <c r="J2909" t="s">
        <v>11</v>
      </c>
      <c r="K2909" s="2">
        <v>4.0999999999999996</v>
      </c>
      <c r="L2909" s="3">
        <v>59590</v>
      </c>
      <c r="M2909" s="3">
        <v>59590</v>
      </c>
      <c r="N2909" t="s">
        <v>2485</v>
      </c>
      <c r="O2909" s="3">
        <f>Table1[[#This Row],[Original Price]]-Table1[[#This Row],[Selling Price]]</f>
        <v>0</v>
      </c>
      <c r="P2909" s="4">
        <f>(Table1[[#This Row],[Discount]]/Table1[[#This Row],[Original Price]])</f>
        <v>0</v>
      </c>
    </row>
    <row r="2910" spans="1:16" x14ac:dyDescent="0.3">
      <c r="A2910" s="1" t="s">
        <v>1556</v>
      </c>
      <c r="B2910" s="1" t="s">
        <v>1106</v>
      </c>
      <c r="C2910" t="s">
        <v>55</v>
      </c>
      <c r="D2910">
        <v>2</v>
      </c>
      <c r="E2910" t="s">
        <v>1796</v>
      </c>
      <c r="F2910">
        <f>IF(Table1[[#This Row],[Unit]]="GB",Table1[[#This Row],[Memory]],Table1[[#This Row],[Memory]]/1024)</f>
        <v>2</v>
      </c>
      <c r="G2910">
        <v>16</v>
      </c>
      <c r="H2910" t="s">
        <v>1796</v>
      </c>
      <c r="I2910">
        <f xml:space="preserve"> IF(Table1[[#This Row],[Unit  Of Storage]]="TB",Table1[[#This Row],[Storage]]*1024,IF(Table1[[#This Row],[Unit  Of Storage]]="MB",Table1[[#This Row],[Storage]]/1024,Table1[[#This Row],[Storage]]))</f>
        <v>16</v>
      </c>
      <c r="J2910" t="s">
        <v>11</v>
      </c>
      <c r="K2910" s="2">
        <v>4.2</v>
      </c>
      <c r="L2910" s="3">
        <v>10990</v>
      </c>
      <c r="M2910" s="3">
        <v>10990</v>
      </c>
      <c r="N2910" t="s">
        <v>2301</v>
      </c>
      <c r="O2910" s="3">
        <f>Table1[[#This Row],[Original Price]]-Table1[[#This Row],[Selling Price]]</f>
        <v>0</v>
      </c>
      <c r="P2910" s="4">
        <f>(Table1[[#This Row],[Discount]]/Table1[[#This Row],[Original Price]])</f>
        <v>0</v>
      </c>
    </row>
    <row r="2911" spans="1:16" x14ac:dyDescent="0.3">
      <c r="A2911" s="1" t="s">
        <v>21</v>
      </c>
      <c r="B2911" s="1" t="s">
        <v>1688</v>
      </c>
      <c r="C2911" t="s">
        <v>94</v>
      </c>
      <c r="D2911">
        <v>4</v>
      </c>
      <c r="E2911" t="s">
        <v>1796</v>
      </c>
      <c r="F2911">
        <f>IF(Table1[[#This Row],[Unit]]="GB",Table1[[#This Row],[Memory]],Table1[[#This Row],[Memory]]/1024)</f>
        <v>4</v>
      </c>
      <c r="G2911">
        <v>64</v>
      </c>
      <c r="H2911" t="s">
        <v>1796</v>
      </c>
      <c r="I2911">
        <f xml:space="preserve"> IF(Table1[[#This Row],[Unit  Of Storage]]="TB",Table1[[#This Row],[Storage]]*1024,IF(Table1[[#This Row],[Unit  Of Storage]]="MB",Table1[[#This Row],[Storage]]/1024,Table1[[#This Row],[Storage]]))</f>
        <v>64</v>
      </c>
      <c r="J2911" t="s">
        <v>11</v>
      </c>
      <c r="K2911" s="2">
        <v>4.5</v>
      </c>
      <c r="L2911" s="3">
        <v>56999</v>
      </c>
      <c r="M2911" s="3">
        <v>59900</v>
      </c>
      <c r="N2911" t="s">
        <v>2146</v>
      </c>
      <c r="O2911" s="3">
        <f>Table1[[#This Row],[Original Price]]-Table1[[#This Row],[Selling Price]]</f>
        <v>2901</v>
      </c>
      <c r="P2911" s="4">
        <f>(Table1[[#This Row],[Discount]]/Table1[[#This Row],[Original Price]])</f>
        <v>4.8430717863105176E-2</v>
      </c>
    </row>
    <row r="2912" spans="1:16" x14ac:dyDescent="0.3">
      <c r="A2912" s="1" t="s">
        <v>28</v>
      </c>
      <c r="B2912" s="1" t="s">
        <v>1787</v>
      </c>
      <c r="C2912" t="s">
        <v>69</v>
      </c>
      <c r="D2912">
        <v>4</v>
      </c>
      <c r="E2912" t="s">
        <v>1796</v>
      </c>
      <c r="F2912">
        <f>IF(Table1[[#This Row],[Unit]]="GB",Table1[[#This Row],[Memory]],Table1[[#This Row],[Memory]]/1024)</f>
        <v>4</v>
      </c>
      <c r="G2912">
        <v>64</v>
      </c>
      <c r="H2912" t="s">
        <v>1796</v>
      </c>
      <c r="I2912">
        <f xml:space="preserve"> IF(Table1[[#This Row],[Unit  Of Storage]]="TB",Table1[[#This Row],[Storage]]*1024,IF(Table1[[#This Row],[Unit  Of Storage]]="MB",Table1[[#This Row],[Storage]]/1024,Table1[[#This Row],[Storage]]))</f>
        <v>64</v>
      </c>
      <c r="J2912" t="s">
        <v>11</v>
      </c>
      <c r="K2912" s="2">
        <v>4.2</v>
      </c>
      <c r="L2912" s="3">
        <v>8799</v>
      </c>
      <c r="M2912" s="3">
        <v>9999</v>
      </c>
      <c r="N2912" t="s">
        <v>2467</v>
      </c>
      <c r="O2912" s="3">
        <f>Table1[[#This Row],[Original Price]]-Table1[[#This Row],[Selling Price]]</f>
        <v>1200</v>
      </c>
      <c r="P2912" s="4">
        <f>(Table1[[#This Row],[Discount]]/Table1[[#This Row],[Original Price]])</f>
        <v>0.12001200120012001</v>
      </c>
    </row>
    <row r="2913" spans="1:16" x14ac:dyDescent="0.3">
      <c r="A2913" s="1" t="s">
        <v>1559</v>
      </c>
      <c r="B2913" s="1" t="s">
        <v>160</v>
      </c>
      <c r="C2913" t="s">
        <v>1139</v>
      </c>
      <c r="D2913">
        <v>8</v>
      </c>
      <c r="E2913" t="s">
        <v>1796</v>
      </c>
      <c r="F2913">
        <f>IF(Table1[[#This Row],[Unit]]="GB",Table1[[#This Row],[Memory]],Table1[[#This Row],[Memory]]/1024)</f>
        <v>8</v>
      </c>
      <c r="G2913">
        <v>256</v>
      </c>
      <c r="H2913" t="s">
        <v>1796</v>
      </c>
      <c r="I2913">
        <f xml:space="preserve"> IF(Table1[[#This Row],[Unit  Of Storage]]="TB",Table1[[#This Row],[Storage]]*1024,IF(Table1[[#This Row],[Unit  Of Storage]]="MB",Table1[[#This Row],[Storage]]/1024,Table1[[#This Row],[Storage]]))</f>
        <v>256</v>
      </c>
      <c r="J2913" t="s">
        <v>11</v>
      </c>
      <c r="K2913" s="2">
        <v>4.3</v>
      </c>
      <c r="L2913" s="3">
        <v>23490</v>
      </c>
      <c r="M2913" s="3">
        <v>25990</v>
      </c>
      <c r="N2913" t="s">
        <v>1870</v>
      </c>
      <c r="O2913" s="3">
        <f>Table1[[#This Row],[Original Price]]-Table1[[#This Row],[Selling Price]]</f>
        <v>2500</v>
      </c>
      <c r="P2913" s="4">
        <f>(Table1[[#This Row],[Discount]]/Table1[[#This Row],[Original Price]])</f>
        <v>9.6190842631781459E-2</v>
      </c>
    </row>
    <row r="2914" spans="1:16" x14ac:dyDescent="0.3">
      <c r="A2914" s="1" t="s">
        <v>1556</v>
      </c>
      <c r="B2914" s="1" t="s">
        <v>1426</v>
      </c>
      <c r="C2914" t="s">
        <v>98</v>
      </c>
      <c r="D2914">
        <v>1</v>
      </c>
      <c r="E2914" t="s">
        <v>1796</v>
      </c>
      <c r="F2914">
        <f>IF(Table1[[#This Row],[Unit]]="GB",Table1[[#This Row],[Memory]],Table1[[#This Row],[Memory]]/1024)</f>
        <v>1</v>
      </c>
      <c r="G2914">
        <v>8</v>
      </c>
      <c r="H2914" t="s">
        <v>1796</v>
      </c>
      <c r="I2914">
        <f xml:space="preserve"> IF(Table1[[#This Row],[Unit  Of Storage]]="TB",Table1[[#This Row],[Storage]]*1024,IF(Table1[[#This Row],[Unit  Of Storage]]="MB",Table1[[#This Row],[Storage]]/1024,Table1[[#This Row],[Storage]]))</f>
        <v>8</v>
      </c>
      <c r="J2914" t="s">
        <v>11</v>
      </c>
      <c r="K2914" s="2">
        <v>4.0999999999999996</v>
      </c>
      <c r="L2914" s="3">
        <v>5490</v>
      </c>
      <c r="M2914" s="3">
        <v>5490</v>
      </c>
      <c r="N2914" t="s">
        <v>2433</v>
      </c>
      <c r="O2914" s="3">
        <f>Table1[[#This Row],[Original Price]]-Table1[[#This Row],[Selling Price]]</f>
        <v>0</v>
      </c>
      <c r="P2914" s="4">
        <f>(Table1[[#This Row],[Discount]]/Table1[[#This Row],[Original Price]])</f>
        <v>0</v>
      </c>
    </row>
    <row r="2915" spans="1:16" x14ac:dyDescent="0.3">
      <c r="A2915" s="1" t="s">
        <v>21</v>
      </c>
      <c r="B2915" s="1" t="s">
        <v>1688</v>
      </c>
      <c r="C2915" t="s">
        <v>55</v>
      </c>
      <c r="D2915">
        <v>4</v>
      </c>
      <c r="E2915" t="s">
        <v>1796</v>
      </c>
      <c r="F2915">
        <f>IF(Table1[[#This Row],[Unit]]="GB",Table1[[#This Row],[Memory]],Table1[[#This Row],[Memory]]/1024)</f>
        <v>4</v>
      </c>
      <c r="G2915">
        <v>256</v>
      </c>
      <c r="H2915" t="s">
        <v>1796</v>
      </c>
      <c r="I2915">
        <f xml:space="preserve"> IF(Table1[[#This Row],[Unit  Of Storage]]="TB",Table1[[#This Row],[Storage]]*1024,IF(Table1[[#This Row],[Unit  Of Storage]]="MB",Table1[[#This Row],[Storage]]/1024,Table1[[#This Row],[Storage]]))</f>
        <v>256</v>
      </c>
      <c r="J2915" t="s">
        <v>11</v>
      </c>
      <c r="K2915" s="2">
        <v>4.5</v>
      </c>
      <c r="L2915" s="3">
        <v>71999</v>
      </c>
      <c r="M2915" s="3">
        <v>74900</v>
      </c>
      <c r="N2915" t="s">
        <v>2146</v>
      </c>
      <c r="O2915" s="3">
        <f>Table1[[#This Row],[Original Price]]-Table1[[#This Row],[Selling Price]]</f>
        <v>2901</v>
      </c>
      <c r="P2915" s="4">
        <f>(Table1[[#This Row],[Discount]]/Table1[[#This Row],[Original Price]])</f>
        <v>3.8731642189586114E-2</v>
      </c>
    </row>
    <row r="2916" spans="1:16" x14ac:dyDescent="0.3">
      <c r="A2916" s="1" t="s">
        <v>1561</v>
      </c>
      <c r="B2916" s="1" t="s">
        <v>48</v>
      </c>
      <c r="C2916" t="s">
        <v>22</v>
      </c>
      <c r="D2916">
        <v>2</v>
      </c>
      <c r="E2916" t="s">
        <v>1796</v>
      </c>
      <c r="F2916">
        <f>IF(Table1[[#This Row],[Unit]]="GB",Table1[[#This Row],[Memory]],Table1[[#This Row],[Memory]]/1024)</f>
        <v>2</v>
      </c>
      <c r="G2916">
        <v>32</v>
      </c>
      <c r="H2916" t="s">
        <v>1796</v>
      </c>
      <c r="I2916">
        <f xml:space="preserve"> IF(Table1[[#This Row],[Unit  Of Storage]]="TB",Table1[[#This Row],[Storage]]*1024,IF(Table1[[#This Row],[Unit  Of Storage]]="MB",Table1[[#This Row],[Storage]]/1024,Table1[[#This Row],[Storage]]))</f>
        <v>32</v>
      </c>
      <c r="J2916" t="s">
        <v>11</v>
      </c>
      <c r="K2916" s="2">
        <v>4.0999999999999996</v>
      </c>
      <c r="L2916" s="3">
        <v>6999</v>
      </c>
      <c r="M2916" s="3">
        <v>6999</v>
      </c>
      <c r="N2916" t="s">
        <v>1811</v>
      </c>
      <c r="O2916" s="3">
        <f>Table1[[#This Row],[Original Price]]-Table1[[#This Row],[Selling Price]]</f>
        <v>0</v>
      </c>
      <c r="P2916" s="4">
        <f>(Table1[[#This Row],[Discount]]/Table1[[#This Row],[Original Price]])</f>
        <v>0</v>
      </c>
    </row>
    <row r="2917" spans="1:16" x14ac:dyDescent="0.3">
      <c r="A2917" s="1" t="s">
        <v>1563</v>
      </c>
      <c r="B2917" s="1" t="s">
        <v>1147</v>
      </c>
      <c r="C2917" t="s">
        <v>172</v>
      </c>
      <c r="D2917">
        <v>1</v>
      </c>
      <c r="E2917" t="s">
        <v>1796</v>
      </c>
      <c r="F2917">
        <f>IF(Table1[[#This Row],[Unit]]="GB",Table1[[#This Row],[Memory]],Table1[[#This Row],[Memory]]/1024)</f>
        <v>1</v>
      </c>
      <c r="G2917">
        <v>8</v>
      </c>
      <c r="H2917" t="s">
        <v>1796</v>
      </c>
      <c r="I2917">
        <f xml:space="preserve"> IF(Table1[[#This Row],[Unit  Of Storage]]="TB",Table1[[#This Row],[Storage]]*1024,IF(Table1[[#This Row],[Unit  Of Storage]]="MB",Table1[[#This Row],[Storage]]/1024,Table1[[#This Row],[Storage]]))</f>
        <v>8</v>
      </c>
      <c r="J2917" t="s">
        <v>11</v>
      </c>
      <c r="K2917" s="2">
        <v>3.8</v>
      </c>
      <c r="L2917" s="3">
        <v>8000</v>
      </c>
      <c r="M2917" s="3">
        <v>8000</v>
      </c>
      <c r="N2917" t="s">
        <v>2318</v>
      </c>
      <c r="O2917" s="3">
        <f>Table1[[#This Row],[Original Price]]-Table1[[#This Row],[Selling Price]]</f>
        <v>0</v>
      </c>
      <c r="P2917" s="4">
        <f>(Table1[[#This Row],[Discount]]/Table1[[#This Row],[Original Price]])</f>
        <v>0</v>
      </c>
    </row>
    <row r="2918" spans="1:16" x14ac:dyDescent="0.3">
      <c r="A2918" s="1" t="s">
        <v>44</v>
      </c>
      <c r="B2918" s="1" t="s">
        <v>999</v>
      </c>
      <c r="C2918" t="s">
        <v>55</v>
      </c>
      <c r="D2918">
        <v>4</v>
      </c>
      <c r="E2918" t="s">
        <v>1796</v>
      </c>
      <c r="F2918">
        <f>IF(Table1[[#This Row],[Unit]]="GB",Table1[[#This Row],[Memory]],Table1[[#This Row],[Memory]]/1024)</f>
        <v>4</v>
      </c>
      <c r="G2918">
        <v>64</v>
      </c>
      <c r="H2918" t="s">
        <v>1796</v>
      </c>
      <c r="I2918">
        <f xml:space="preserve"> IF(Table1[[#This Row],[Unit  Of Storage]]="TB",Table1[[#This Row],[Storage]]*1024,IF(Table1[[#This Row],[Unit  Of Storage]]="MB",Table1[[#This Row],[Storage]]/1024,Table1[[#This Row],[Storage]]))</f>
        <v>64</v>
      </c>
      <c r="J2918" t="s">
        <v>11</v>
      </c>
      <c r="K2918" s="2">
        <v>3.8</v>
      </c>
      <c r="L2918" s="3">
        <v>19999</v>
      </c>
      <c r="M2918" s="3">
        <v>19999</v>
      </c>
      <c r="N2918" t="s">
        <v>1000</v>
      </c>
      <c r="O2918" s="3">
        <f>Table1[[#This Row],[Original Price]]-Table1[[#This Row],[Selling Price]]</f>
        <v>0</v>
      </c>
      <c r="P2918" s="4">
        <f>(Table1[[#This Row],[Discount]]/Table1[[#This Row],[Original Price]])</f>
        <v>0</v>
      </c>
    </row>
    <row r="2919" spans="1:16" x14ac:dyDescent="0.3">
      <c r="A2919" s="1" t="s">
        <v>1557</v>
      </c>
      <c r="B2919" s="1" t="s">
        <v>228</v>
      </c>
      <c r="C2919" t="s">
        <v>1107</v>
      </c>
      <c r="D2919">
        <v>4</v>
      </c>
      <c r="E2919" t="s">
        <v>1796</v>
      </c>
      <c r="F2919">
        <f>IF(Table1[[#This Row],[Unit]]="GB",Table1[[#This Row],[Memory]],Table1[[#This Row],[Memory]]/1024)</f>
        <v>4</v>
      </c>
      <c r="G2919">
        <v>128</v>
      </c>
      <c r="H2919" t="s">
        <v>1796</v>
      </c>
      <c r="I2919">
        <f xml:space="preserve"> IF(Table1[[#This Row],[Unit  Of Storage]]="TB",Table1[[#This Row],[Storage]]*1024,IF(Table1[[#This Row],[Unit  Of Storage]]="MB",Table1[[#This Row],[Storage]]/1024,Table1[[#This Row],[Storage]]))</f>
        <v>128</v>
      </c>
      <c r="J2919" t="s">
        <v>11</v>
      </c>
      <c r="K2919" s="2">
        <v>4.5</v>
      </c>
      <c r="L2919" s="3">
        <v>17999</v>
      </c>
      <c r="M2919" s="3">
        <v>17999</v>
      </c>
      <c r="N2919" t="s">
        <v>1920</v>
      </c>
      <c r="O2919" s="3">
        <f>Table1[[#This Row],[Original Price]]-Table1[[#This Row],[Selling Price]]</f>
        <v>0</v>
      </c>
      <c r="P2919" s="4">
        <f>(Table1[[#This Row],[Discount]]/Table1[[#This Row],[Original Price]])</f>
        <v>0</v>
      </c>
    </row>
    <row r="2920" spans="1:16" x14ac:dyDescent="0.3">
      <c r="A2920" s="1" t="s">
        <v>44</v>
      </c>
      <c r="B2920" s="1" t="s">
        <v>1262</v>
      </c>
      <c r="C2920" t="s">
        <v>22</v>
      </c>
      <c r="D2920">
        <v>1</v>
      </c>
      <c r="E2920" t="s">
        <v>1796</v>
      </c>
      <c r="F2920">
        <f>IF(Table1[[#This Row],[Unit]]="GB",Table1[[#This Row],[Memory]],Table1[[#This Row],[Memory]]/1024)</f>
        <v>1</v>
      </c>
      <c r="G2920">
        <v>8</v>
      </c>
      <c r="H2920" t="s">
        <v>1796</v>
      </c>
      <c r="I2920">
        <f xml:space="preserve"> IF(Table1[[#This Row],[Unit  Of Storage]]="TB",Table1[[#This Row],[Storage]]*1024,IF(Table1[[#This Row],[Unit  Of Storage]]="MB",Table1[[#This Row],[Storage]]/1024,Table1[[#This Row],[Storage]]))</f>
        <v>8</v>
      </c>
      <c r="J2920" t="s">
        <v>11</v>
      </c>
      <c r="K2920" s="2">
        <v>3.8</v>
      </c>
      <c r="L2920" s="3">
        <v>3549</v>
      </c>
      <c r="M2920" s="3">
        <v>3549</v>
      </c>
      <c r="N2920" t="s">
        <v>1263</v>
      </c>
      <c r="O2920" s="3">
        <f>Table1[[#This Row],[Original Price]]-Table1[[#This Row],[Selling Price]]</f>
        <v>0</v>
      </c>
      <c r="P2920" s="4">
        <f>(Table1[[#This Row],[Discount]]/Table1[[#This Row],[Original Price]])</f>
        <v>0</v>
      </c>
    </row>
    <row r="2921" spans="1:16" x14ac:dyDescent="0.3">
      <c r="A2921" s="1" t="s">
        <v>1558</v>
      </c>
      <c r="B2921" s="1" t="s">
        <v>163</v>
      </c>
      <c r="C2921" t="s">
        <v>49</v>
      </c>
      <c r="D2921">
        <v>2</v>
      </c>
      <c r="E2921" t="s">
        <v>1796</v>
      </c>
      <c r="F2921">
        <f>IF(Table1[[#This Row],[Unit]]="GB",Table1[[#This Row],[Memory]],Table1[[#This Row],[Memory]]/1024)</f>
        <v>2</v>
      </c>
      <c r="G2921">
        <v>32</v>
      </c>
      <c r="H2921" t="s">
        <v>1796</v>
      </c>
      <c r="I2921">
        <f xml:space="preserve"> IF(Table1[[#This Row],[Unit  Of Storage]]="TB",Table1[[#This Row],[Storage]]*1024,IF(Table1[[#This Row],[Unit  Of Storage]]="MB",Table1[[#This Row],[Storage]]/1024,Table1[[#This Row],[Storage]]))</f>
        <v>32</v>
      </c>
      <c r="J2921" t="s">
        <v>11</v>
      </c>
      <c r="K2921" s="2">
        <v>3.9</v>
      </c>
      <c r="L2921" s="3">
        <v>5499</v>
      </c>
      <c r="M2921" s="3">
        <v>5499</v>
      </c>
      <c r="N2921" t="s">
        <v>1872</v>
      </c>
      <c r="O2921" s="3">
        <f>Table1[[#This Row],[Original Price]]-Table1[[#This Row],[Selling Price]]</f>
        <v>0</v>
      </c>
      <c r="P2921" s="4">
        <f>(Table1[[#This Row],[Discount]]/Table1[[#This Row],[Original Price]])</f>
        <v>0</v>
      </c>
    </row>
    <row r="2922" spans="1:16" x14ac:dyDescent="0.3">
      <c r="A2922" s="1" t="s">
        <v>1558</v>
      </c>
      <c r="B2922" s="1" t="s">
        <v>1360</v>
      </c>
      <c r="C2922" t="s">
        <v>22</v>
      </c>
      <c r="D2922">
        <v>3</v>
      </c>
      <c r="E2922" t="s">
        <v>1796</v>
      </c>
      <c r="F2922">
        <f>IF(Table1[[#This Row],[Unit]]="GB",Table1[[#This Row],[Memory]],Table1[[#This Row],[Memory]]/1024)</f>
        <v>3</v>
      </c>
      <c r="G2922">
        <v>32</v>
      </c>
      <c r="H2922" t="s">
        <v>1796</v>
      </c>
      <c r="I2922">
        <f xml:space="preserve"> IF(Table1[[#This Row],[Unit  Of Storage]]="TB",Table1[[#This Row],[Storage]]*1024,IF(Table1[[#This Row],[Unit  Of Storage]]="MB",Table1[[#This Row],[Storage]]/1024,Table1[[#This Row],[Storage]]))</f>
        <v>32</v>
      </c>
      <c r="J2922" t="s">
        <v>11</v>
      </c>
      <c r="K2922" s="2">
        <v>4.0999999999999996</v>
      </c>
      <c r="L2922" s="3">
        <v>6660</v>
      </c>
      <c r="M2922" s="3">
        <v>7990</v>
      </c>
      <c r="N2922" t="s">
        <v>2401</v>
      </c>
      <c r="O2922" s="3">
        <f>Table1[[#This Row],[Original Price]]-Table1[[#This Row],[Selling Price]]</f>
        <v>1330</v>
      </c>
      <c r="P2922" s="4">
        <f>(Table1[[#This Row],[Discount]]/Table1[[#This Row],[Original Price]])</f>
        <v>0.16645807259073842</v>
      </c>
    </row>
    <row r="2923" spans="1:16" x14ac:dyDescent="0.3">
      <c r="A2923" s="1" t="s">
        <v>1563</v>
      </c>
      <c r="B2923" s="1" t="s">
        <v>1590</v>
      </c>
      <c r="C2923" t="s">
        <v>49</v>
      </c>
      <c r="D2923">
        <v>6</v>
      </c>
      <c r="E2923" t="s">
        <v>1796</v>
      </c>
      <c r="F2923">
        <f>IF(Table1[[#This Row],[Unit]]="GB",Table1[[#This Row],[Memory]],Table1[[#This Row],[Memory]]/1024)</f>
        <v>6</v>
      </c>
      <c r="G2923">
        <v>128</v>
      </c>
      <c r="H2923" t="s">
        <v>1796</v>
      </c>
      <c r="I2923">
        <f xml:space="preserve"> IF(Table1[[#This Row],[Unit  Of Storage]]="TB",Table1[[#This Row],[Storage]]*1024,IF(Table1[[#This Row],[Unit  Of Storage]]="MB",Table1[[#This Row],[Storage]]/1024,Table1[[#This Row],[Storage]]))</f>
        <v>128</v>
      </c>
      <c r="J2923" t="s">
        <v>11</v>
      </c>
      <c r="K2923" s="2">
        <v>4.4000000000000004</v>
      </c>
      <c r="L2923" s="3">
        <v>55000</v>
      </c>
      <c r="M2923" s="3">
        <v>55000</v>
      </c>
      <c r="N2923" t="s">
        <v>1879</v>
      </c>
      <c r="O2923" s="3">
        <f>Table1[[#This Row],[Original Price]]-Table1[[#This Row],[Selling Price]]</f>
        <v>0</v>
      </c>
      <c r="P2923" s="4">
        <f>(Table1[[#This Row],[Discount]]/Table1[[#This Row],[Original Price]])</f>
        <v>0</v>
      </c>
    </row>
    <row r="2924" spans="1:16" x14ac:dyDescent="0.3">
      <c r="A2924" s="1" t="s">
        <v>1556</v>
      </c>
      <c r="B2924" s="1" t="s">
        <v>948</v>
      </c>
      <c r="C2924" t="s">
        <v>949</v>
      </c>
      <c r="D2924">
        <v>8</v>
      </c>
      <c r="E2924" t="s">
        <v>1796</v>
      </c>
      <c r="F2924">
        <f>IF(Table1[[#This Row],[Unit]]="GB",Table1[[#This Row],[Memory]],Table1[[#This Row],[Memory]]/1024)</f>
        <v>8</v>
      </c>
      <c r="G2924">
        <v>128</v>
      </c>
      <c r="H2924" t="s">
        <v>1796</v>
      </c>
      <c r="I2924">
        <f xml:space="preserve"> IF(Table1[[#This Row],[Unit  Of Storage]]="TB",Table1[[#This Row],[Storage]]*1024,IF(Table1[[#This Row],[Unit  Of Storage]]="MB",Table1[[#This Row],[Storage]]/1024,Table1[[#This Row],[Storage]]))</f>
        <v>128</v>
      </c>
      <c r="J2924" t="s">
        <v>11</v>
      </c>
      <c r="K2924" s="2">
        <v>4.0999999999999996</v>
      </c>
      <c r="L2924" s="3">
        <v>22999</v>
      </c>
      <c r="M2924" s="3">
        <v>25999</v>
      </c>
      <c r="N2924" t="s">
        <v>2224</v>
      </c>
      <c r="O2924" s="3">
        <f>Table1[[#This Row],[Original Price]]-Table1[[#This Row],[Selling Price]]</f>
        <v>3000</v>
      </c>
      <c r="P2924" s="4">
        <f>(Table1[[#This Row],[Discount]]/Table1[[#This Row],[Original Price]])</f>
        <v>0.11538905342513174</v>
      </c>
    </row>
    <row r="2925" spans="1:16" x14ac:dyDescent="0.3">
      <c r="A2925" s="1" t="s">
        <v>50</v>
      </c>
      <c r="B2925" s="1" t="s">
        <v>1297</v>
      </c>
      <c r="C2925" t="s">
        <v>81</v>
      </c>
      <c r="D2925">
        <v>3</v>
      </c>
      <c r="E2925" t="s">
        <v>1796</v>
      </c>
      <c r="F2925">
        <f>IF(Table1[[#This Row],[Unit]]="GB",Table1[[#This Row],[Memory]],Table1[[#This Row],[Memory]]/1024)</f>
        <v>3</v>
      </c>
      <c r="G2925">
        <v>32</v>
      </c>
      <c r="H2925" t="s">
        <v>1796</v>
      </c>
      <c r="I2925">
        <f xml:space="preserve"> IF(Table1[[#This Row],[Unit  Of Storage]]="TB",Table1[[#This Row],[Storage]]*1024,IF(Table1[[#This Row],[Unit  Of Storage]]="MB",Table1[[#This Row],[Storage]]/1024,Table1[[#This Row],[Storage]]))</f>
        <v>32</v>
      </c>
      <c r="J2925" t="s">
        <v>11</v>
      </c>
      <c r="K2925" s="2">
        <v>4.2</v>
      </c>
      <c r="L2925" s="3">
        <v>11999</v>
      </c>
      <c r="M2925" s="3">
        <v>11999</v>
      </c>
      <c r="N2925" t="s">
        <v>1298</v>
      </c>
      <c r="O2925" s="3">
        <f>Table1[[#This Row],[Original Price]]-Table1[[#This Row],[Selling Price]]</f>
        <v>0</v>
      </c>
      <c r="P2925" s="4">
        <f>(Table1[[#This Row],[Discount]]/Table1[[#This Row],[Original Price]])</f>
        <v>0</v>
      </c>
    </row>
    <row r="2926" spans="1:16" x14ac:dyDescent="0.3">
      <c r="A2926" s="1" t="s">
        <v>12</v>
      </c>
      <c r="B2926" s="1" t="s">
        <v>1793</v>
      </c>
      <c r="C2926" t="s">
        <v>22</v>
      </c>
      <c r="D2926">
        <v>8</v>
      </c>
      <c r="E2926" t="s">
        <v>1797</v>
      </c>
      <c r="F2926">
        <f>IF(Table1[[#This Row],[Unit]]="GB",Table1[[#This Row],[Memory]],Table1[[#This Row],[Memory]]/1024)</f>
        <v>7.8125E-3</v>
      </c>
      <c r="G2926">
        <v>2</v>
      </c>
      <c r="H2926" t="s">
        <v>1797</v>
      </c>
      <c r="I2926">
        <f xml:space="preserve"> IF(Table1[[#This Row],[Unit  Of Storage]]="TB",Table1[[#This Row],[Storage]]*1024,IF(Table1[[#This Row],[Unit  Of Storage]]="MB",Table1[[#This Row],[Storage]]/1024,Table1[[#This Row],[Storage]]))</f>
        <v>1.953125E-3</v>
      </c>
      <c r="J2926" t="s">
        <v>11</v>
      </c>
      <c r="K2926" s="2">
        <v>4</v>
      </c>
      <c r="L2926" s="3">
        <v>2999</v>
      </c>
      <c r="M2926" s="3">
        <v>2999</v>
      </c>
      <c r="N2926" t="s">
        <v>1548</v>
      </c>
      <c r="O2926" s="3">
        <f>Table1[[#This Row],[Original Price]]-Table1[[#This Row],[Selling Price]]</f>
        <v>0</v>
      </c>
      <c r="P2926" s="4">
        <f>(Table1[[#This Row],[Discount]]/Table1[[#This Row],[Original Price]])</f>
        <v>0</v>
      </c>
    </row>
    <row r="2927" spans="1:16" x14ac:dyDescent="0.3">
      <c r="A2927" s="1" t="s">
        <v>1561</v>
      </c>
      <c r="B2927" s="1" t="s">
        <v>287</v>
      </c>
      <c r="C2927" t="s">
        <v>24</v>
      </c>
      <c r="D2927">
        <v>3</v>
      </c>
      <c r="E2927" t="s">
        <v>1796</v>
      </c>
      <c r="F2927">
        <f>IF(Table1[[#This Row],[Unit]]="GB",Table1[[#This Row],[Memory]],Table1[[#This Row],[Memory]]/1024)</f>
        <v>3</v>
      </c>
      <c r="G2927">
        <v>32</v>
      </c>
      <c r="H2927" t="s">
        <v>1796</v>
      </c>
      <c r="I2927">
        <f xml:space="preserve"> IF(Table1[[#This Row],[Unit  Of Storage]]="TB",Table1[[#This Row],[Storage]]*1024,IF(Table1[[#This Row],[Unit  Of Storage]]="MB",Table1[[#This Row],[Storage]]/1024,Table1[[#This Row],[Storage]]))</f>
        <v>32</v>
      </c>
      <c r="J2927" t="s">
        <v>11</v>
      </c>
      <c r="K2927" s="2">
        <v>4</v>
      </c>
      <c r="L2927" s="3">
        <v>17999</v>
      </c>
      <c r="M2927" s="3">
        <v>17999</v>
      </c>
      <c r="N2927" t="s">
        <v>1951</v>
      </c>
      <c r="O2927" s="3">
        <f>Table1[[#This Row],[Original Price]]-Table1[[#This Row],[Selling Price]]</f>
        <v>0</v>
      </c>
      <c r="P2927" s="4">
        <f>(Table1[[#This Row],[Discount]]/Table1[[#This Row],[Original Price]])</f>
        <v>0</v>
      </c>
    </row>
    <row r="2928" spans="1:16" x14ac:dyDescent="0.3">
      <c r="A2928" s="1" t="s">
        <v>1558</v>
      </c>
      <c r="B2928" s="1" t="s">
        <v>554</v>
      </c>
      <c r="C2928" t="s">
        <v>43</v>
      </c>
      <c r="D2928">
        <v>1</v>
      </c>
      <c r="E2928" t="s">
        <v>1796</v>
      </c>
      <c r="F2928">
        <f>IF(Table1[[#This Row],[Unit]]="GB",Table1[[#This Row],[Memory]],Table1[[#This Row],[Memory]]/1024)</f>
        <v>1</v>
      </c>
      <c r="G2928">
        <v>16</v>
      </c>
      <c r="H2928" t="s">
        <v>1796</v>
      </c>
      <c r="I2928">
        <f xml:space="preserve"> IF(Table1[[#This Row],[Unit  Of Storage]]="TB",Table1[[#This Row],[Storage]]*1024,IF(Table1[[#This Row],[Unit  Of Storage]]="MB",Table1[[#This Row],[Storage]]/1024,Table1[[#This Row],[Storage]]))</f>
        <v>16</v>
      </c>
      <c r="J2928" t="s">
        <v>11</v>
      </c>
      <c r="K2928" s="2">
        <v>3.8</v>
      </c>
      <c r="L2928" s="3">
        <v>4190</v>
      </c>
      <c r="M2928" s="3">
        <v>4190</v>
      </c>
      <c r="N2928" t="s">
        <v>2070</v>
      </c>
      <c r="O2928" s="3">
        <f>Table1[[#This Row],[Original Price]]-Table1[[#This Row],[Selling Price]]</f>
        <v>0</v>
      </c>
      <c r="P2928" s="4">
        <f>(Table1[[#This Row],[Discount]]/Table1[[#This Row],[Original Price]])</f>
        <v>0</v>
      </c>
    </row>
    <row r="2929" spans="1:16" x14ac:dyDescent="0.3">
      <c r="A2929" s="1" t="s">
        <v>50</v>
      </c>
      <c r="B2929" s="1" t="s">
        <v>80</v>
      </c>
      <c r="C2929" t="s">
        <v>52</v>
      </c>
      <c r="D2929">
        <v>2</v>
      </c>
      <c r="E2929" t="s">
        <v>1796</v>
      </c>
      <c r="F2929">
        <f>IF(Table1[[#This Row],[Unit]]="GB",Table1[[#This Row],[Memory]],Table1[[#This Row],[Memory]]/1024)</f>
        <v>2</v>
      </c>
      <c r="G2929">
        <v>16</v>
      </c>
      <c r="H2929" t="s">
        <v>1796</v>
      </c>
      <c r="I2929">
        <f xml:space="preserve"> IF(Table1[[#This Row],[Unit  Of Storage]]="TB",Table1[[#This Row],[Storage]]*1024,IF(Table1[[#This Row],[Unit  Of Storage]]="MB",Table1[[#This Row],[Storage]]/1024,Table1[[#This Row],[Storage]]))</f>
        <v>16</v>
      </c>
      <c r="J2929" t="s">
        <v>11</v>
      </c>
      <c r="K2929" s="2">
        <v>4.3</v>
      </c>
      <c r="L2929" s="3">
        <v>12000</v>
      </c>
      <c r="M2929" s="3">
        <v>12000</v>
      </c>
      <c r="N2929" t="s">
        <v>82</v>
      </c>
      <c r="O2929" s="3">
        <f>Table1[[#This Row],[Original Price]]-Table1[[#This Row],[Selling Price]]</f>
        <v>0</v>
      </c>
      <c r="P2929" s="4">
        <f>(Table1[[#This Row],[Discount]]/Table1[[#This Row],[Original Price]])</f>
        <v>0</v>
      </c>
    </row>
    <row r="2930" spans="1:16" x14ac:dyDescent="0.3">
      <c r="A2930" s="1" t="s">
        <v>12</v>
      </c>
      <c r="B2930" s="1" t="s">
        <v>1571</v>
      </c>
      <c r="C2930" t="s">
        <v>331</v>
      </c>
      <c r="D2930">
        <v>1</v>
      </c>
      <c r="E2930" t="s">
        <v>1796</v>
      </c>
      <c r="F2930">
        <f>IF(Table1[[#This Row],[Unit]]="GB",Table1[[#This Row],[Memory]],Table1[[#This Row],[Memory]]/1024)</f>
        <v>1</v>
      </c>
      <c r="G2930">
        <v>8</v>
      </c>
      <c r="H2930" t="s">
        <v>1796</v>
      </c>
      <c r="I2930">
        <f xml:space="preserve"> IF(Table1[[#This Row],[Unit  Of Storage]]="TB",Table1[[#This Row],[Storage]]*1024,IF(Table1[[#This Row],[Unit  Of Storage]]="MB",Table1[[#This Row],[Storage]]/1024,Table1[[#This Row],[Storage]]))</f>
        <v>8</v>
      </c>
      <c r="J2930" t="s">
        <v>11</v>
      </c>
      <c r="K2930" s="2">
        <v>3.9</v>
      </c>
      <c r="L2930" s="3">
        <v>4800</v>
      </c>
      <c r="M2930" s="3">
        <v>4800</v>
      </c>
      <c r="N2930" t="s">
        <v>953</v>
      </c>
      <c r="O2930" s="3">
        <f>Table1[[#This Row],[Original Price]]-Table1[[#This Row],[Selling Price]]</f>
        <v>0</v>
      </c>
      <c r="P2930" s="4">
        <f>(Table1[[#This Row],[Discount]]/Table1[[#This Row],[Original Price]])</f>
        <v>0</v>
      </c>
    </row>
    <row r="2931" spans="1:16" x14ac:dyDescent="0.3">
      <c r="A2931" s="1" t="s">
        <v>1556</v>
      </c>
      <c r="B2931" s="1" t="s">
        <v>653</v>
      </c>
      <c r="C2931" t="s">
        <v>1368</v>
      </c>
      <c r="D2931">
        <v>8</v>
      </c>
      <c r="E2931" t="s">
        <v>1796</v>
      </c>
      <c r="F2931">
        <f>IF(Table1[[#This Row],[Unit]]="GB",Table1[[#This Row],[Memory]],Table1[[#This Row],[Memory]]/1024)</f>
        <v>8</v>
      </c>
      <c r="G2931">
        <v>256</v>
      </c>
      <c r="H2931" t="s">
        <v>1796</v>
      </c>
      <c r="I2931">
        <f xml:space="preserve"> IF(Table1[[#This Row],[Unit  Of Storage]]="TB",Table1[[#This Row],[Storage]]*1024,IF(Table1[[#This Row],[Unit  Of Storage]]="MB",Table1[[#This Row],[Storage]]/1024,Table1[[#This Row],[Storage]]))</f>
        <v>256</v>
      </c>
      <c r="J2931" t="s">
        <v>11</v>
      </c>
      <c r="K2931" s="2">
        <v>4.5</v>
      </c>
      <c r="L2931" s="3">
        <v>73600</v>
      </c>
      <c r="M2931" s="3">
        <v>75000</v>
      </c>
      <c r="N2931" t="s">
        <v>2104</v>
      </c>
      <c r="O2931" s="3">
        <f>Table1[[#This Row],[Original Price]]-Table1[[#This Row],[Selling Price]]</f>
        <v>1400</v>
      </c>
      <c r="P2931" s="4">
        <f>(Table1[[#This Row],[Discount]]/Table1[[#This Row],[Original Price]])</f>
        <v>1.8666666666666668E-2</v>
      </c>
    </row>
    <row r="2932" spans="1:16" x14ac:dyDescent="0.3">
      <c r="A2932" s="1" t="s">
        <v>1559</v>
      </c>
      <c r="B2932" s="1" t="s">
        <v>1522</v>
      </c>
      <c r="C2932" t="s">
        <v>22</v>
      </c>
      <c r="D2932">
        <v>1</v>
      </c>
      <c r="E2932" t="s">
        <v>1796</v>
      </c>
      <c r="F2932">
        <f>IF(Table1[[#This Row],[Unit]]="GB",Table1[[#This Row],[Memory]],Table1[[#This Row],[Memory]]/1024)</f>
        <v>1</v>
      </c>
      <c r="G2932">
        <v>16</v>
      </c>
      <c r="H2932" t="s">
        <v>1796</v>
      </c>
      <c r="I2932">
        <f xml:space="preserve"> IF(Table1[[#This Row],[Unit  Of Storage]]="TB",Table1[[#This Row],[Storage]]*1024,IF(Table1[[#This Row],[Unit  Of Storage]]="MB",Table1[[#This Row],[Storage]]/1024,Table1[[#This Row],[Storage]]))</f>
        <v>16</v>
      </c>
      <c r="J2932" t="s">
        <v>11</v>
      </c>
      <c r="K2932" s="2">
        <v>3</v>
      </c>
      <c r="L2932" s="3">
        <v>24990</v>
      </c>
      <c r="M2932" s="3">
        <v>24990</v>
      </c>
      <c r="N2932" t="s">
        <v>2480</v>
      </c>
      <c r="O2932" s="3">
        <f>Table1[[#This Row],[Original Price]]-Table1[[#This Row],[Selling Price]]</f>
        <v>0</v>
      </c>
      <c r="P2932" s="4">
        <f>(Table1[[#This Row],[Discount]]/Table1[[#This Row],[Original Price]])</f>
        <v>0</v>
      </c>
    </row>
    <row r="2933" spans="1:16" x14ac:dyDescent="0.3">
      <c r="A2933" s="1" t="s">
        <v>1559</v>
      </c>
      <c r="B2933" s="1" t="s">
        <v>258</v>
      </c>
      <c r="C2933" t="s">
        <v>259</v>
      </c>
      <c r="D2933">
        <v>8</v>
      </c>
      <c r="E2933" t="s">
        <v>1796</v>
      </c>
      <c r="F2933">
        <f>IF(Table1[[#This Row],[Unit]]="GB",Table1[[#This Row],[Memory]],Table1[[#This Row],[Memory]]/1024)</f>
        <v>8</v>
      </c>
      <c r="G2933">
        <v>128</v>
      </c>
      <c r="H2933" t="s">
        <v>1796</v>
      </c>
      <c r="I2933">
        <f xml:space="preserve"> IF(Table1[[#This Row],[Unit  Of Storage]]="TB",Table1[[#This Row],[Storage]]*1024,IF(Table1[[#This Row],[Unit  Of Storage]]="MB",Table1[[#This Row],[Storage]]/1024,Table1[[#This Row],[Storage]]))</f>
        <v>128</v>
      </c>
      <c r="J2933" t="s">
        <v>11</v>
      </c>
      <c r="K2933" s="2">
        <v>4.3</v>
      </c>
      <c r="L2933" s="3">
        <v>20990</v>
      </c>
      <c r="M2933" s="3">
        <v>20990</v>
      </c>
      <c r="N2933" t="s">
        <v>1936</v>
      </c>
      <c r="O2933" s="3">
        <f>Table1[[#This Row],[Original Price]]-Table1[[#This Row],[Selling Price]]</f>
        <v>0</v>
      </c>
      <c r="P2933" s="4">
        <f>(Table1[[#This Row],[Discount]]/Table1[[#This Row],[Original Price]])</f>
        <v>0</v>
      </c>
    </row>
    <row r="2934" spans="1:16" x14ac:dyDescent="0.3">
      <c r="A2934" s="1" t="s">
        <v>1556</v>
      </c>
      <c r="B2934" s="1" t="s">
        <v>310</v>
      </c>
      <c r="C2934" t="s">
        <v>649</v>
      </c>
      <c r="D2934">
        <v>8</v>
      </c>
      <c r="E2934" t="s">
        <v>1796</v>
      </c>
      <c r="F2934">
        <f>IF(Table1[[#This Row],[Unit]]="GB",Table1[[#This Row],[Memory]],Table1[[#This Row],[Memory]]/1024)</f>
        <v>8</v>
      </c>
      <c r="G2934">
        <v>128</v>
      </c>
      <c r="H2934" t="s">
        <v>1796</v>
      </c>
      <c r="I2934">
        <f xml:space="preserve"> IF(Table1[[#This Row],[Unit  Of Storage]]="TB",Table1[[#This Row],[Storage]]*1024,IF(Table1[[#This Row],[Unit  Of Storage]]="MB",Table1[[#This Row],[Storage]]/1024,Table1[[#This Row],[Storage]]))</f>
        <v>128</v>
      </c>
      <c r="J2934" t="s">
        <v>11</v>
      </c>
      <c r="K2934" s="2">
        <v>4.4000000000000004</v>
      </c>
      <c r="L2934" s="3">
        <v>28999</v>
      </c>
      <c r="M2934" s="3">
        <v>31999</v>
      </c>
      <c r="N2934" t="s">
        <v>1960</v>
      </c>
      <c r="O2934" s="3">
        <f>Table1[[#This Row],[Original Price]]-Table1[[#This Row],[Selling Price]]</f>
        <v>3000</v>
      </c>
      <c r="P2934" s="4">
        <f>(Table1[[#This Row],[Discount]]/Table1[[#This Row],[Original Price]])</f>
        <v>9.3752929779055597E-2</v>
      </c>
    </row>
    <row r="2935" spans="1:16" x14ac:dyDescent="0.3">
      <c r="A2935" s="1" t="s">
        <v>1560</v>
      </c>
      <c r="B2935" s="1" t="s">
        <v>38</v>
      </c>
      <c r="C2935" t="s">
        <v>1168</v>
      </c>
      <c r="D2935">
        <v>12</v>
      </c>
      <c r="E2935" t="s">
        <v>1796</v>
      </c>
      <c r="F2935">
        <f>IF(Table1[[#This Row],[Unit]]="GB",Table1[[#This Row],[Memory]],Table1[[#This Row],[Memory]]/1024)</f>
        <v>12</v>
      </c>
      <c r="G2935">
        <v>256</v>
      </c>
      <c r="H2935" t="s">
        <v>1796</v>
      </c>
      <c r="I2935">
        <f xml:space="preserve"> IF(Table1[[#This Row],[Unit  Of Storage]]="TB",Table1[[#This Row],[Storage]]*1024,IF(Table1[[#This Row],[Unit  Of Storage]]="MB",Table1[[#This Row],[Storage]]/1024,Table1[[#This Row],[Storage]]))</f>
        <v>256</v>
      </c>
      <c r="J2935" t="s">
        <v>11</v>
      </c>
      <c r="K2935" s="2">
        <v>4.4000000000000004</v>
      </c>
      <c r="L2935" s="3">
        <v>34990</v>
      </c>
      <c r="M2935" s="3">
        <v>37990</v>
      </c>
      <c r="N2935" t="s">
        <v>1808</v>
      </c>
      <c r="O2935" s="3">
        <f>Table1[[#This Row],[Original Price]]-Table1[[#This Row],[Selling Price]]</f>
        <v>3000</v>
      </c>
      <c r="P2935" s="4">
        <f>(Table1[[#This Row],[Discount]]/Table1[[#This Row],[Original Price]])</f>
        <v>7.8968149513029745E-2</v>
      </c>
    </row>
    <row r="2936" spans="1:16" x14ac:dyDescent="0.3">
      <c r="A2936" s="1" t="s">
        <v>1560</v>
      </c>
      <c r="B2936" s="1" t="s">
        <v>620</v>
      </c>
      <c r="C2936" t="s">
        <v>621</v>
      </c>
      <c r="D2936">
        <v>4</v>
      </c>
      <c r="E2936" t="s">
        <v>1796</v>
      </c>
      <c r="F2936">
        <f>IF(Table1[[#This Row],[Unit]]="GB",Table1[[#This Row],[Memory]],Table1[[#This Row],[Memory]]/1024)</f>
        <v>4</v>
      </c>
      <c r="G2936">
        <v>128</v>
      </c>
      <c r="H2936" t="s">
        <v>1796</v>
      </c>
      <c r="I2936">
        <f xml:space="preserve"> IF(Table1[[#This Row],[Unit  Of Storage]]="TB",Table1[[#This Row],[Storage]]*1024,IF(Table1[[#This Row],[Unit  Of Storage]]="MB",Table1[[#This Row],[Storage]]/1024,Table1[[#This Row],[Storage]]))</f>
        <v>128</v>
      </c>
      <c r="J2936" t="s">
        <v>11</v>
      </c>
      <c r="K2936" s="2">
        <v>4.4000000000000004</v>
      </c>
      <c r="L2936" s="3">
        <v>21099</v>
      </c>
      <c r="M2936" s="3">
        <v>32990</v>
      </c>
      <c r="N2936" t="s">
        <v>2095</v>
      </c>
      <c r="O2936" s="3">
        <f>Table1[[#This Row],[Original Price]]-Table1[[#This Row],[Selling Price]]</f>
        <v>11891</v>
      </c>
      <c r="P2936" s="4">
        <f>(Table1[[#This Row],[Discount]]/Table1[[#This Row],[Original Price]])</f>
        <v>0.36044255835101546</v>
      </c>
    </row>
    <row r="2937" spans="1:16" x14ac:dyDescent="0.3">
      <c r="A2937" s="1" t="s">
        <v>1557</v>
      </c>
      <c r="B2937" s="1" t="s">
        <v>374</v>
      </c>
      <c r="C2937" t="s">
        <v>117</v>
      </c>
      <c r="D2937">
        <v>4</v>
      </c>
      <c r="E2937" t="s">
        <v>1796</v>
      </c>
      <c r="F2937">
        <f>IF(Table1[[#This Row],[Unit]]="GB",Table1[[#This Row],[Memory]],Table1[[#This Row],[Memory]]/1024)</f>
        <v>4</v>
      </c>
      <c r="G2937">
        <v>128</v>
      </c>
      <c r="H2937" t="s">
        <v>1796</v>
      </c>
      <c r="I2937">
        <f xml:space="preserve"> IF(Table1[[#This Row],[Unit  Of Storage]]="TB",Table1[[#This Row],[Storage]]*1024,IF(Table1[[#This Row],[Unit  Of Storage]]="MB",Table1[[#This Row],[Storage]]/1024,Table1[[#This Row],[Storage]]))</f>
        <v>128</v>
      </c>
      <c r="J2937" t="s">
        <v>11</v>
      </c>
      <c r="K2937" s="2">
        <v>4.3</v>
      </c>
      <c r="L2937" s="3">
        <v>11499</v>
      </c>
      <c r="M2937" s="3">
        <v>13999</v>
      </c>
      <c r="N2937" t="s">
        <v>1995</v>
      </c>
      <c r="O2937" s="3">
        <f>Table1[[#This Row],[Original Price]]-Table1[[#This Row],[Selling Price]]</f>
        <v>2500</v>
      </c>
      <c r="P2937" s="4">
        <f>(Table1[[#This Row],[Discount]]/Table1[[#This Row],[Original Price]])</f>
        <v>0.1785841845846132</v>
      </c>
    </row>
    <row r="2938" spans="1:16" x14ac:dyDescent="0.3">
      <c r="A2938" s="1" t="s">
        <v>1556</v>
      </c>
      <c r="B2938" s="1" t="s">
        <v>1549</v>
      </c>
      <c r="C2938" t="s">
        <v>108</v>
      </c>
      <c r="D2938">
        <v>6</v>
      </c>
      <c r="E2938" t="s">
        <v>1796</v>
      </c>
      <c r="F2938">
        <f>IF(Table1[[#This Row],[Unit]]="GB",Table1[[#This Row],[Memory]],Table1[[#This Row],[Memory]]/1024)</f>
        <v>6</v>
      </c>
      <c r="G2938">
        <v>128</v>
      </c>
      <c r="H2938" t="s">
        <v>1796</v>
      </c>
      <c r="I2938">
        <f xml:space="preserve"> IF(Table1[[#This Row],[Unit  Of Storage]]="TB",Table1[[#This Row],[Storage]]*1024,IF(Table1[[#This Row],[Unit  Of Storage]]="MB",Table1[[#This Row],[Storage]]/1024,Table1[[#This Row],[Storage]]))</f>
        <v>128</v>
      </c>
      <c r="J2938" t="s">
        <v>11</v>
      </c>
      <c r="K2938" s="2">
        <v>4.3</v>
      </c>
      <c r="L2938" s="3">
        <v>17845</v>
      </c>
      <c r="M2938" s="3">
        <v>17999</v>
      </c>
      <c r="N2938" t="s">
        <v>2486</v>
      </c>
      <c r="O2938" s="3">
        <f>Table1[[#This Row],[Original Price]]-Table1[[#This Row],[Selling Price]]</f>
        <v>154</v>
      </c>
      <c r="P2938" s="4">
        <f>(Table1[[#This Row],[Discount]]/Table1[[#This Row],[Original Price]])</f>
        <v>8.5560308906050334E-3</v>
      </c>
    </row>
    <row r="2939" spans="1:16" x14ac:dyDescent="0.3">
      <c r="A2939" s="1" t="s">
        <v>28</v>
      </c>
      <c r="B2939" s="1" t="s">
        <v>943</v>
      </c>
      <c r="C2939" t="s">
        <v>1550</v>
      </c>
      <c r="D2939">
        <v>4</v>
      </c>
      <c r="E2939" t="s">
        <v>1796</v>
      </c>
      <c r="F2939">
        <f>IF(Table1[[#This Row],[Unit]]="GB",Table1[[#This Row],[Memory]],Table1[[#This Row],[Memory]]/1024)</f>
        <v>4</v>
      </c>
      <c r="G2939">
        <v>64</v>
      </c>
      <c r="H2939" t="s">
        <v>1796</v>
      </c>
      <c r="I2939">
        <f xml:space="preserve"> IF(Table1[[#This Row],[Unit  Of Storage]]="TB",Table1[[#This Row],[Storage]]*1024,IF(Table1[[#This Row],[Unit  Of Storage]]="MB",Table1[[#This Row],[Storage]]/1024,Table1[[#This Row],[Storage]]))</f>
        <v>64</v>
      </c>
      <c r="J2939" t="s">
        <v>11</v>
      </c>
      <c r="K2939" s="2">
        <v>4.4000000000000004</v>
      </c>
      <c r="L2939" s="3">
        <v>13999</v>
      </c>
      <c r="M2939" s="3">
        <v>13999</v>
      </c>
      <c r="N2939" t="s">
        <v>944</v>
      </c>
      <c r="O2939" s="3">
        <f>Table1[[#This Row],[Original Price]]-Table1[[#This Row],[Selling Price]]</f>
        <v>0</v>
      </c>
      <c r="P2939" s="4">
        <f>(Table1[[#This Row],[Discount]]/Table1[[#This Row],[Original Price]])</f>
        <v>0</v>
      </c>
    </row>
    <row r="2940" spans="1:16" x14ac:dyDescent="0.3">
      <c r="A2940" s="1" t="s">
        <v>12</v>
      </c>
      <c r="B2940" s="1" t="s">
        <v>1272</v>
      </c>
      <c r="C2940" t="s">
        <v>574</v>
      </c>
      <c r="D2940">
        <v>3</v>
      </c>
      <c r="E2940" t="s">
        <v>1796</v>
      </c>
      <c r="F2940">
        <f>IF(Table1[[#This Row],[Unit]]="GB",Table1[[#This Row],[Memory]],Table1[[#This Row],[Memory]]/1024)</f>
        <v>3</v>
      </c>
      <c r="G2940">
        <v>32</v>
      </c>
      <c r="H2940" t="s">
        <v>1796</v>
      </c>
      <c r="I2940">
        <f xml:space="preserve"> IF(Table1[[#This Row],[Unit  Of Storage]]="TB",Table1[[#This Row],[Storage]]*1024,IF(Table1[[#This Row],[Unit  Of Storage]]="MB",Table1[[#This Row],[Storage]]/1024,Table1[[#This Row],[Storage]]))</f>
        <v>32</v>
      </c>
      <c r="J2940" t="s">
        <v>11</v>
      </c>
      <c r="K2940" s="2">
        <v>4.2</v>
      </c>
      <c r="L2940" s="3">
        <v>7088</v>
      </c>
      <c r="M2940" s="3">
        <v>12799</v>
      </c>
      <c r="N2940" t="s">
        <v>1273</v>
      </c>
      <c r="O2940" s="3">
        <f>Table1[[#This Row],[Original Price]]-Table1[[#This Row],[Selling Price]]</f>
        <v>5711</v>
      </c>
      <c r="P2940" s="4">
        <f>(Table1[[#This Row],[Discount]]/Table1[[#This Row],[Original Price]])</f>
        <v>0.44620673490116414</v>
      </c>
    </row>
    <row r="2941" spans="1:16" x14ac:dyDescent="0.3">
      <c r="A2941" s="1" t="s">
        <v>1556</v>
      </c>
      <c r="B2941" s="1" t="s">
        <v>567</v>
      </c>
      <c r="C2941" t="s">
        <v>22</v>
      </c>
      <c r="D2941">
        <v>4</v>
      </c>
      <c r="E2941" t="s">
        <v>1796</v>
      </c>
      <c r="F2941">
        <f>IF(Table1[[#This Row],[Unit]]="GB",Table1[[#This Row],[Memory]],Table1[[#This Row],[Memory]]/1024)</f>
        <v>4</v>
      </c>
      <c r="G2941">
        <v>64</v>
      </c>
      <c r="H2941" t="s">
        <v>1796</v>
      </c>
      <c r="I2941">
        <f xml:space="preserve"> IF(Table1[[#This Row],[Unit  Of Storage]]="TB",Table1[[#This Row],[Storage]]*1024,IF(Table1[[#This Row],[Unit  Of Storage]]="MB",Table1[[#This Row],[Storage]]/1024,Table1[[#This Row],[Storage]]))</f>
        <v>64</v>
      </c>
      <c r="J2941" t="s">
        <v>11</v>
      </c>
      <c r="K2941" s="2">
        <v>4.2</v>
      </c>
      <c r="L2941" s="3">
        <v>11290</v>
      </c>
      <c r="M2941" s="3">
        <v>12490</v>
      </c>
      <c r="N2941" t="s">
        <v>2075</v>
      </c>
      <c r="O2941" s="3">
        <f>Table1[[#This Row],[Original Price]]-Table1[[#This Row],[Selling Price]]</f>
        <v>1200</v>
      </c>
      <c r="P2941" s="4">
        <f>(Table1[[#This Row],[Discount]]/Table1[[#This Row],[Original Price]])</f>
        <v>9.6076861489191354E-2</v>
      </c>
    </row>
    <row r="2942" spans="1:16" x14ac:dyDescent="0.3">
      <c r="A2942" s="1" t="s">
        <v>1556</v>
      </c>
      <c r="B2942" s="1" t="s">
        <v>203</v>
      </c>
      <c r="C2942" t="s">
        <v>55</v>
      </c>
      <c r="D2942">
        <v>4</v>
      </c>
      <c r="E2942" t="s">
        <v>1796</v>
      </c>
      <c r="F2942">
        <f>IF(Table1[[#This Row],[Unit]]="GB",Table1[[#This Row],[Memory]],Table1[[#This Row],[Memory]]/1024)</f>
        <v>4</v>
      </c>
      <c r="G2942">
        <v>64</v>
      </c>
      <c r="H2942" t="s">
        <v>1796</v>
      </c>
      <c r="I2942">
        <f xml:space="preserve"> IF(Table1[[#This Row],[Unit  Of Storage]]="TB",Table1[[#This Row],[Storage]]*1024,IF(Table1[[#This Row],[Unit  Of Storage]]="MB",Table1[[#This Row],[Storage]]/1024,Table1[[#This Row],[Storage]]))</f>
        <v>64</v>
      </c>
      <c r="J2942" t="s">
        <v>11</v>
      </c>
      <c r="K2942" s="2">
        <v>4.3</v>
      </c>
      <c r="L2942" s="3">
        <v>21000</v>
      </c>
      <c r="M2942" s="3">
        <v>21000</v>
      </c>
      <c r="N2942" t="s">
        <v>1898</v>
      </c>
      <c r="O2942" s="3">
        <f>Table1[[#This Row],[Original Price]]-Table1[[#This Row],[Selling Price]]</f>
        <v>0</v>
      </c>
      <c r="P2942" s="4">
        <f>(Table1[[#This Row],[Discount]]/Table1[[#This Row],[Original Price]])</f>
        <v>0</v>
      </c>
    </row>
    <row r="2943" spans="1:16" x14ac:dyDescent="0.3">
      <c r="A2943" s="1" t="s">
        <v>44</v>
      </c>
      <c r="B2943" s="1" t="s">
        <v>483</v>
      </c>
      <c r="C2943" t="s">
        <v>98</v>
      </c>
      <c r="D2943">
        <v>4</v>
      </c>
      <c r="E2943" t="s">
        <v>1796</v>
      </c>
      <c r="F2943">
        <f>IF(Table1[[#This Row],[Unit]]="GB",Table1[[#This Row],[Memory]],Table1[[#This Row],[Memory]]/1024)</f>
        <v>4</v>
      </c>
      <c r="G2943">
        <v>32</v>
      </c>
      <c r="H2943" t="s">
        <v>1796</v>
      </c>
      <c r="I2943">
        <f xml:space="preserve"> IF(Table1[[#This Row],[Unit  Of Storage]]="TB",Table1[[#This Row],[Storage]]*1024,IF(Table1[[#This Row],[Unit  Of Storage]]="MB",Table1[[#This Row],[Storage]]/1024,Table1[[#This Row],[Storage]]))</f>
        <v>32</v>
      </c>
      <c r="J2943" t="s">
        <v>11</v>
      </c>
      <c r="K2943" s="2">
        <v>4.0999999999999996</v>
      </c>
      <c r="L2943" s="3">
        <v>12499</v>
      </c>
      <c r="M2943" s="3">
        <v>12499</v>
      </c>
      <c r="N2943" t="s">
        <v>484</v>
      </c>
      <c r="O2943" s="3">
        <f>Table1[[#This Row],[Original Price]]-Table1[[#This Row],[Selling Price]]</f>
        <v>0</v>
      </c>
      <c r="P2943" s="4">
        <f>(Table1[[#This Row],[Discount]]/Table1[[#This Row],[Original Price]])</f>
        <v>0</v>
      </c>
    </row>
    <row r="2944" spans="1:16" x14ac:dyDescent="0.3">
      <c r="A2944" s="1" t="s">
        <v>1559</v>
      </c>
      <c r="B2944" s="1" t="s">
        <v>405</v>
      </c>
      <c r="C2944" t="s">
        <v>406</v>
      </c>
      <c r="D2944">
        <v>4</v>
      </c>
      <c r="E2944" t="s">
        <v>1796</v>
      </c>
      <c r="F2944">
        <f>IF(Table1[[#This Row],[Unit]]="GB",Table1[[#This Row],[Memory]],Table1[[#This Row],[Memory]]/1024)</f>
        <v>4</v>
      </c>
      <c r="G2944">
        <v>64</v>
      </c>
      <c r="H2944" t="s">
        <v>1796</v>
      </c>
      <c r="I2944">
        <f xml:space="preserve"> IF(Table1[[#This Row],[Unit  Of Storage]]="TB",Table1[[#This Row],[Storage]]*1024,IF(Table1[[#This Row],[Unit  Of Storage]]="MB",Table1[[#This Row],[Storage]]/1024,Table1[[#This Row],[Storage]]))</f>
        <v>64</v>
      </c>
      <c r="J2944" t="s">
        <v>11</v>
      </c>
      <c r="K2944" s="2">
        <v>4.3</v>
      </c>
      <c r="L2944" s="3">
        <v>12199</v>
      </c>
      <c r="M2944" s="3">
        <v>12319</v>
      </c>
      <c r="N2944" t="s">
        <v>2004</v>
      </c>
      <c r="O2944" s="3">
        <f>Table1[[#This Row],[Original Price]]-Table1[[#This Row],[Selling Price]]</f>
        <v>120</v>
      </c>
      <c r="P2944" s="4">
        <f>(Table1[[#This Row],[Discount]]/Table1[[#This Row],[Original Price]])</f>
        <v>9.7410504099358711E-3</v>
      </c>
    </row>
    <row r="2945" spans="1:16" x14ac:dyDescent="0.3">
      <c r="A2945" s="1" t="s">
        <v>1557</v>
      </c>
      <c r="B2945" s="1" t="s">
        <v>1729</v>
      </c>
      <c r="C2945" t="s">
        <v>166</v>
      </c>
      <c r="D2945">
        <v>6</v>
      </c>
      <c r="E2945" t="s">
        <v>1796</v>
      </c>
      <c r="F2945">
        <f>IF(Table1[[#This Row],[Unit]]="GB",Table1[[#This Row],[Memory]],Table1[[#This Row],[Memory]]/1024)</f>
        <v>6</v>
      </c>
      <c r="G2945">
        <v>64</v>
      </c>
      <c r="H2945" t="s">
        <v>1796</v>
      </c>
      <c r="I2945">
        <f xml:space="preserve"> IF(Table1[[#This Row],[Unit  Of Storage]]="TB",Table1[[#This Row],[Storage]]*1024,IF(Table1[[#This Row],[Unit  Of Storage]]="MB",Table1[[#This Row],[Storage]]/1024,Table1[[#This Row],[Storage]]))</f>
        <v>64</v>
      </c>
      <c r="J2945" t="s">
        <v>11</v>
      </c>
      <c r="K2945" s="2">
        <v>4.4000000000000004</v>
      </c>
      <c r="L2945" s="3">
        <v>13999</v>
      </c>
      <c r="M2945" s="3">
        <v>15999</v>
      </c>
      <c r="N2945" t="s">
        <v>2268</v>
      </c>
      <c r="O2945" s="3">
        <f>Table1[[#This Row],[Original Price]]-Table1[[#This Row],[Selling Price]]</f>
        <v>2000</v>
      </c>
      <c r="P2945" s="4">
        <f>(Table1[[#This Row],[Discount]]/Table1[[#This Row],[Original Price]])</f>
        <v>0.12500781298831176</v>
      </c>
    </row>
    <row r="2946" spans="1:16" x14ac:dyDescent="0.3">
      <c r="A2946" s="1" t="s">
        <v>28</v>
      </c>
      <c r="B2946" s="1" t="s">
        <v>1614</v>
      </c>
      <c r="C2946" t="s">
        <v>1551</v>
      </c>
      <c r="D2946">
        <v>6</v>
      </c>
      <c r="E2946" t="s">
        <v>1796</v>
      </c>
      <c r="F2946">
        <f>IF(Table1[[#This Row],[Unit]]="GB",Table1[[#This Row],[Memory]],Table1[[#This Row],[Memory]]/1024)</f>
        <v>6</v>
      </c>
      <c r="G2946">
        <v>128</v>
      </c>
      <c r="H2946" t="s">
        <v>1796</v>
      </c>
      <c r="I2946">
        <f xml:space="preserve"> IF(Table1[[#This Row],[Unit  Of Storage]]="TB",Table1[[#This Row],[Storage]]*1024,IF(Table1[[#This Row],[Unit  Of Storage]]="MB",Table1[[#This Row],[Storage]]/1024,Table1[[#This Row],[Storage]]))</f>
        <v>128</v>
      </c>
      <c r="J2946" t="s">
        <v>11</v>
      </c>
      <c r="K2946" s="2">
        <v>4.0999999999999996</v>
      </c>
      <c r="L2946" s="3">
        <v>13499</v>
      </c>
      <c r="M2946" s="3">
        <v>16999</v>
      </c>
      <c r="N2946" t="s">
        <v>1953</v>
      </c>
      <c r="O2946" s="3">
        <f>Table1[[#This Row],[Original Price]]-Table1[[#This Row],[Selling Price]]</f>
        <v>3500</v>
      </c>
      <c r="P2946" s="4">
        <f>(Table1[[#This Row],[Discount]]/Table1[[#This Row],[Original Price]])</f>
        <v>0.20589446438025766</v>
      </c>
    </row>
    <row r="2947" spans="1:16" x14ac:dyDescent="0.3">
      <c r="A2947" s="1" t="s">
        <v>21</v>
      </c>
      <c r="B2947" s="1" t="s">
        <v>1593</v>
      </c>
      <c r="C2947" t="s">
        <v>230</v>
      </c>
      <c r="D2947">
        <v>2</v>
      </c>
      <c r="E2947" t="s">
        <v>1796</v>
      </c>
      <c r="F2947">
        <f>IF(Table1[[#This Row],[Unit]]="GB",Table1[[#This Row],[Memory]],Table1[[#This Row],[Memory]]/1024)</f>
        <v>2</v>
      </c>
      <c r="G2947">
        <v>128</v>
      </c>
      <c r="H2947" t="s">
        <v>1796</v>
      </c>
      <c r="I2947">
        <f xml:space="preserve"> IF(Table1[[#This Row],[Unit  Of Storage]]="TB",Table1[[#This Row],[Storage]]*1024,IF(Table1[[#This Row],[Unit  Of Storage]]="MB",Table1[[#This Row],[Storage]]/1024,Table1[[#This Row],[Storage]]))</f>
        <v>128</v>
      </c>
      <c r="J2947" t="s">
        <v>11</v>
      </c>
      <c r="K2947" s="2">
        <v>4.5</v>
      </c>
      <c r="L2947" s="3">
        <v>55999</v>
      </c>
      <c r="M2947" s="3">
        <v>55999</v>
      </c>
      <c r="N2947" t="s">
        <v>1896</v>
      </c>
      <c r="O2947" s="3">
        <f>Table1[[#This Row],[Original Price]]-Table1[[#This Row],[Selling Price]]</f>
        <v>0</v>
      </c>
      <c r="P2947" s="4">
        <f>(Table1[[#This Row],[Discount]]/Table1[[#This Row],[Original Price]])</f>
        <v>0</v>
      </c>
    </row>
    <row r="2948" spans="1:16" x14ac:dyDescent="0.3">
      <c r="A2948" s="1" t="s">
        <v>17</v>
      </c>
      <c r="B2948" s="1" t="s">
        <v>729</v>
      </c>
      <c r="C2948" t="s">
        <v>1004</v>
      </c>
      <c r="D2948">
        <v>3</v>
      </c>
      <c r="E2948" t="s">
        <v>1796</v>
      </c>
      <c r="F2948">
        <f>IF(Table1[[#This Row],[Unit]]="GB",Table1[[#This Row],[Memory]],Table1[[#This Row],[Memory]]/1024)</f>
        <v>3</v>
      </c>
      <c r="G2948">
        <v>32</v>
      </c>
      <c r="H2948" t="s">
        <v>1796</v>
      </c>
      <c r="I2948">
        <f xml:space="preserve"> IF(Table1[[#This Row],[Unit  Of Storage]]="TB",Table1[[#This Row],[Storage]]*1024,IF(Table1[[#This Row],[Unit  Of Storage]]="MB",Table1[[#This Row],[Storage]]/1024,Table1[[#This Row],[Storage]]))</f>
        <v>32</v>
      </c>
      <c r="J2948" t="s">
        <v>11</v>
      </c>
      <c r="K2948" s="2">
        <v>4.2</v>
      </c>
      <c r="L2948" s="3">
        <v>9999</v>
      </c>
      <c r="M2948" s="3">
        <v>9999</v>
      </c>
      <c r="N2948" t="s">
        <v>730</v>
      </c>
      <c r="O2948" s="3">
        <f>Table1[[#This Row],[Original Price]]-Table1[[#This Row],[Selling Price]]</f>
        <v>0</v>
      </c>
      <c r="P2948" s="4">
        <f>(Table1[[#This Row],[Discount]]/Table1[[#This Row],[Original Price]])</f>
        <v>0</v>
      </c>
    </row>
    <row r="2949" spans="1:16" x14ac:dyDescent="0.3">
      <c r="A2949" s="1" t="s">
        <v>1556</v>
      </c>
      <c r="B2949" s="1" t="s">
        <v>359</v>
      </c>
      <c r="C2949" t="s">
        <v>55</v>
      </c>
      <c r="D2949">
        <v>512</v>
      </c>
      <c r="E2949" t="s">
        <v>1797</v>
      </c>
      <c r="F2949">
        <f>IF(Table1[[#This Row],[Unit]]="GB",Table1[[#This Row],[Memory]],Table1[[#This Row],[Memory]]/1024)</f>
        <v>0.5</v>
      </c>
      <c r="G2949">
        <v>4</v>
      </c>
      <c r="H2949" t="s">
        <v>1796</v>
      </c>
      <c r="I2949">
        <f xml:space="preserve"> IF(Table1[[#This Row],[Unit  Of Storage]]="TB",Table1[[#This Row],[Storage]]*1024,IF(Table1[[#This Row],[Unit  Of Storage]]="MB",Table1[[#This Row],[Storage]]/1024,Table1[[#This Row],[Storage]]))</f>
        <v>4</v>
      </c>
      <c r="J2949" t="s">
        <v>11</v>
      </c>
      <c r="K2949" s="2">
        <v>4</v>
      </c>
      <c r="L2949" s="3">
        <v>6190</v>
      </c>
      <c r="M2949" s="3">
        <v>6190</v>
      </c>
      <c r="N2949" t="s">
        <v>1987</v>
      </c>
      <c r="O2949" s="3">
        <f>Table1[[#This Row],[Original Price]]-Table1[[#This Row],[Selling Price]]</f>
        <v>0</v>
      </c>
      <c r="P2949" s="4">
        <f>(Table1[[#This Row],[Discount]]/Table1[[#This Row],[Original Price]])</f>
        <v>0</v>
      </c>
    </row>
    <row r="2950" spans="1:16" x14ac:dyDescent="0.3">
      <c r="A2950" s="1" t="s">
        <v>21</v>
      </c>
      <c r="B2950" s="1" t="s">
        <v>1608</v>
      </c>
      <c r="C2950" t="s">
        <v>33</v>
      </c>
      <c r="D2950">
        <v>2</v>
      </c>
      <c r="E2950" t="s">
        <v>1796</v>
      </c>
      <c r="F2950">
        <f>IF(Table1[[#This Row],[Unit]]="GB",Table1[[#This Row],[Memory]],Table1[[#This Row],[Memory]]/1024)</f>
        <v>2</v>
      </c>
      <c r="G2950">
        <v>256</v>
      </c>
      <c r="H2950" t="s">
        <v>1796</v>
      </c>
      <c r="I2950">
        <f xml:space="preserve"> IF(Table1[[#This Row],[Unit  Of Storage]]="TB",Table1[[#This Row],[Storage]]*1024,IF(Table1[[#This Row],[Unit  Of Storage]]="MB",Table1[[#This Row],[Storage]]/1024,Table1[[#This Row],[Storage]]))</f>
        <v>256</v>
      </c>
      <c r="J2950" t="s">
        <v>11</v>
      </c>
      <c r="K2950" s="2">
        <v>4.7</v>
      </c>
      <c r="L2950" s="3">
        <v>74400</v>
      </c>
      <c r="M2950" s="3">
        <v>74400</v>
      </c>
      <c r="N2950" t="s">
        <v>1940</v>
      </c>
      <c r="O2950" s="3">
        <f>Table1[[#This Row],[Original Price]]-Table1[[#This Row],[Selling Price]]</f>
        <v>0</v>
      </c>
      <c r="P2950" s="4">
        <f>(Table1[[#This Row],[Discount]]/Table1[[#This Row],[Original Price]])</f>
        <v>0</v>
      </c>
    </row>
    <row r="2951" spans="1:16" x14ac:dyDescent="0.3">
      <c r="A2951" s="1" t="s">
        <v>17</v>
      </c>
      <c r="B2951" s="1" t="s">
        <v>321</v>
      </c>
      <c r="C2951" t="s">
        <v>22</v>
      </c>
      <c r="D2951">
        <v>4</v>
      </c>
      <c r="E2951" t="s">
        <v>1796</v>
      </c>
      <c r="F2951">
        <f>IF(Table1[[#This Row],[Unit]]="GB",Table1[[#This Row],[Memory]],Table1[[#This Row],[Memory]]/1024)</f>
        <v>4</v>
      </c>
      <c r="G2951">
        <v>64</v>
      </c>
      <c r="H2951" t="s">
        <v>1796</v>
      </c>
      <c r="I2951">
        <f xml:space="preserve"> IF(Table1[[#This Row],[Unit  Of Storage]]="TB",Table1[[#This Row],[Storage]]*1024,IF(Table1[[#This Row],[Unit  Of Storage]]="MB",Table1[[#This Row],[Storage]]/1024,Table1[[#This Row],[Storage]]))</f>
        <v>64</v>
      </c>
      <c r="J2951" t="s">
        <v>11</v>
      </c>
      <c r="K2951" s="2">
        <v>4.2</v>
      </c>
      <c r="L2951" s="3">
        <v>10999</v>
      </c>
      <c r="M2951" s="3">
        <v>13999</v>
      </c>
      <c r="N2951" t="s">
        <v>322</v>
      </c>
      <c r="O2951" s="3">
        <f>Table1[[#This Row],[Original Price]]-Table1[[#This Row],[Selling Price]]</f>
        <v>3000</v>
      </c>
      <c r="P2951" s="4">
        <f>(Table1[[#This Row],[Discount]]/Table1[[#This Row],[Original Price]])</f>
        <v>0.21430102150153582</v>
      </c>
    </row>
    <row r="2952" spans="1:16" x14ac:dyDescent="0.3">
      <c r="A2952" s="1" t="s">
        <v>28</v>
      </c>
      <c r="B2952" s="1" t="s">
        <v>368</v>
      </c>
      <c r="C2952" t="s">
        <v>138</v>
      </c>
      <c r="D2952">
        <v>6</v>
      </c>
      <c r="E2952" t="s">
        <v>1796</v>
      </c>
      <c r="F2952">
        <f>IF(Table1[[#This Row],[Unit]]="GB",Table1[[#This Row],[Memory]],Table1[[#This Row],[Memory]]/1024)</f>
        <v>6</v>
      </c>
      <c r="G2952">
        <v>64</v>
      </c>
      <c r="H2952" t="s">
        <v>1796</v>
      </c>
      <c r="I2952">
        <f xml:space="preserve"> IF(Table1[[#This Row],[Unit  Of Storage]]="TB",Table1[[#This Row],[Storage]]*1024,IF(Table1[[#This Row],[Unit  Of Storage]]="MB",Table1[[#This Row],[Storage]]/1024,Table1[[#This Row],[Storage]]))</f>
        <v>64</v>
      </c>
      <c r="J2952" t="s">
        <v>11</v>
      </c>
      <c r="K2952" s="2">
        <v>4.5</v>
      </c>
      <c r="L2952" s="3">
        <v>15999</v>
      </c>
      <c r="M2952" s="3">
        <v>15999</v>
      </c>
      <c r="N2952" t="s">
        <v>370</v>
      </c>
      <c r="O2952" s="3">
        <f>Table1[[#This Row],[Original Price]]-Table1[[#This Row],[Selling Price]]</f>
        <v>0</v>
      </c>
      <c r="P2952" s="4">
        <f>(Table1[[#This Row],[Discount]]/Table1[[#This Row],[Original Price]])</f>
        <v>0</v>
      </c>
    </row>
    <row r="2953" spans="1:16" x14ac:dyDescent="0.3">
      <c r="A2953" s="1" t="s">
        <v>1560</v>
      </c>
      <c r="B2953" s="1" t="s">
        <v>879</v>
      </c>
      <c r="C2953" t="s">
        <v>43</v>
      </c>
      <c r="D2953">
        <v>4</v>
      </c>
      <c r="E2953" t="s">
        <v>1796</v>
      </c>
      <c r="F2953">
        <f>IF(Table1[[#This Row],[Unit]]="GB",Table1[[#This Row],[Memory]],Table1[[#This Row],[Memory]]/1024)</f>
        <v>4</v>
      </c>
      <c r="G2953">
        <v>32</v>
      </c>
      <c r="H2953" t="s">
        <v>1796</v>
      </c>
      <c r="I2953">
        <f xml:space="preserve"> IF(Table1[[#This Row],[Unit  Of Storage]]="TB",Table1[[#This Row],[Storage]]*1024,IF(Table1[[#This Row],[Unit  Of Storage]]="MB",Table1[[#This Row],[Storage]]/1024,Table1[[#This Row],[Storage]]))</f>
        <v>32</v>
      </c>
      <c r="J2953" t="s">
        <v>11</v>
      </c>
      <c r="K2953" s="2">
        <v>4.4000000000000004</v>
      </c>
      <c r="L2953" s="3">
        <v>17990</v>
      </c>
      <c r="M2953" s="3">
        <v>17990</v>
      </c>
      <c r="N2953" t="s">
        <v>2202</v>
      </c>
      <c r="O2953" s="3">
        <f>Table1[[#This Row],[Original Price]]-Table1[[#This Row],[Selling Price]]</f>
        <v>0</v>
      </c>
      <c r="P2953" s="4">
        <f>(Table1[[#This Row],[Discount]]/Table1[[#This Row],[Original Price]])</f>
        <v>0</v>
      </c>
    </row>
    <row r="2954" spans="1:16" x14ac:dyDescent="0.3">
      <c r="A2954" s="1" t="s">
        <v>1556</v>
      </c>
      <c r="B2954" s="1" t="s">
        <v>224</v>
      </c>
      <c r="C2954" t="s">
        <v>452</v>
      </c>
      <c r="D2954">
        <v>8</v>
      </c>
      <c r="E2954" t="s">
        <v>1796</v>
      </c>
      <c r="F2954">
        <f>IF(Table1[[#This Row],[Unit]]="GB",Table1[[#This Row],[Memory]],Table1[[#This Row],[Memory]]/1024)</f>
        <v>8</v>
      </c>
      <c r="G2954">
        <v>128</v>
      </c>
      <c r="H2954" t="s">
        <v>1796</v>
      </c>
      <c r="I2954">
        <f xml:space="preserve"> IF(Table1[[#This Row],[Unit  Of Storage]]="TB",Table1[[#This Row],[Storage]]*1024,IF(Table1[[#This Row],[Unit  Of Storage]]="MB",Table1[[#This Row],[Storage]]/1024,Table1[[#This Row],[Storage]]))</f>
        <v>128</v>
      </c>
      <c r="J2954" t="s">
        <v>11</v>
      </c>
      <c r="K2954" s="2">
        <v>4.4000000000000004</v>
      </c>
      <c r="L2954" s="3">
        <v>29899</v>
      </c>
      <c r="M2954" s="3">
        <v>29899</v>
      </c>
      <c r="N2954" t="s">
        <v>1917</v>
      </c>
      <c r="O2954" s="3">
        <f>Table1[[#This Row],[Original Price]]-Table1[[#This Row],[Selling Price]]</f>
        <v>0</v>
      </c>
      <c r="P2954" s="4">
        <f>(Table1[[#This Row],[Discount]]/Table1[[#This Row],[Original Price]])</f>
        <v>0</v>
      </c>
    </row>
    <row r="2955" spans="1:16" x14ac:dyDescent="0.3">
      <c r="A2955" s="1" t="s">
        <v>1559</v>
      </c>
      <c r="B2955" s="1" t="s">
        <v>697</v>
      </c>
      <c r="C2955" t="s">
        <v>108</v>
      </c>
      <c r="D2955">
        <v>8</v>
      </c>
      <c r="E2955" t="s">
        <v>1796</v>
      </c>
      <c r="F2955">
        <f>IF(Table1[[#This Row],[Unit]]="GB",Table1[[#This Row],[Memory]],Table1[[#This Row],[Memory]]/1024)</f>
        <v>8</v>
      </c>
      <c r="G2955">
        <v>256</v>
      </c>
      <c r="H2955" t="s">
        <v>1796</v>
      </c>
      <c r="I2955">
        <f xml:space="preserve"> IF(Table1[[#This Row],[Unit  Of Storage]]="TB",Table1[[#This Row],[Storage]]*1024,IF(Table1[[#This Row],[Unit  Of Storage]]="MB",Table1[[#This Row],[Storage]]/1024,Table1[[#This Row],[Storage]]))</f>
        <v>256</v>
      </c>
      <c r="J2955" t="s">
        <v>11</v>
      </c>
      <c r="K2955" s="2">
        <v>4.4000000000000004</v>
      </c>
      <c r="L2955" s="3">
        <v>38990</v>
      </c>
      <c r="M2955" s="3">
        <v>39990</v>
      </c>
      <c r="N2955" t="s">
        <v>2118</v>
      </c>
      <c r="O2955" s="3">
        <f>Table1[[#This Row],[Original Price]]-Table1[[#This Row],[Selling Price]]</f>
        <v>1000</v>
      </c>
      <c r="P2955" s="4">
        <f>(Table1[[#This Row],[Discount]]/Table1[[#This Row],[Original Price]])</f>
        <v>2.5006251562890724E-2</v>
      </c>
    </row>
    <row r="2956" spans="1:16" x14ac:dyDescent="0.3">
      <c r="A2956" s="1" t="s">
        <v>1556</v>
      </c>
      <c r="B2956" s="1" t="s">
        <v>487</v>
      </c>
      <c r="C2956" t="s">
        <v>488</v>
      </c>
      <c r="D2956">
        <v>3</v>
      </c>
      <c r="E2956" t="s">
        <v>1796</v>
      </c>
      <c r="F2956">
        <f>IF(Table1[[#This Row],[Unit]]="GB",Table1[[#This Row],[Memory]],Table1[[#This Row],[Memory]]/1024)</f>
        <v>3</v>
      </c>
      <c r="G2956">
        <v>32</v>
      </c>
      <c r="H2956" t="s">
        <v>1796</v>
      </c>
      <c r="I2956">
        <f xml:space="preserve"> IF(Table1[[#This Row],[Unit  Of Storage]]="TB",Table1[[#This Row],[Storage]]*1024,IF(Table1[[#This Row],[Unit  Of Storage]]="MB",Table1[[#This Row],[Storage]]/1024,Table1[[#This Row],[Storage]]))</f>
        <v>32</v>
      </c>
      <c r="J2956" t="s">
        <v>11</v>
      </c>
      <c r="K2956" s="2">
        <v>4.3</v>
      </c>
      <c r="L2956" s="3">
        <v>10848</v>
      </c>
      <c r="M2956" s="3">
        <v>11290</v>
      </c>
      <c r="N2956" t="s">
        <v>2036</v>
      </c>
      <c r="O2956" s="3">
        <f>Table1[[#This Row],[Original Price]]-Table1[[#This Row],[Selling Price]]</f>
        <v>442</v>
      </c>
      <c r="P2956" s="4">
        <f>(Table1[[#This Row],[Discount]]/Table1[[#This Row],[Original Price]])</f>
        <v>3.9149689991142607E-2</v>
      </c>
    </row>
    <row r="2957" spans="1:16" x14ac:dyDescent="0.3">
      <c r="A2957" s="1" t="s">
        <v>50</v>
      </c>
      <c r="B2957" s="1" t="s">
        <v>1133</v>
      </c>
      <c r="C2957" t="s">
        <v>1404</v>
      </c>
      <c r="D2957">
        <v>4</v>
      </c>
      <c r="E2957" t="s">
        <v>1796</v>
      </c>
      <c r="F2957">
        <f>IF(Table1[[#This Row],[Unit]]="GB",Table1[[#This Row],[Memory]],Table1[[#This Row],[Memory]]/1024)</f>
        <v>4</v>
      </c>
      <c r="G2957">
        <v>64</v>
      </c>
      <c r="H2957" t="s">
        <v>1796</v>
      </c>
      <c r="I2957">
        <f xml:space="preserve"> IF(Table1[[#This Row],[Unit  Of Storage]]="TB",Table1[[#This Row],[Storage]]*1024,IF(Table1[[#This Row],[Unit  Of Storage]]="MB",Table1[[#This Row],[Storage]]/1024,Table1[[#This Row],[Storage]]))</f>
        <v>64</v>
      </c>
      <c r="J2957" t="s">
        <v>11</v>
      </c>
      <c r="K2957" s="2">
        <v>4.3</v>
      </c>
      <c r="L2957" s="3">
        <v>23999</v>
      </c>
      <c r="M2957" s="3">
        <v>23999</v>
      </c>
      <c r="N2957" t="s">
        <v>1134</v>
      </c>
      <c r="O2957" s="3">
        <f>Table1[[#This Row],[Original Price]]-Table1[[#This Row],[Selling Price]]</f>
        <v>0</v>
      </c>
      <c r="P2957" s="4">
        <f>(Table1[[#This Row],[Discount]]/Table1[[#This Row],[Original Price]])</f>
        <v>0</v>
      </c>
    </row>
    <row r="2958" spans="1:16" x14ac:dyDescent="0.3">
      <c r="A2958" s="1" t="s">
        <v>1557</v>
      </c>
      <c r="B2958" s="1" t="s">
        <v>459</v>
      </c>
      <c r="C2958" t="s">
        <v>935</v>
      </c>
      <c r="D2958">
        <v>4</v>
      </c>
      <c r="E2958" t="s">
        <v>1796</v>
      </c>
      <c r="F2958">
        <f>IF(Table1[[#This Row],[Unit]]="GB",Table1[[#This Row],[Memory]],Table1[[#This Row],[Memory]]/1024)</f>
        <v>4</v>
      </c>
      <c r="G2958">
        <v>16</v>
      </c>
      <c r="H2958" t="s">
        <v>1796</v>
      </c>
      <c r="I2958">
        <f xml:space="preserve"> IF(Table1[[#This Row],[Unit  Of Storage]]="TB",Table1[[#This Row],[Storage]]*1024,IF(Table1[[#This Row],[Unit  Of Storage]]="MB",Table1[[#This Row],[Storage]]/1024,Table1[[#This Row],[Storage]]))</f>
        <v>16</v>
      </c>
      <c r="J2958" t="s">
        <v>11</v>
      </c>
      <c r="K2958" s="2">
        <v>4.4000000000000004</v>
      </c>
      <c r="L2958" s="3">
        <v>10999</v>
      </c>
      <c r="M2958" s="3">
        <v>12999</v>
      </c>
      <c r="N2958" t="s">
        <v>2021</v>
      </c>
      <c r="O2958" s="3">
        <f>Table1[[#This Row],[Original Price]]-Table1[[#This Row],[Selling Price]]</f>
        <v>2000</v>
      </c>
      <c r="P2958" s="4">
        <f>(Table1[[#This Row],[Discount]]/Table1[[#This Row],[Original Price]])</f>
        <v>0.15385798907608278</v>
      </c>
    </row>
    <row r="2959" spans="1:16" x14ac:dyDescent="0.3">
      <c r="A2959" s="1" t="s">
        <v>1560</v>
      </c>
      <c r="B2959" s="1" t="s">
        <v>1763</v>
      </c>
      <c r="C2959" t="s">
        <v>169</v>
      </c>
      <c r="D2959">
        <v>3</v>
      </c>
      <c r="E2959" t="s">
        <v>1796</v>
      </c>
      <c r="F2959">
        <f>IF(Table1[[#This Row],[Unit]]="GB",Table1[[#This Row],[Memory]],Table1[[#This Row],[Memory]]/1024)</f>
        <v>3</v>
      </c>
      <c r="G2959">
        <v>32</v>
      </c>
      <c r="H2959" t="s">
        <v>1796</v>
      </c>
      <c r="I2959">
        <f xml:space="preserve"> IF(Table1[[#This Row],[Unit  Of Storage]]="TB",Table1[[#This Row],[Storage]]*1024,IF(Table1[[#This Row],[Unit  Of Storage]]="MB",Table1[[#This Row],[Storage]]/1024,Table1[[#This Row],[Storage]]))</f>
        <v>32</v>
      </c>
      <c r="J2959" t="s">
        <v>11</v>
      </c>
      <c r="K2959" s="2">
        <v>4.4000000000000004</v>
      </c>
      <c r="L2959" s="3">
        <v>32990</v>
      </c>
      <c r="M2959" s="3">
        <v>32990</v>
      </c>
      <c r="N2959" t="s">
        <v>2402</v>
      </c>
      <c r="O2959" s="3">
        <f>Table1[[#This Row],[Original Price]]-Table1[[#This Row],[Selling Price]]</f>
        <v>0</v>
      </c>
      <c r="P2959" s="4">
        <f>(Table1[[#This Row],[Discount]]/Table1[[#This Row],[Original Price]])</f>
        <v>0</v>
      </c>
    </row>
    <row r="2960" spans="1:16" x14ac:dyDescent="0.3">
      <c r="A2960" s="1" t="s">
        <v>21</v>
      </c>
      <c r="B2960" s="1" t="s">
        <v>1587</v>
      </c>
      <c r="C2960" t="s">
        <v>433</v>
      </c>
      <c r="D2960">
        <v>2</v>
      </c>
      <c r="E2960" t="s">
        <v>1796</v>
      </c>
      <c r="F2960">
        <f>IF(Table1[[#This Row],[Unit]]="GB",Table1[[#This Row],[Memory]],Table1[[#This Row],[Memory]]/1024)</f>
        <v>2</v>
      </c>
      <c r="G2960">
        <v>256</v>
      </c>
      <c r="H2960" t="s">
        <v>1796</v>
      </c>
      <c r="I2960">
        <f xml:space="preserve"> IF(Table1[[#This Row],[Unit  Of Storage]]="TB",Table1[[#This Row],[Storage]]*1024,IF(Table1[[#This Row],[Unit  Of Storage]]="MB",Table1[[#This Row],[Storage]]/1024,Table1[[#This Row],[Storage]]))</f>
        <v>256</v>
      </c>
      <c r="J2960" t="s">
        <v>11</v>
      </c>
      <c r="K2960" s="2">
        <v>4.5999999999999996</v>
      </c>
      <c r="L2960" s="3">
        <v>129900</v>
      </c>
      <c r="M2960" s="3">
        <v>129900</v>
      </c>
      <c r="N2960" t="s">
        <v>1867</v>
      </c>
      <c r="O2960" s="3">
        <f>Table1[[#This Row],[Original Price]]-Table1[[#This Row],[Selling Price]]</f>
        <v>0</v>
      </c>
      <c r="P2960" s="4">
        <f>(Table1[[#This Row],[Discount]]/Table1[[#This Row],[Original Price]])</f>
        <v>0</v>
      </c>
    </row>
    <row r="2961" spans="1:16" x14ac:dyDescent="0.3">
      <c r="A2961" s="1" t="s">
        <v>44</v>
      </c>
      <c r="B2961" s="1" t="s">
        <v>1290</v>
      </c>
      <c r="C2961" t="s">
        <v>22</v>
      </c>
      <c r="D2961">
        <v>1</v>
      </c>
      <c r="E2961" t="s">
        <v>1796</v>
      </c>
      <c r="F2961">
        <f>IF(Table1[[#This Row],[Unit]]="GB",Table1[[#This Row],[Memory]],Table1[[#This Row],[Memory]]/1024)</f>
        <v>1</v>
      </c>
      <c r="G2961">
        <v>8</v>
      </c>
      <c r="H2961" t="s">
        <v>1796</v>
      </c>
      <c r="I2961">
        <f xml:space="preserve"> IF(Table1[[#This Row],[Unit  Of Storage]]="TB",Table1[[#This Row],[Storage]]*1024,IF(Table1[[#This Row],[Unit  Of Storage]]="MB",Table1[[#This Row],[Storage]]/1024,Table1[[#This Row],[Storage]]))</f>
        <v>8</v>
      </c>
      <c r="J2961" t="s">
        <v>11</v>
      </c>
      <c r="K2961" s="2">
        <v>3.8</v>
      </c>
      <c r="L2961" s="3">
        <v>7700</v>
      </c>
      <c r="M2961" s="3">
        <v>7700</v>
      </c>
      <c r="N2961" t="s">
        <v>1291</v>
      </c>
      <c r="O2961" s="3">
        <f>Table1[[#This Row],[Original Price]]-Table1[[#This Row],[Selling Price]]</f>
        <v>0</v>
      </c>
      <c r="P2961" s="4">
        <f>(Table1[[#This Row],[Discount]]/Table1[[#This Row],[Original Price]])</f>
        <v>0</v>
      </c>
    </row>
    <row r="2962" spans="1:16" x14ac:dyDescent="0.3">
      <c r="A2962" s="1" t="s">
        <v>17</v>
      </c>
      <c r="B2962" s="1" t="s">
        <v>601</v>
      </c>
      <c r="C2962" t="s">
        <v>1509</v>
      </c>
      <c r="D2962">
        <v>8</v>
      </c>
      <c r="E2962" t="s">
        <v>1796</v>
      </c>
      <c r="F2962">
        <f>IF(Table1[[#This Row],[Unit]]="GB",Table1[[#This Row],[Memory]],Table1[[#This Row],[Memory]]/1024)</f>
        <v>8</v>
      </c>
      <c r="G2962">
        <v>128</v>
      </c>
      <c r="H2962" t="s">
        <v>1796</v>
      </c>
      <c r="I2962">
        <f xml:space="preserve"> IF(Table1[[#This Row],[Unit  Of Storage]]="TB",Table1[[#This Row],[Storage]]*1024,IF(Table1[[#This Row],[Unit  Of Storage]]="MB",Table1[[#This Row],[Storage]]/1024,Table1[[#This Row],[Storage]]))</f>
        <v>128</v>
      </c>
      <c r="J2962" t="s">
        <v>11</v>
      </c>
      <c r="K2962" s="2">
        <v>4.3</v>
      </c>
      <c r="L2962" s="3">
        <v>15999</v>
      </c>
      <c r="M2962" s="3">
        <v>18999</v>
      </c>
      <c r="N2962" t="s">
        <v>603</v>
      </c>
      <c r="O2962" s="3">
        <f>Table1[[#This Row],[Original Price]]-Table1[[#This Row],[Selling Price]]</f>
        <v>3000</v>
      </c>
      <c r="P2962" s="4">
        <f>(Table1[[#This Row],[Discount]]/Table1[[#This Row],[Original Price]])</f>
        <v>0.15790304752881731</v>
      </c>
    </row>
    <row r="2963" spans="1:16" x14ac:dyDescent="0.3">
      <c r="A2963" s="1" t="s">
        <v>1556</v>
      </c>
      <c r="B2963" s="1" t="s">
        <v>129</v>
      </c>
      <c r="C2963" t="s">
        <v>55</v>
      </c>
      <c r="D2963">
        <v>6</v>
      </c>
      <c r="E2963" t="s">
        <v>1796</v>
      </c>
      <c r="F2963">
        <f>IF(Table1[[#This Row],[Unit]]="GB",Table1[[#This Row],[Memory]],Table1[[#This Row],[Memory]]/1024)</f>
        <v>6</v>
      </c>
      <c r="G2963">
        <v>128</v>
      </c>
      <c r="H2963" t="s">
        <v>1796</v>
      </c>
      <c r="I2963">
        <f xml:space="preserve"> IF(Table1[[#This Row],[Unit  Of Storage]]="TB",Table1[[#This Row],[Storage]]*1024,IF(Table1[[#This Row],[Unit  Of Storage]]="MB",Table1[[#This Row],[Storage]]/1024,Table1[[#This Row],[Storage]]))</f>
        <v>128</v>
      </c>
      <c r="J2963" t="s">
        <v>11</v>
      </c>
      <c r="K2963" s="2">
        <v>4.0999999999999996</v>
      </c>
      <c r="L2963" s="3">
        <v>16999</v>
      </c>
      <c r="M2963" s="3">
        <v>16999</v>
      </c>
      <c r="N2963" t="s">
        <v>1851</v>
      </c>
      <c r="O2963" s="3">
        <f>Table1[[#This Row],[Original Price]]-Table1[[#This Row],[Selling Price]]</f>
        <v>0</v>
      </c>
      <c r="P2963" s="4">
        <f>(Table1[[#This Row],[Discount]]/Table1[[#This Row],[Original Price]])</f>
        <v>0</v>
      </c>
    </row>
    <row r="2964" spans="1:16" x14ac:dyDescent="0.3">
      <c r="A2964" s="1" t="s">
        <v>1557</v>
      </c>
      <c r="B2964" s="1" t="s">
        <v>1571</v>
      </c>
      <c r="C2964" t="s">
        <v>263</v>
      </c>
      <c r="D2964">
        <v>3</v>
      </c>
      <c r="E2964" t="s">
        <v>1796</v>
      </c>
      <c r="F2964">
        <f>IF(Table1[[#This Row],[Unit]]="GB",Table1[[#This Row],[Memory]],Table1[[#This Row],[Memory]]/1024)</f>
        <v>3</v>
      </c>
      <c r="G2964">
        <v>32</v>
      </c>
      <c r="H2964" t="s">
        <v>1796</v>
      </c>
      <c r="I2964">
        <f xml:space="preserve"> IF(Table1[[#This Row],[Unit  Of Storage]]="TB",Table1[[#This Row],[Storage]]*1024,IF(Table1[[#This Row],[Unit  Of Storage]]="MB",Table1[[#This Row],[Storage]]/1024,Table1[[#This Row],[Storage]]))</f>
        <v>32</v>
      </c>
      <c r="J2964" t="s">
        <v>11</v>
      </c>
      <c r="K2964" s="2">
        <v>4.2</v>
      </c>
      <c r="L2964" s="3">
        <v>11900</v>
      </c>
      <c r="M2964" s="3">
        <v>12990</v>
      </c>
      <c r="N2964" t="s">
        <v>1812</v>
      </c>
      <c r="O2964" s="3">
        <f>Table1[[#This Row],[Original Price]]-Table1[[#This Row],[Selling Price]]</f>
        <v>1090</v>
      </c>
      <c r="P2964" s="4">
        <f>(Table1[[#This Row],[Discount]]/Table1[[#This Row],[Original Price]])</f>
        <v>8.391070053887606E-2</v>
      </c>
    </row>
    <row r="2965" spans="1:16" x14ac:dyDescent="0.3">
      <c r="A2965" s="1" t="s">
        <v>1556</v>
      </c>
      <c r="B2965" s="1" t="s">
        <v>866</v>
      </c>
      <c r="C2965" t="s">
        <v>799</v>
      </c>
      <c r="D2965">
        <v>8</v>
      </c>
      <c r="E2965" t="s">
        <v>1796</v>
      </c>
      <c r="F2965">
        <f>IF(Table1[[#This Row],[Unit]]="GB",Table1[[#This Row],[Memory]],Table1[[#This Row],[Memory]]/1024)</f>
        <v>8</v>
      </c>
      <c r="G2965">
        <v>128</v>
      </c>
      <c r="H2965" t="s">
        <v>1796</v>
      </c>
      <c r="I2965">
        <f xml:space="preserve"> IF(Table1[[#This Row],[Unit  Of Storage]]="TB",Table1[[#This Row],[Storage]]*1024,IF(Table1[[#This Row],[Unit  Of Storage]]="MB",Table1[[#This Row],[Storage]]/1024,Table1[[#This Row],[Storage]]))</f>
        <v>128</v>
      </c>
      <c r="J2965" t="s">
        <v>11</v>
      </c>
      <c r="K2965" s="2">
        <v>4.3</v>
      </c>
      <c r="L2965" s="3">
        <v>22499</v>
      </c>
      <c r="M2965" s="3">
        <v>29999</v>
      </c>
      <c r="N2965" t="s">
        <v>2193</v>
      </c>
      <c r="O2965" s="3">
        <f>Table1[[#This Row],[Original Price]]-Table1[[#This Row],[Selling Price]]</f>
        <v>7500</v>
      </c>
      <c r="P2965" s="4">
        <f>(Table1[[#This Row],[Discount]]/Table1[[#This Row],[Original Price]])</f>
        <v>0.25000833361112035</v>
      </c>
    </row>
    <row r="2966" spans="1:16" x14ac:dyDescent="0.3">
      <c r="A2966" s="1" t="s">
        <v>17</v>
      </c>
      <c r="B2966" s="1" t="s">
        <v>672</v>
      </c>
      <c r="C2966" t="s">
        <v>681</v>
      </c>
      <c r="D2966">
        <v>4</v>
      </c>
      <c r="E2966" t="s">
        <v>1796</v>
      </c>
      <c r="F2966">
        <f>IF(Table1[[#This Row],[Unit]]="GB",Table1[[#This Row],[Memory]],Table1[[#This Row],[Memory]]/1024)</f>
        <v>4</v>
      </c>
      <c r="G2966">
        <v>128</v>
      </c>
      <c r="H2966" t="s">
        <v>1796</v>
      </c>
      <c r="I2966">
        <f xml:space="preserve"> IF(Table1[[#This Row],[Unit  Of Storage]]="TB",Table1[[#This Row],[Storage]]*1024,IF(Table1[[#This Row],[Unit  Of Storage]]="MB",Table1[[#This Row],[Storage]]/1024,Table1[[#This Row],[Storage]]))</f>
        <v>128</v>
      </c>
      <c r="J2966" t="s">
        <v>11</v>
      </c>
      <c r="K2966" s="2">
        <v>4.3</v>
      </c>
      <c r="L2966" s="3">
        <v>11999</v>
      </c>
      <c r="M2966" s="3">
        <v>14999</v>
      </c>
      <c r="N2966" t="s">
        <v>674</v>
      </c>
      <c r="O2966" s="3">
        <f>Table1[[#This Row],[Original Price]]-Table1[[#This Row],[Selling Price]]</f>
        <v>3000</v>
      </c>
      <c r="P2966" s="4">
        <f>(Table1[[#This Row],[Discount]]/Table1[[#This Row],[Original Price]])</f>
        <v>0.20001333422228149</v>
      </c>
    </row>
    <row r="2967" spans="1:16" x14ac:dyDescent="0.3">
      <c r="A2967" s="1" t="s">
        <v>1556</v>
      </c>
      <c r="B2967" s="1" t="s">
        <v>63</v>
      </c>
      <c r="C2967" t="s">
        <v>69</v>
      </c>
      <c r="D2967">
        <v>6</v>
      </c>
      <c r="E2967" t="s">
        <v>1796</v>
      </c>
      <c r="F2967">
        <f>IF(Table1[[#This Row],[Unit]]="GB",Table1[[#This Row],[Memory]],Table1[[#This Row],[Memory]]/1024)</f>
        <v>6</v>
      </c>
      <c r="G2967">
        <v>128</v>
      </c>
      <c r="H2967" t="s">
        <v>1796</v>
      </c>
      <c r="I2967">
        <f xml:space="preserve"> IF(Table1[[#This Row],[Unit  Of Storage]]="TB",Table1[[#This Row],[Storage]]*1024,IF(Table1[[#This Row],[Unit  Of Storage]]="MB",Table1[[#This Row],[Storage]]/1024,Table1[[#This Row],[Storage]]))</f>
        <v>128</v>
      </c>
      <c r="J2967" t="s">
        <v>11</v>
      </c>
      <c r="K2967" s="2">
        <v>4.5</v>
      </c>
      <c r="L2967" s="3">
        <v>68900</v>
      </c>
      <c r="M2967" s="3">
        <v>68900</v>
      </c>
      <c r="N2967" t="s">
        <v>1819</v>
      </c>
      <c r="O2967" s="3">
        <f>Table1[[#This Row],[Original Price]]-Table1[[#This Row],[Selling Price]]</f>
        <v>0</v>
      </c>
      <c r="P2967" s="4">
        <f>(Table1[[#This Row],[Discount]]/Table1[[#This Row],[Original Price]])</f>
        <v>0</v>
      </c>
    </row>
    <row r="2968" spans="1:16" x14ac:dyDescent="0.3">
      <c r="A2968" s="1" t="s">
        <v>1557</v>
      </c>
      <c r="B2968" s="1" t="s">
        <v>474</v>
      </c>
      <c r="C2968" t="s">
        <v>475</v>
      </c>
      <c r="D2968">
        <v>8</v>
      </c>
      <c r="E2968" t="s">
        <v>1796</v>
      </c>
      <c r="F2968">
        <f>IF(Table1[[#This Row],[Unit]]="GB",Table1[[#This Row],[Memory]],Table1[[#This Row],[Memory]]/1024)</f>
        <v>8</v>
      </c>
      <c r="G2968">
        <v>128</v>
      </c>
      <c r="H2968" t="s">
        <v>1796</v>
      </c>
      <c r="I2968">
        <f xml:space="preserve"> IF(Table1[[#This Row],[Unit  Of Storage]]="TB",Table1[[#This Row],[Storage]]*1024,IF(Table1[[#This Row],[Unit  Of Storage]]="MB",Table1[[#This Row],[Storage]]/1024,Table1[[#This Row],[Storage]]))</f>
        <v>128</v>
      </c>
      <c r="J2968" t="s">
        <v>11</v>
      </c>
      <c r="K2968" s="2">
        <v>4.3</v>
      </c>
      <c r="L2968" s="3">
        <v>19999</v>
      </c>
      <c r="M2968" s="3">
        <v>21999</v>
      </c>
      <c r="N2968" t="s">
        <v>2030</v>
      </c>
      <c r="O2968" s="3">
        <f>Table1[[#This Row],[Original Price]]-Table1[[#This Row],[Selling Price]]</f>
        <v>2000</v>
      </c>
      <c r="P2968" s="4">
        <f>(Table1[[#This Row],[Discount]]/Table1[[#This Row],[Original Price]])</f>
        <v>9.0913223328333112E-2</v>
      </c>
    </row>
    <row r="2969" spans="1:16" x14ac:dyDescent="0.3">
      <c r="A2969" s="1" t="s">
        <v>1557</v>
      </c>
      <c r="B2969" s="1" t="s">
        <v>1649</v>
      </c>
      <c r="C2969" t="s">
        <v>489</v>
      </c>
      <c r="D2969">
        <v>6</v>
      </c>
      <c r="E2969" t="s">
        <v>1796</v>
      </c>
      <c r="F2969">
        <f>IF(Table1[[#This Row],[Unit]]="GB",Table1[[#This Row],[Memory]],Table1[[#This Row],[Memory]]/1024)</f>
        <v>6</v>
      </c>
      <c r="G2969">
        <v>128</v>
      </c>
      <c r="H2969" t="s">
        <v>1796</v>
      </c>
      <c r="I2969">
        <f xml:space="preserve"> IF(Table1[[#This Row],[Unit  Of Storage]]="TB",Table1[[#This Row],[Storage]]*1024,IF(Table1[[#This Row],[Unit  Of Storage]]="MB",Table1[[#This Row],[Storage]]/1024,Table1[[#This Row],[Storage]]))</f>
        <v>128</v>
      </c>
      <c r="J2969" t="s">
        <v>11</v>
      </c>
      <c r="K2969" s="2">
        <v>4.5</v>
      </c>
      <c r="L2969" s="3">
        <v>19999</v>
      </c>
      <c r="M2969" s="3">
        <v>24999</v>
      </c>
      <c r="N2969" t="s">
        <v>2037</v>
      </c>
      <c r="O2969" s="3">
        <f>Table1[[#This Row],[Original Price]]-Table1[[#This Row],[Selling Price]]</f>
        <v>5000</v>
      </c>
      <c r="P2969" s="4">
        <f>(Table1[[#This Row],[Discount]]/Table1[[#This Row],[Original Price]])</f>
        <v>0.20000800032001281</v>
      </c>
    </row>
    <row r="2970" spans="1:16" x14ac:dyDescent="0.3">
      <c r="A2970" s="1" t="s">
        <v>1564</v>
      </c>
      <c r="B2970" s="1" t="s">
        <v>606</v>
      </c>
      <c r="C2970" t="s">
        <v>968</v>
      </c>
      <c r="D2970">
        <v>6</v>
      </c>
      <c r="E2970" t="s">
        <v>1796</v>
      </c>
      <c r="F2970">
        <f>IF(Table1[[#This Row],[Unit]]="GB",Table1[[#This Row],[Memory]],Table1[[#This Row],[Memory]]/1024)</f>
        <v>6</v>
      </c>
      <c r="G2970">
        <v>128</v>
      </c>
      <c r="H2970" t="s">
        <v>1796</v>
      </c>
      <c r="I2970">
        <f xml:space="preserve"> IF(Table1[[#This Row],[Unit  Of Storage]]="TB",Table1[[#This Row],[Storage]]*1024,IF(Table1[[#This Row],[Unit  Of Storage]]="MB",Table1[[#This Row],[Storage]]/1024,Table1[[#This Row],[Storage]]))</f>
        <v>128</v>
      </c>
      <c r="J2970" t="s">
        <v>11</v>
      </c>
      <c r="K2970" s="2">
        <v>4.5</v>
      </c>
      <c r="L2970" s="3">
        <v>15999</v>
      </c>
      <c r="M2970" s="3">
        <v>19999</v>
      </c>
      <c r="N2970" t="s">
        <v>2089</v>
      </c>
      <c r="O2970" s="3">
        <f>Table1[[#This Row],[Original Price]]-Table1[[#This Row],[Selling Price]]</f>
        <v>4000</v>
      </c>
      <c r="P2970" s="4">
        <f>(Table1[[#This Row],[Discount]]/Table1[[#This Row],[Original Price]])</f>
        <v>0.20001000050002501</v>
      </c>
    </row>
    <row r="2971" spans="1:16" x14ac:dyDescent="0.3">
      <c r="A2971" s="1" t="s">
        <v>17</v>
      </c>
      <c r="B2971" s="1" t="s">
        <v>527</v>
      </c>
      <c r="C2971" t="s">
        <v>264</v>
      </c>
      <c r="D2971">
        <v>6</v>
      </c>
      <c r="E2971" t="s">
        <v>1796</v>
      </c>
      <c r="F2971">
        <f>IF(Table1[[#This Row],[Unit]]="GB",Table1[[#This Row],[Memory]],Table1[[#This Row],[Memory]]/1024)</f>
        <v>6</v>
      </c>
      <c r="G2971">
        <v>64</v>
      </c>
      <c r="H2971" t="s">
        <v>1796</v>
      </c>
      <c r="I2971">
        <f xml:space="preserve"> IF(Table1[[#This Row],[Unit  Of Storage]]="TB",Table1[[#This Row],[Storage]]*1024,IF(Table1[[#This Row],[Unit  Of Storage]]="MB",Table1[[#This Row],[Storage]]/1024,Table1[[#This Row],[Storage]]))</f>
        <v>64</v>
      </c>
      <c r="J2971" t="s">
        <v>11</v>
      </c>
      <c r="K2971" s="2">
        <v>4.2</v>
      </c>
      <c r="L2971" s="3">
        <v>10999</v>
      </c>
      <c r="M2971" s="3">
        <v>10999</v>
      </c>
      <c r="N2971" t="s">
        <v>529</v>
      </c>
      <c r="O2971" s="3">
        <f>Table1[[#This Row],[Original Price]]-Table1[[#This Row],[Selling Price]]</f>
        <v>0</v>
      </c>
      <c r="P2971" s="4">
        <f>(Table1[[#This Row],[Discount]]/Table1[[#This Row],[Original Price]])</f>
        <v>0</v>
      </c>
    </row>
    <row r="2972" spans="1:16" x14ac:dyDescent="0.3">
      <c r="A2972" s="1" t="s">
        <v>1559</v>
      </c>
      <c r="B2972" s="1" t="s">
        <v>1552</v>
      </c>
      <c r="C2972" t="s">
        <v>22</v>
      </c>
      <c r="D2972">
        <v>4</v>
      </c>
      <c r="E2972" t="s">
        <v>1796</v>
      </c>
      <c r="F2972">
        <f>IF(Table1[[#This Row],[Unit]]="GB",Table1[[#This Row],[Memory]],Table1[[#This Row],[Memory]]/1024)</f>
        <v>4</v>
      </c>
      <c r="G2972">
        <v>64</v>
      </c>
      <c r="H2972" t="s">
        <v>1796</v>
      </c>
      <c r="I2972">
        <f xml:space="preserve"> IF(Table1[[#This Row],[Unit  Of Storage]]="TB",Table1[[#This Row],[Storage]]*1024,IF(Table1[[#This Row],[Unit  Of Storage]]="MB",Table1[[#This Row],[Storage]]/1024,Table1[[#This Row],[Storage]]))</f>
        <v>64</v>
      </c>
      <c r="J2972" t="s">
        <v>11</v>
      </c>
      <c r="K2972" s="2">
        <v>4.4000000000000004</v>
      </c>
      <c r="L2972" s="3">
        <v>22990</v>
      </c>
      <c r="M2972" s="3">
        <v>22990</v>
      </c>
      <c r="N2972" t="s">
        <v>2487</v>
      </c>
      <c r="O2972" s="3">
        <f>Table1[[#This Row],[Original Price]]-Table1[[#This Row],[Selling Price]]</f>
        <v>0</v>
      </c>
      <c r="P2972" s="4">
        <f>(Table1[[#This Row],[Discount]]/Table1[[#This Row],[Original Price]])</f>
        <v>0</v>
      </c>
    </row>
    <row r="2973" spans="1:16" x14ac:dyDescent="0.3">
      <c r="A2973" s="1" t="s">
        <v>1556</v>
      </c>
      <c r="B2973" s="1" t="s">
        <v>343</v>
      </c>
      <c r="C2973" t="s">
        <v>22</v>
      </c>
      <c r="D2973">
        <v>32</v>
      </c>
      <c r="E2973" t="s">
        <v>1797</v>
      </c>
      <c r="F2973">
        <f>IF(Table1[[#This Row],[Unit]]="GB",Table1[[#This Row],[Memory]],Table1[[#This Row],[Memory]]/1024)</f>
        <v>3.125E-2</v>
      </c>
      <c r="G2973">
        <v>16</v>
      </c>
      <c r="H2973" t="s">
        <v>1796</v>
      </c>
      <c r="I2973">
        <f xml:space="preserve"> IF(Table1[[#This Row],[Unit  Of Storage]]="TB",Table1[[#This Row],[Storage]]*1024,IF(Table1[[#This Row],[Unit  Of Storage]]="MB",Table1[[#This Row],[Storage]]/1024,Table1[[#This Row],[Storage]]))</f>
        <v>16</v>
      </c>
      <c r="J2973" t="s">
        <v>11</v>
      </c>
      <c r="K2973" s="2">
        <v>4.0999999999999996</v>
      </c>
      <c r="L2973" s="3">
        <v>2849</v>
      </c>
      <c r="M2973" s="3">
        <v>2849</v>
      </c>
      <c r="N2973" t="s">
        <v>1980</v>
      </c>
      <c r="O2973" s="3">
        <f>Table1[[#This Row],[Original Price]]-Table1[[#This Row],[Selling Price]]</f>
        <v>0</v>
      </c>
      <c r="P2973" s="4">
        <f>(Table1[[#This Row],[Discount]]/Table1[[#This Row],[Original Price]])</f>
        <v>0</v>
      </c>
    </row>
    <row r="2974" spans="1:16" x14ac:dyDescent="0.3">
      <c r="A2974" s="1" t="s">
        <v>12</v>
      </c>
      <c r="B2974" s="1" t="s">
        <v>1789</v>
      </c>
      <c r="C2974" t="s">
        <v>22</v>
      </c>
      <c r="D2974">
        <v>4</v>
      </c>
      <c r="E2974" t="s">
        <v>1797</v>
      </c>
      <c r="F2974">
        <f>IF(Table1[[#This Row],[Unit]]="GB",Table1[[#This Row],[Memory]],Table1[[#This Row],[Memory]]/1024)</f>
        <v>3.90625E-3</v>
      </c>
      <c r="G2974">
        <v>4</v>
      </c>
      <c r="H2974" t="s">
        <v>1797</v>
      </c>
      <c r="I2974">
        <f xml:space="preserve"> IF(Table1[[#This Row],[Unit  Of Storage]]="TB",Table1[[#This Row],[Storage]]*1024,IF(Table1[[#This Row],[Unit  Of Storage]]="MB",Table1[[#This Row],[Storage]]/1024,Table1[[#This Row],[Storage]]))</f>
        <v>3.90625E-3</v>
      </c>
      <c r="J2974" t="s">
        <v>11</v>
      </c>
      <c r="K2974" s="2">
        <v>4.2</v>
      </c>
      <c r="L2974" s="3">
        <v>1900</v>
      </c>
      <c r="M2974" s="3">
        <v>1900</v>
      </c>
      <c r="N2974" t="s">
        <v>2471</v>
      </c>
      <c r="O2974" s="3">
        <f>Table1[[#This Row],[Original Price]]-Table1[[#This Row],[Selling Price]]</f>
        <v>0</v>
      </c>
      <c r="P2974" s="4">
        <f>(Table1[[#This Row],[Discount]]/Table1[[#This Row],[Original Price]])</f>
        <v>0</v>
      </c>
    </row>
    <row r="2975" spans="1:16" x14ac:dyDescent="0.3">
      <c r="A2975" s="1" t="s">
        <v>1557</v>
      </c>
      <c r="B2975" s="1" t="s">
        <v>789</v>
      </c>
      <c r="C2975" t="s">
        <v>169</v>
      </c>
      <c r="D2975">
        <v>4</v>
      </c>
      <c r="E2975" t="s">
        <v>1796</v>
      </c>
      <c r="F2975">
        <f>IF(Table1[[#This Row],[Unit]]="GB",Table1[[#This Row],[Memory]],Table1[[#This Row],[Memory]]/1024)</f>
        <v>4</v>
      </c>
      <c r="G2975">
        <v>64</v>
      </c>
      <c r="H2975" t="s">
        <v>1796</v>
      </c>
      <c r="I2975">
        <f xml:space="preserve"> IF(Table1[[#This Row],[Unit  Of Storage]]="TB",Table1[[#This Row],[Storage]]*1024,IF(Table1[[#This Row],[Unit  Of Storage]]="MB",Table1[[#This Row],[Storage]]/1024,Table1[[#This Row],[Storage]]))</f>
        <v>64</v>
      </c>
      <c r="J2975" t="s">
        <v>11</v>
      </c>
      <c r="K2975" s="2">
        <v>4.5</v>
      </c>
      <c r="L2975" s="3">
        <v>10999</v>
      </c>
      <c r="M2975" s="3">
        <v>12999</v>
      </c>
      <c r="N2975" t="s">
        <v>2160</v>
      </c>
      <c r="O2975" s="3">
        <f>Table1[[#This Row],[Original Price]]-Table1[[#This Row],[Selling Price]]</f>
        <v>2000</v>
      </c>
      <c r="P2975" s="4">
        <f>(Table1[[#This Row],[Discount]]/Table1[[#This Row],[Original Price]])</f>
        <v>0.15385798907608278</v>
      </c>
    </row>
    <row r="2976" spans="1:16" x14ac:dyDescent="0.3">
      <c r="A2976" s="1" t="s">
        <v>1556</v>
      </c>
      <c r="B2976" s="1" t="s">
        <v>1676</v>
      </c>
      <c r="C2976" t="s">
        <v>22</v>
      </c>
      <c r="D2976">
        <v>3</v>
      </c>
      <c r="E2976" t="s">
        <v>1796</v>
      </c>
      <c r="F2976">
        <f>IF(Table1[[#This Row],[Unit]]="GB",Table1[[#This Row],[Memory]],Table1[[#This Row],[Memory]]/1024)</f>
        <v>3</v>
      </c>
      <c r="G2976">
        <v>32</v>
      </c>
      <c r="H2976" t="s">
        <v>1796</v>
      </c>
      <c r="I2976">
        <f xml:space="preserve"> IF(Table1[[#This Row],[Unit  Of Storage]]="TB",Table1[[#This Row],[Storage]]*1024,IF(Table1[[#This Row],[Unit  Of Storage]]="MB",Table1[[#This Row],[Storage]]/1024,Table1[[#This Row],[Storage]]))</f>
        <v>32</v>
      </c>
      <c r="J2976" t="s">
        <v>11</v>
      </c>
      <c r="K2976" s="2">
        <v>4.3</v>
      </c>
      <c r="L2976" s="3">
        <v>11599</v>
      </c>
      <c r="M2976" s="3">
        <v>12900</v>
      </c>
      <c r="N2976" t="s">
        <v>2112</v>
      </c>
      <c r="O2976" s="3">
        <f>Table1[[#This Row],[Original Price]]-Table1[[#This Row],[Selling Price]]</f>
        <v>1301</v>
      </c>
      <c r="P2976" s="4">
        <f>(Table1[[#This Row],[Discount]]/Table1[[#This Row],[Original Price]])</f>
        <v>0.10085271317829457</v>
      </c>
    </row>
    <row r="2977" spans="1:16" x14ac:dyDescent="0.3">
      <c r="A2977" s="1" t="s">
        <v>28</v>
      </c>
      <c r="B2977" s="1" t="s">
        <v>1748</v>
      </c>
      <c r="C2977" t="s">
        <v>456</v>
      </c>
      <c r="D2977">
        <v>4</v>
      </c>
      <c r="E2977" t="s">
        <v>1796</v>
      </c>
      <c r="F2977">
        <f>IF(Table1[[#This Row],[Unit]]="GB",Table1[[#This Row],[Memory]],Table1[[#This Row],[Memory]]/1024)</f>
        <v>4</v>
      </c>
      <c r="G2977">
        <v>64</v>
      </c>
      <c r="H2977" t="s">
        <v>1796</v>
      </c>
      <c r="I2977">
        <f xml:space="preserve"> IF(Table1[[#This Row],[Unit  Of Storage]]="TB",Table1[[#This Row],[Storage]]*1024,IF(Table1[[#This Row],[Unit  Of Storage]]="MB",Table1[[#This Row],[Storage]]/1024,Table1[[#This Row],[Storage]]))</f>
        <v>64</v>
      </c>
      <c r="J2977" t="s">
        <v>11</v>
      </c>
      <c r="K2977" s="2">
        <v>4.4000000000000004</v>
      </c>
      <c r="L2977" s="3">
        <v>10499</v>
      </c>
      <c r="M2977" s="3">
        <v>11999</v>
      </c>
      <c r="N2977" t="s">
        <v>2351</v>
      </c>
      <c r="O2977" s="3">
        <f>Table1[[#This Row],[Original Price]]-Table1[[#This Row],[Selling Price]]</f>
        <v>1500</v>
      </c>
      <c r="P2977" s="4">
        <f>(Table1[[#This Row],[Discount]]/Table1[[#This Row],[Original Price]])</f>
        <v>0.12501041753479455</v>
      </c>
    </row>
    <row r="2978" spans="1:16" x14ac:dyDescent="0.3">
      <c r="A2978" s="1" t="s">
        <v>12</v>
      </c>
      <c r="B2978" s="1" t="s">
        <v>583</v>
      </c>
      <c r="C2978" t="s">
        <v>22</v>
      </c>
      <c r="D2978">
        <v>6</v>
      </c>
      <c r="E2978" t="s">
        <v>1796</v>
      </c>
      <c r="F2978">
        <f>IF(Table1[[#This Row],[Unit]]="GB",Table1[[#This Row],[Memory]],Table1[[#This Row],[Memory]]/1024)</f>
        <v>6</v>
      </c>
      <c r="G2978">
        <v>64</v>
      </c>
      <c r="H2978" t="s">
        <v>1796</v>
      </c>
      <c r="I2978">
        <f xml:space="preserve"> IF(Table1[[#This Row],[Unit  Of Storage]]="TB",Table1[[#This Row],[Storage]]*1024,IF(Table1[[#This Row],[Unit  Of Storage]]="MB",Table1[[#This Row],[Storage]]/1024,Table1[[#This Row],[Storage]]))</f>
        <v>64</v>
      </c>
      <c r="J2978" t="s">
        <v>11</v>
      </c>
      <c r="K2978" s="2">
        <v>4.0999999999999996</v>
      </c>
      <c r="L2978" s="3">
        <v>11490</v>
      </c>
      <c r="M2978" s="3">
        <v>17999</v>
      </c>
      <c r="N2978" t="s">
        <v>584</v>
      </c>
      <c r="O2978" s="3">
        <f>Table1[[#This Row],[Original Price]]-Table1[[#This Row],[Selling Price]]</f>
        <v>6509</v>
      </c>
      <c r="P2978" s="4">
        <f>(Table1[[#This Row],[Discount]]/Table1[[#This Row],[Original Price]])</f>
        <v>0.36163120173342961</v>
      </c>
    </row>
    <row r="2979" spans="1:16" x14ac:dyDescent="0.3">
      <c r="A2979" s="1" t="s">
        <v>1561</v>
      </c>
      <c r="B2979" s="1" t="s">
        <v>1690</v>
      </c>
      <c r="C2979" t="s">
        <v>386</v>
      </c>
      <c r="D2979">
        <v>6</v>
      </c>
      <c r="E2979" t="s">
        <v>1796</v>
      </c>
      <c r="F2979">
        <f>IF(Table1[[#This Row],[Unit]]="GB",Table1[[#This Row],[Memory]],Table1[[#This Row],[Memory]]/1024)</f>
        <v>6</v>
      </c>
      <c r="G2979">
        <v>64</v>
      </c>
      <c r="H2979" t="s">
        <v>1796</v>
      </c>
      <c r="I2979">
        <f xml:space="preserve"> IF(Table1[[#This Row],[Unit  Of Storage]]="TB",Table1[[#This Row],[Storage]]*1024,IF(Table1[[#This Row],[Unit  Of Storage]]="MB",Table1[[#This Row],[Storage]]/1024,Table1[[#This Row],[Storage]]))</f>
        <v>64</v>
      </c>
      <c r="J2979" t="s">
        <v>11</v>
      </c>
      <c r="K2979" s="2">
        <v>4.5</v>
      </c>
      <c r="L2979" s="3">
        <v>32999</v>
      </c>
      <c r="M2979" s="3">
        <v>32999</v>
      </c>
      <c r="N2979" t="s">
        <v>2150</v>
      </c>
      <c r="O2979" s="3">
        <f>Table1[[#This Row],[Original Price]]-Table1[[#This Row],[Selling Price]]</f>
        <v>0</v>
      </c>
      <c r="P2979" s="4">
        <f>(Table1[[#This Row],[Discount]]/Table1[[#This Row],[Original Price]])</f>
        <v>0</v>
      </c>
    </row>
    <row r="2980" spans="1:16" x14ac:dyDescent="0.3">
      <c r="A2980" s="1" t="s">
        <v>17</v>
      </c>
      <c r="B2980" s="1" t="s">
        <v>470</v>
      </c>
      <c r="C2980" t="s">
        <v>511</v>
      </c>
      <c r="D2980">
        <v>4</v>
      </c>
      <c r="E2980" t="s">
        <v>1796</v>
      </c>
      <c r="F2980">
        <f>IF(Table1[[#This Row],[Unit]]="GB",Table1[[#This Row],[Memory]],Table1[[#This Row],[Memory]]/1024)</f>
        <v>4</v>
      </c>
      <c r="G2980">
        <v>64</v>
      </c>
      <c r="H2980" t="s">
        <v>1796</v>
      </c>
      <c r="I2980">
        <f xml:space="preserve"> IF(Table1[[#This Row],[Unit  Of Storage]]="TB",Table1[[#This Row],[Storage]]*1024,IF(Table1[[#This Row],[Unit  Of Storage]]="MB",Table1[[#This Row],[Storage]]/1024,Table1[[#This Row],[Storage]]))</f>
        <v>64</v>
      </c>
      <c r="J2980" t="s">
        <v>11</v>
      </c>
      <c r="K2980" s="2">
        <v>4.4000000000000004</v>
      </c>
      <c r="L2980" s="3">
        <v>12999</v>
      </c>
      <c r="M2980" s="3">
        <v>12999</v>
      </c>
      <c r="N2980" t="s">
        <v>471</v>
      </c>
      <c r="O2980" s="3">
        <f>Table1[[#This Row],[Original Price]]-Table1[[#This Row],[Selling Price]]</f>
        <v>0</v>
      </c>
      <c r="P2980" s="4">
        <f>(Table1[[#This Row],[Discount]]/Table1[[#This Row],[Original Price]])</f>
        <v>0</v>
      </c>
    </row>
    <row r="2981" spans="1:16" x14ac:dyDescent="0.3">
      <c r="A2981" s="1" t="s">
        <v>1557</v>
      </c>
      <c r="B2981" s="1" t="s">
        <v>296</v>
      </c>
      <c r="C2981" t="s">
        <v>896</v>
      </c>
      <c r="D2981">
        <v>6</v>
      </c>
      <c r="E2981" t="s">
        <v>1796</v>
      </c>
      <c r="F2981">
        <f>IF(Table1[[#This Row],[Unit]]="GB",Table1[[#This Row],[Memory]],Table1[[#This Row],[Memory]]/1024)</f>
        <v>6</v>
      </c>
      <c r="G2981">
        <v>128</v>
      </c>
      <c r="H2981" t="s">
        <v>1796</v>
      </c>
      <c r="I2981">
        <f xml:space="preserve"> IF(Table1[[#This Row],[Unit  Of Storage]]="TB",Table1[[#This Row],[Storage]]*1024,IF(Table1[[#This Row],[Unit  Of Storage]]="MB",Table1[[#This Row],[Storage]]/1024,Table1[[#This Row],[Storage]]))</f>
        <v>128</v>
      </c>
      <c r="J2981" t="s">
        <v>11</v>
      </c>
      <c r="K2981" s="2">
        <v>4.5</v>
      </c>
      <c r="L2981" s="3">
        <v>19999</v>
      </c>
      <c r="M2981" s="3">
        <v>19999</v>
      </c>
      <c r="N2981" t="s">
        <v>1958</v>
      </c>
      <c r="O2981" s="3">
        <f>Table1[[#This Row],[Original Price]]-Table1[[#This Row],[Selling Price]]</f>
        <v>0</v>
      </c>
      <c r="P2981" s="4">
        <f>(Table1[[#This Row],[Discount]]/Table1[[#This Row],[Original Price]])</f>
        <v>0</v>
      </c>
    </row>
    <row r="2982" spans="1:16" x14ac:dyDescent="0.3">
      <c r="A2982" s="1" t="s">
        <v>50</v>
      </c>
      <c r="B2982" s="1" t="s">
        <v>1153</v>
      </c>
      <c r="C2982" t="s">
        <v>1553</v>
      </c>
      <c r="D2982">
        <v>4</v>
      </c>
      <c r="E2982" t="s">
        <v>1796</v>
      </c>
      <c r="F2982">
        <f>IF(Table1[[#This Row],[Unit]]="GB",Table1[[#This Row],[Memory]],Table1[[#This Row],[Memory]]/1024)</f>
        <v>4</v>
      </c>
      <c r="G2982">
        <v>64</v>
      </c>
      <c r="H2982" t="s">
        <v>1796</v>
      </c>
      <c r="I2982">
        <f xml:space="preserve"> IF(Table1[[#This Row],[Unit  Of Storage]]="TB",Table1[[#This Row],[Storage]]*1024,IF(Table1[[#This Row],[Unit  Of Storage]]="MB",Table1[[#This Row],[Storage]]/1024,Table1[[#This Row],[Storage]]))</f>
        <v>64</v>
      </c>
      <c r="J2982" t="s">
        <v>11</v>
      </c>
      <c r="K2982" s="2">
        <v>4.0999999999999996</v>
      </c>
      <c r="L2982" s="3">
        <v>10499</v>
      </c>
      <c r="M2982" s="3">
        <v>12999</v>
      </c>
      <c r="N2982" t="s">
        <v>1155</v>
      </c>
      <c r="O2982" s="3">
        <f>Table1[[#This Row],[Original Price]]-Table1[[#This Row],[Selling Price]]</f>
        <v>2500</v>
      </c>
      <c r="P2982" s="4">
        <f>(Table1[[#This Row],[Discount]]/Table1[[#This Row],[Original Price]])</f>
        <v>0.19232248634510346</v>
      </c>
    </row>
    <row r="2983" spans="1:16" x14ac:dyDescent="0.3">
      <c r="A2983" s="1" t="s">
        <v>1559</v>
      </c>
      <c r="B2983" s="1" t="s">
        <v>1471</v>
      </c>
      <c r="C2983" t="s">
        <v>1461</v>
      </c>
      <c r="D2983">
        <v>2</v>
      </c>
      <c r="E2983" t="s">
        <v>1796</v>
      </c>
      <c r="F2983">
        <f>IF(Table1[[#This Row],[Unit]]="GB",Table1[[#This Row],[Memory]],Table1[[#This Row],[Memory]]/1024)</f>
        <v>2</v>
      </c>
      <c r="G2983">
        <v>32</v>
      </c>
      <c r="H2983" t="s">
        <v>1796</v>
      </c>
      <c r="I2983">
        <f xml:space="preserve"> IF(Table1[[#This Row],[Unit  Of Storage]]="TB",Table1[[#This Row],[Storage]]*1024,IF(Table1[[#This Row],[Unit  Of Storage]]="MB",Table1[[#This Row],[Storage]]/1024,Table1[[#This Row],[Storage]]))</f>
        <v>32</v>
      </c>
      <c r="J2983" t="s">
        <v>11</v>
      </c>
      <c r="K2983" s="2">
        <v>4.2</v>
      </c>
      <c r="L2983" s="3">
        <v>8990</v>
      </c>
      <c r="M2983" s="3">
        <v>10990</v>
      </c>
      <c r="N2983" t="s">
        <v>2452</v>
      </c>
      <c r="O2983" s="3">
        <f>Table1[[#This Row],[Original Price]]-Table1[[#This Row],[Selling Price]]</f>
        <v>2000</v>
      </c>
      <c r="P2983" s="4">
        <f>(Table1[[#This Row],[Discount]]/Table1[[#This Row],[Original Price]])</f>
        <v>0.18198362147406733</v>
      </c>
    </row>
    <row r="2984" spans="1:16" x14ac:dyDescent="0.3">
      <c r="A2984" s="1" t="s">
        <v>1561</v>
      </c>
      <c r="B2984" s="1" t="s">
        <v>1599</v>
      </c>
      <c r="C2984" t="s">
        <v>49</v>
      </c>
      <c r="D2984">
        <v>4</v>
      </c>
      <c r="E2984" t="s">
        <v>1796</v>
      </c>
      <c r="F2984">
        <f>IF(Table1[[#This Row],[Unit]]="GB",Table1[[#This Row],[Memory]],Table1[[#This Row],[Memory]]/1024)</f>
        <v>4</v>
      </c>
      <c r="G2984">
        <v>64</v>
      </c>
      <c r="H2984" t="s">
        <v>1796</v>
      </c>
      <c r="I2984">
        <f xml:space="preserve"> IF(Table1[[#This Row],[Unit  Of Storage]]="TB",Table1[[#This Row],[Storage]]*1024,IF(Table1[[#This Row],[Unit  Of Storage]]="MB",Table1[[#This Row],[Storage]]/1024,Table1[[#This Row],[Storage]]))</f>
        <v>64</v>
      </c>
      <c r="J2984" t="s">
        <v>11</v>
      </c>
      <c r="K2984" s="2">
        <v>4.3</v>
      </c>
      <c r="L2984" s="3">
        <v>14999</v>
      </c>
      <c r="M2984" s="3">
        <v>14999</v>
      </c>
      <c r="N2984" t="s">
        <v>1908</v>
      </c>
      <c r="O2984" s="3">
        <f>Table1[[#This Row],[Original Price]]-Table1[[#This Row],[Selling Price]]</f>
        <v>0</v>
      </c>
      <c r="P2984" s="4">
        <f>(Table1[[#This Row],[Discount]]/Table1[[#This Row],[Original Price]])</f>
        <v>0</v>
      </c>
    </row>
    <row r="2985" spans="1:16" x14ac:dyDescent="0.3">
      <c r="A2985" s="1" t="s">
        <v>21</v>
      </c>
      <c r="B2985" s="1" t="s">
        <v>1598</v>
      </c>
      <c r="C2985" t="s">
        <v>49</v>
      </c>
      <c r="D2985">
        <v>4</v>
      </c>
      <c r="E2985" t="s">
        <v>1796</v>
      </c>
      <c r="F2985">
        <f>IF(Table1[[#This Row],[Unit]]="GB",Table1[[#This Row],[Memory]],Table1[[#This Row],[Memory]]/1024)</f>
        <v>4</v>
      </c>
      <c r="G2985">
        <v>512</v>
      </c>
      <c r="H2985" t="s">
        <v>1796</v>
      </c>
      <c r="I2985">
        <f xml:space="preserve"> IF(Table1[[#This Row],[Unit  Of Storage]]="TB",Table1[[#This Row],[Storage]]*1024,IF(Table1[[#This Row],[Unit  Of Storage]]="MB",Table1[[#This Row],[Storage]]/1024,Table1[[#This Row],[Storage]]))</f>
        <v>512</v>
      </c>
      <c r="J2985" t="s">
        <v>11</v>
      </c>
      <c r="K2985" s="2">
        <v>4.2</v>
      </c>
      <c r="L2985" s="3">
        <v>109900</v>
      </c>
      <c r="M2985" s="3">
        <v>109900</v>
      </c>
      <c r="N2985" t="s">
        <v>1907</v>
      </c>
      <c r="O2985" s="3">
        <f>Table1[[#This Row],[Original Price]]-Table1[[#This Row],[Selling Price]]</f>
        <v>0</v>
      </c>
      <c r="P2985" s="4">
        <f>(Table1[[#This Row],[Discount]]/Table1[[#This Row],[Original Price]])</f>
        <v>0</v>
      </c>
    </row>
    <row r="2986" spans="1:16" x14ac:dyDescent="0.3">
      <c r="A2986" s="1" t="s">
        <v>50</v>
      </c>
      <c r="B2986" s="1" t="s">
        <v>702</v>
      </c>
      <c r="C2986" t="s">
        <v>1554</v>
      </c>
      <c r="D2986">
        <v>4</v>
      </c>
      <c r="E2986" t="s">
        <v>1796</v>
      </c>
      <c r="F2986">
        <f>IF(Table1[[#This Row],[Unit]]="GB",Table1[[#This Row],[Memory]],Table1[[#This Row],[Memory]]/1024)</f>
        <v>4</v>
      </c>
      <c r="G2986">
        <v>128</v>
      </c>
      <c r="H2986" t="s">
        <v>1796</v>
      </c>
      <c r="I2986">
        <f xml:space="preserve"> IF(Table1[[#This Row],[Unit  Of Storage]]="TB",Table1[[#This Row],[Storage]]*1024,IF(Table1[[#This Row],[Unit  Of Storage]]="MB",Table1[[#This Row],[Storage]]/1024,Table1[[#This Row],[Storage]]))</f>
        <v>128</v>
      </c>
      <c r="J2986" t="s">
        <v>11</v>
      </c>
      <c r="K2986" s="2">
        <v>4.2</v>
      </c>
      <c r="L2986" s="3">
        <v>14999</v>
      </c>
      <c r="M2986" s="3">
        <v>22999</v>
      </c>
      <c r="N2986" t="s">
        <v>704</v>
      </c>
      <c r="O2986" s="3">
        <f>Table1[[#This Row],[Original Price]]-Table1[[#This Row],[Selling Price]]</f>
        <v>8000</v>
      </c>
      <c r="P2986" s="4">
        <f>(Table1[[#This Row],[Discount]]/Table1[[#This Row],[Original Price]])</f>
        <v>0.34784121048741251</v>
      </c>
    </row>
    <row r="2987" spans="1:16" x14ac:dyDescent="0.3">
      <c r="A2987" s="1" t="s">
        <v>12</v>
      </c>
      <c r="B2987" s="1" t="s">
        <v>1767</v>
      </c>
      <c r="C2987" t="s">
        <v>22</v>
      </c>
      <c r="D2987">
        <v>64</v>
      </c>
      <c r="E2987" t="s">
        <v>1797</v>
      </c>
      <c r="F2987">
        <f>IF(Table1[[#This Row],[Unit]]="GB",Table1[[#This Row],[Memory]],Table1[[#This Row],[Memory]]/1024)</f>
        <v>6.25E-2</v>
      </c>
      <c r="G2987">
        <v>128</v>
      </c>
      <c r="H2987" t="s">
        <v>1797</v>
      </c>
      <c r="I2987">
        <f xml:space="preserve"> IF(Table1[[#This Row],[Unit  Of Storage]]="TB",Table1[[#This Row],[Storage]]*1024,IF(Table1[[#This Row],[Unit  Of Storage]]="MB",Table1[[#This Row],[Storage]]/1024,Table1[[#This Row],[Storage]]))</f>
        <v>0.125</v>
      </c>
      <c r="J2987" t="s">
        <v>11</v>
      </c>
      <c r="K2987" s="2">
        <v>3.7</v>
      </c>
      <c r="L2987" s="3">
        <v>3162</v>
      </c>
      <c r="M2987" s="3">
        <v>3299</v>
      </c>
      <c r="N2987" t="s">
        <v>2412</v>
      </c>
      <c r="O2987" s="3">
        <f>Table1[[#This Row],[Original Price]]-Table1[[#This Row],[Selling Price]]</f>
        <v>137</v>
      </c>
      <c r="P2987" s="4">
        <f>(Table1[[#This Row],[Discount]]/Table1[[#This Row],[Original Price]])</f>
        <v>4.1527735677478021E-2</v>
      </c>
    </row>
    <row r="2988" spans="1:16" x14ac:dyDescent="0.3">
      <c r="A2988" s="1" t="s">
        <v>21</v>
      </c>
      <c r="B2988" s="1" t="s">
        <v>1646</v>
      </c>
      <c r="C2988" t="s">
        <v>43</v>
      </c>
      <c r="D2988">
        <v>4</v>
      </c>
      <c r="E2988" t="s">
        <v>1796</v>
      </c>
      <c r="F2988">
        <f>IF(Table1[[#This Row],[Unit]]="GB",Table1[[#This Row],[Memory]],Table1[[#This Row],[Memory]]/1024)</f>
        <v>4</v>
      </c>
      <c r="G2988">
        <v>512</v>
      </c>
      <c r="H2988" t="s">
        <v>1796</v>
      </c>
      <c r="I2988">
        <f xml:space="preserve"> IF(Table1[[#This Row],[Unit  Of Storage]]="TB",Table1[[#This Row],[Storage]]*1024,IF(Table1[[#This Row],[Unit  Of Storage]]="MB",Table1[[#This Row],[Storage]]/1024,Table1[[#This Row],[Storage]]))</f>
        <v>512</v>
      </c>
      <c r="J2988" t="s">
        <v>11</v>
      </c>
      <c r="K2988" s="2">
        <v>4.7</v>
      </c>
      <c r="L2988" s="3">
        <v>134900</v>
      </c>
      <c r="M2988" s="3">
        <v>134900</v>
      </c>
      <c r="N2988" t="s">
        <v>2034</v>
      </c>
      <c r="O2988" s="3">
        <f>Table1[[#This Row],[Original Price]]-Table1[[#This Row],[Selling Price]]</f>
        <v>0</v>
      </c>
      <c r="P2988" s="4">
        <f>(Table1[[#This Row],[Discount]]/Table1[[#This Row],[Original Price]])</f>
        <v>0</v>
      </c>
    </row>
    <row r="2989" spans="1:16" x14ac:dyDescent="0.3">
      <c r="A2989" s="1" t="s">
        <v>1560</v>
      </c>
      <c r="B2989" s="1" t="s">
        <v>725</v>
      </c>
      <c r="C2989" t="s">
        <v>1143</v>
      </c>
      <c r="D2989">
        <v>2</v>
      </c>
      <c r="E2989" t="s">
        <v>1796</v>
      </c>
      <c r="F2989">
        <f>IF(Table1[[#This Row],[Unit]]="GB",Table1[[#This Row],[Memory]],Table1[[#This Row],[Memory]]/1024)</f>
        <v>2</v>
      </c>
      <c r="G2989">
        <v>32</v>
      </c>
      <c r="H2989" t="s">
        <v>1796</v>
      </c>
      <c r="I2989">
        <f xml:space="preserve"> IF(Table1[[#This Row],[Unit  Of Storage]]="TB",Table1[[#This Row],[Storage]]*1024,IF(Table1[[#This Row],[Unit  Of Storage]]="MB",Table1[[#This Row],[Storage]]/1024,Table1[[#This Row],[Storage]]))</f>
        <v>32</v>
      </c>
      <c r="J2989" t="s">
        <v>11</v>
      </c>
      <c r="K2989" s="2">
        <v>4.3</v>
      </c>
      <c r="L2989" s="3">
        <v>34990</v>
      </c>
      <c r="M2989" s="3">
        <v>39990</v>
      </c>
      <c r="N2989" t="s">
        <v>2130</v>
      </c>
      <c r="O2989" s="3">
        <f>Table1[[#This Row],[Original Price]]-Table1[[#This Row],[Selling Price]]</f>
        <v>5000</v>
      </c>
      <c r="P2989" s="4">
        <f>(Table1[[#This Row],[Discount]]/Table1[[#This Row],[Original Price]])</f>
        <v>0.12503125781445362</v>
      </c>
    </row>
    <row r="2990" spans="1:16" x14ac:dyDescent="0.3">
      <c r="A2990" s="1" t="s">
        <v>28</v>
      </c>
      <c r="B2990" s="1" t="s">
        <v>1639</v>
      </c>
      <c r="C2990" t="s">
        <v>532</v>
      </c>
      <c r="D2990">
        <v>6</v>
      </c>
      <c r="E2990" t="s">
        <v>1796</v>
      </c>
      <c r="F2990">
        <f>IF(Table1[[#This Row],[Unit]]="GB",Table1[[#This Row],[Memory]],Table1[[#This Row],[Memory]]/1024)</f>
        <v>6</v>
      </c>
      <c r="G2990">
        <v>128</v>
      </c>
      <c r="H2990" t="s">
        <v>1796</v>
      </c>
      <c r="I2990">
        <f xml:space="preserve"> IF(Table1[[#This Row],[Unit  Of Storage]]="TB",Table1[[#This Row],[Storage]]*1024,IF(Table1[[#This Row],[Unit  Of Storage]]="MB",Table1[[#This Row],[Storage]]/1024,Table1[[#This Row],[Storage]]))</f>
        <v>128</v>
      </c>
      <c r="J2990" t="s">
        <v>11</v>
      </c>
      <c r="K2990" s="2">
        <v>4.4000000000000004</v>
      </c>
      <c r="L2990" s="3">
        <v>24798</v>
      </c>
      <c r="M2990" s="3">
        <v>24798</v>
      </c>
      <c r="N2990" t="s">
        <v>2017</v>
      </c>
      <c r="O2990" s="3">
        <f>Table1[[#This Row],[Original Price]]-Table1[[#This Row],[Selling Price]]</f>
        <v>0</v>
      </c>
      <c r="P2990" s="4">
        <f>(Table1[[#This Row],[Discount]]/Table1[[#This Row],[Original Price]])</f>
        <v>0</v>
      </c>
    </row>
    <row r="2991" spans="1:16" x14ac:dyDescent="0.3">
      <c r="A2991" s="1" t="s">
        <v>1556</v>
      </c>
      <c r="B2991" s="1" t="s">
        <v>262</v>
      </c>
      <c r="C2991" t="s">
        <v>22</v>
      </c>
      <c r="D2991">
        <v>4</v>
      </c>
      <c r="E2991" t="s">
        <v>1797</v>
      </c>
      <c r="F2991">
        <f>IF(Table1[[#This Row],[Unit]]="GB",Table1[[#This Row],[Memory]],Table1[[#This Row],[Memory]]/1024)</f>
        <v>3.90625E-3</v>
      </c>
      <c r="G2991">
        <v>2</v>
      </c>
      <c r="H2991" t="s">
        <v>1797</v>
      </c>
      <c r="I2991">
        <f xml:space="preserve"> IF(Table1[[#This Row],[Unit  Of Storage]]="TB",Table1[[#This Row],[Storage]]*1024,IF(Table1[[#This Row],[Unit  Of Storage]]="MB",Table1[[#This Row],[Storage]]/1024,Table1[[#This Row],[Storage]]))</f>
        <v>1.953125E-3</v>
      </c>
      <c r="J2991" t="s">
        <v>11</v>
      </c>
      <c r="K2991" s="2">
        <v>4.3</v>
      </c>
      <c r="L2991" s="3">
        <v>2340</v>
      </c>
      <c r="M2991" s="3">
        <v>2340</v>
      </c>
      <c r="N2991" t="s">
        <v>1939</v>
      </c>
      <c r="O2991" s="3">
        <f>Table1[[#This Row],[Original Price]]-Table1[[#This Row],[Selling Price]]</f>
        <v>0</v>
      </c>
      <c r="P2991" s="4">
        <f>(Table1[[#This Row],[Discount]]/Table1[[#This Row],[Original Price]])</f>
        <v>0</v>
      </c>
    </row>
    <row r="2992" spans="1:16" x14ac:dyDescent="0.3">
      <c r="A2992" s="1" t="s">
        <v>50</v>
      </c>
      <c r="B2992" s="1" t="s">
        <v>1692</v>
      </c>
      <c r="C2992" t="s">
        <v>81</v>
      </c>
      <c r="D2992">
        <v>4</v>
      </c>
      <c r="E2992" t="s">
        <v>1796</v>
      </c>
      <c r="F2992">
        <f>IF(Table1[[#This Row],[Unit]]="GB",Table1[[#This Row],[Memory]],Table1[[#This Row],[Memory]]/1024)</f>
        <v>4</v>
      </c>
      <c r="G2992">
        <v>32</v>
      </c>
      <c r="H2992" t="s">
        <v>1796</v>
      </c>
      <c r="I2992">
        <f xml:space="preserve"> IF(Table1[[#This Row],[Unit  Of Storage]]="TB",Table1[[#This Row],[Storage]]*1024,IF(Table1[[#This Row],[Unit  Of Storage]]="MB",Table1[[#This Row],[Storage]]/1024,Table1[[#This Row],[Storage]]))</f>
        <v>32</v>
      </c>
      <c r="J2992" t="s">
        <v>11</v>
      </c>
      <c r="K2992" s="2">
        <v>4.0999999999999996</v>
      </c>
      <c r="L2992" s="3">
        <v>8390</v>
      </c>
      <c r="M2992" s="3">
        <v>14999</v>
      </c>
      <c r="N2992" t="s">
        <v>2152</v>
      </c>
      <c r="O2992" s="3">
        <f>Table1[[#This Row],[Original Price]]-Table1[[#This Row],[Selling Price]]</f>
        <v>6609</v>
      </c>
      <c r="P2992" s="4">
        <f>(Table1[[#This Row],[Discount]]/Table1[[#This Row],[Original Price]])</f>
        <v>0.44062937529168611</v>
      </c>
    </row>
    <row r="2993" spans="1:16" x14ac:dyDescent="0.3">
      <c r="A2993" s="1" t="s">
        <v>1557</v>
      </c>
      <c r="B2993" s="1" t="s">
        <v>1627</v>
      </c>
      <c r="C2993" t="s">
        <v>16</v>
      </c>
      <c r="D2993">
        <v>4</v>
      </c>
      <c r="E2993" t="s">
        <v>1796</v>
      </c>
      <c r="F2993">
        <f>IF(Table1[[#This Row],[Unit]]="GB",Table1[[#This Row],[Memory]],Table1[[#This Row],[Memory]]/1024)</f>
        <v>4</v>
      </c>
      <c r="G2993">
        <v>64</v>
      </c>
      <c r="H2993" t="s">
        <v>1796</v>
      </c>
      <c r="I2993">
        <f xml:space="preserve"> IF(Table1[[#This Row],[Unit  Of Storage]]="TB",Table1[[#This Row],[Storage]]*1024,IF(Table1[[#This Row],[Unit  Of Storage]]="MB",Table1[[#This Row],[Storage]]/1024,Table1[[#This Row],[Storage]]))</f>
        <v>64</v>
      </c>
      <c r="J2993" t="s">
        <v>11</v>
      </c>
      <c r="K2993" s="2">
        <v>4.4000000000000004</v>
      </c>
      <c r="L2993" s="3">
        <v>11990</v>
      </c>
      <c r="M2993" s="3">
        <v>11990</v>
      </c>
      <c r="N2993" t="s">
        <v>1984</v>
      </c>
      <c r="O2993" s="3">
        <f>Table1[[#This Row],[Original Price]]-Table1[[#This Row],[Selling Price]]</f>
        <v>0</v>
      </c>
      <c r="P2993" s="4">
        <f>(Table1[[#This Row],[Discount]]/Table1[[#This Row],[Original Price]])</f>
        <v>0</v>
      </c>
    </row>
    <row r="2994" spans="1:16" x14ac:dyDescent="0.3">
      <c r="A2994" s="1" t="s">
        <v>1556</v>
      </c>
      <c r="B2994" s="1" t="s">
        <v>1193</v>
      </c>
      <c r="C2994" t="s">
        <v>847</v>
      </c>
      <c r="D2994">
        <v>12</v>
      </c>
      <c r="E2994" t="s">
        <v>1796</v>
      </c>
      <c r="F2994">
        <f>IF(Table1[[#This Row],[Unit]]="GB",Table1[[#This Row],[Memory]],Table1[[#This Row],[Memory]]/1024)</f>
        <v>12</v>
      </c>
      <c r="G2994">
        <v>256</v>
      </c>
      <c r="H2994" t="s">
        <v>1796</v>
      </c>
      <c r="I2994">
        <f xml:space="preserve"> IF(Table1[[#This Row],[Unit  Of Storage]]="TB",Table1[[#This Row],[Storage]]*1024,IF(Table1[[#This Row],[Unit  Of Storage]]="MB",Table1[[#This Row],[Storage]]/1024,Table1[[#This Row],[Storage]]))</f>
        <v>256</v>
      </c>
      <c r="J2994" t="s">
        <v>11</v>
      </c>
      <c r="K2994" s="2">
        <v>3</v>
      </c>
      <c r="L2994" s="3">
        <v>149999</v>
      </c>
      <c r="M2994" s="3">
        <v>189999</v>
      </c>
      <c r="N2994" t="s">
        <v>2342</v>
      </c>
      <c r="O2994" s="3">
        <f>Table1[[#This Row],[Original Price]]-Table1[[#This Row],[Selling Price]]</f>
        <v>40000</v>
      </c>
      <c r="P2994" s="4">
        <f>(Table1[[#This Row],[Discount]]/Table1[[#This Row],[Original Price]])</f>
        <v>0.21052742382854647</v>
      </c>
    </row>
    <row r="2995" spans="1:16" x14ac:dyDescent="0.3">
      <c r="A2995" s="1" t="s">
        <v>1559</v>
      </c>
      <c r="B2995" s="1" t="s">
        <v>1202</v>
      </c>
      <c r="C2995" t="s">
        <v>33</v>
      </c>
      <c r="D2995">
        <v>2</v>
      </c>
      <c r="E2995" t="s">
        <v>1796</v>
      </c>
      <c r="F2995">
        <f>IF(Table1[[#This Row],[Unit]]="GB",Table1[[#This Row],[Memory]],Table1[[#This Row],[Memory]]/1024)</f>
        <v>2</v>
      </c>
      <c r="G2995">
        <v>32</v>
      </c>
      <c r="H2995" t="s">
        <v>1796</v>
      </c>
      <c r="I2995">
        <f xml:space="preserve"> IF(Table1[[#This Row],[Unit  Of Storage]]="TB",Table1[[#This Row],[Storage]]*1024,IF(Table1[[#This Row],[Unit  Of Storage]]="MB",Table1[[#This Row],[Storage]]/1024,Table1[[#This Row],[Storage]]))</f>
        <v>32</v>
      </c>
      <c r="J2995" t="s">
        <v>11</v>
      </c>
      <c r="K2995" s="2">
        <v>4.3</v>
      </c>
      <c r="L2995" s="3">
        <v>8490</v>
      </c>
      <c r="M2995" s="3">
        <v>13400</v>
      </c>
      <c r="N2995" t="s">
        <v>2348</v>
      </c>
      <c r="O2995" s="3">
        <f>Table1[[#This Row],[Original Price]]-Table1[[#This Row],[Selling Price]]</f>
        <v>4910</v>
      </c>
      <c r="P2995" s="4">
        <f>(Table1[[#This Row],[Discount]]/Table1[[#This Row],[Original Price]])</f>
        <v>0.36641791044776117</v>
      </c>
    </row>
    <row r="2996" spans="1:16" x14ac:dyDescent="0.3">
      <c r="A2996" s="1" t="s">
        <v>17</v>
      </c>
      <c r="B2996" s="1" t="s">
        <v>300</v>
      </c>
      <c r="C2996" t="s">
        <v>223</v>
      </c>
      <c r="D2996">
        <v>3</v>
      </c>
      <c r="E2996" t="s">
        <v>1796</v>
      </c>
      <c r="F2996">
        <f>IF(Table1[[#This Row],[Unit]]="GB",Table1[[#This Row],[Memory]],Table1[[#This Row],[Memory]]/1024)</f>
        <v>3</v>
      </c>
      <c r="G2996">
        <v>32</v>
      </c>
      <c r="H2996" t="s">
        <v>1796</v>
      </c>
      <c r="I2996">
        <f xml:space="preserve"> IF(Table1[[#This Row],[Unit  Of Storage]]="TB",Table1[[#This Row],[Storage]]*1024,IF(Table1[[#This Row],[Unit  Of Storage]]="MB",Table1[[#This Row],[Storage]]/1024,Table1[[#This Row],[Storage]]))</f>
        <v>32</v>
      </c>
      <c r="J2996" t="s">
        <v>11</v>
      </c>
      <c r="K2996" s="2">
        <v>4.3</v>
      </c>
      <c r="L2996" s="3">
        <v>8299</v>
      </c>
      <c r="M2996" s="3">
        <v>9999</v>
      </c>
      <c r="N2996" t="s">
        <v>301</v>
      </c>
      <c r="O2996" s="3">
        <f>Table1[[#This Row],[Original Price]]-Table1[[#This Row],[Selling Price]]</f>
        <v>1700</v>
      </c>
      <c r="P2996" s="4">
        <f>(Table1[[#This Row],[Discount]]/Table1[[#This Row],[Original Price]])</f>
        <v>0.17001700170017001</v>
      </c>
    </row>
    <row r="2997" spans="1:16" x14ac:dyDescent="0.3">
      <c r="A2997" s="1" t="s">
        <v>1556</v>
      </c>
      <c r="B2997" s="1" t="s">
        <v>1195</v>
      </c>
      <c r="C2997" t="s">
        <v>420</v>
      </c>
      <c r="D2997">
        <v>12</v>
      </c>
      <c r="E2997" t="s">
        <v>1796</v>
      </c>
      <c r="F2997">
        <f>IF(Table1[[#This Row],[Unit]]="GB",Table1[[#This Row],[Memory]],Table1[[#This Row],[Memory]]/1024)</f>
        <v>12</v>
      </c>
      <c r="G2997">
        <v>128</v>
      </c>
      <c r="H2997" t="s">
        <v>1796</v>
      </c>
      <c r="I2997">
        <f xml:space="preserve"> IF(Table1[[#This Row],[Unit  Of Storage]]="TB",Table1[[#This Row],[Storage]]*1024,IF(Table1[[#This Row],[Unit  Of Storage]]="MB",Table1[[#This Row],[Storage]]/1024,Table1[[#This Row],[Storage]]))</f>
        <v>128</v>
      </c>
      <c r="J2997" t="s">
        <v>11</v>
      </c>
      <c r="K2997" s="2">
        <v>4.2</v>
      </c>
      <c r="L2997" s="3">
        <v>70490</v>
      </c>
      <c r="M2997" s="3">
        <v>70999</v>
      </c>
      <c r="N2997" t="s">
        <v>2343</v>
      </c>
      <c r="O2997" s="3">
        <f>Table1[[#This Row],[Original Price]]-Table1[[#This Row],[Selling Price]]</f>
        <v>509</v>
      </c>
      <c r="P2997" s="4">
        <f>(Table1[[#This Row],[Discount]]/Table1[[#This Row],[Original Price]])</f>
        <v>7.1691150579585626E-3</v>
      </c>
    </row>
    <row r="2998" spans="1:16" x14ac:dyDescent="0.3">
      <c r="A2998" s="1" t="s">
        <v>21</v>
      </c>
      <c r="B2998" s="1" t="s">
        <v>1701</v>
      </c>
      <c r="C2998" t="s">
        <v>1245</v>
      </c>
      <c r="D2998">
        <v>3</v>
      </c>
      <c r="E2998" t="s">
        <v>1796</v>
      </c>
      <c r="F2998">
        <f>IF(Table1[[#This Row],[Unit]]="GB",Table1[[#This Row],[Memory]],Table1[[#This Row],[Memory]]/1024)</f>
        <v>3</v>
      </c>
      <c r="G2998">
        <v>64</v>
      </c>
      <c r="H2998" t="s">
        <v>1796</v>
      </c>
      <c r="I2998">
        <f xml:space="preserve"> IF(Table1[[#This Row],[Unit  Of Storage]]="TB",Table1[[#This Row],[Storage]]*1024,IF(Table1[[#This Row],[Unit  Of Storage]]="MB",Table1[[#This Row],[Storage]]/1024,Table1[[#This Row],[Storage]]))</f>
        <v>64</v>
      </c>
      <c r="J2998" t="s">
        <v>11</v>
      </c>
      <c r="K2998" s="2">
        <v>4.5999999999999996</v>
      </c>
      <c r="L2998" s="3">
        <v>91900</v>
      </c>
      <c r="M2998" s="3">
        <v>91900</v>
      </c>
      <c r="N2998" t="s">
        <v>2188</v>
      </c>
      <c r="O2998" s="3">
        <f>Table1[[#This Row],[Original Price]]-Table1[[#This Row],[Selling Price]]</f>
        <v>0</v>
      </c>
      <c r="P2998" s="4">
        <f>(Table1[[#This Row],[Discount]]/Table1[[#This Row],[Original Price]])</f>
        <v>0</v>
      </c>
    </row>
    <row r="2999" spans="1:16" x14ac:dyDescent="0.3">
      <c r="A2999" s="1" t="s">
        <v>1563</v>
      </c>
      <c r="B2999" s="1" t="s">
        <v>1555</v>
      </c>
      <c r="C2999" t="s">
        <v>22</v>
      </c>
      <c r="D2999">
        <v>3</v>
      </c>
      <c r="E2999" t="s">
        <v>1796</v>
      </c>
      <c r="F2999">
        <f>IF(Table1[[#This Row],[Unit]]="GB",Table1[[#This Row],[Memory]],Table1[[#This Row],[Memory]]/1024)</f>
        <v>3</v>
      </c>
      <c r="G2999">
        <v>32</v>
      </c>
      <c r="H2999" t="s">
        <v>1796</v>
      </c>
      <c r="I2999">
        <f xml:space="preserve"> IF(Table1[[#This Row],[Unit  Of Storage]]="TB",Table1[[#This Row],[Storage]]*1024,IF(Table1[[#This Row],[Unit  Of Storage]]="MB",Table1[[#This Row],[Storage]]/1024,Table1[[#This Row],[Storage]]))</f>
        <v>32</v>
      </c>
      <c r="J2999" t="s">
        <v>11</v>
      </c>
      <c r="K2999" s="2">
        <v>3.8</v>
      </c>
      <c r="L2999" s="3">
        <v>20000</v>
      </c>
      <c r="M2999" s="3">
        <v>20000</v>
      </c>
      <c r="N2999" t="s">
        <v>2488</v>
      </c>
      <c r="O2999" s="3">
        <f>Table1[[#This Row],[Original Price]]-Table1[[#This Row],[Selling Price]]</f>
        <v>0</v>
      </c>
      <c r="P2999" s="4">
        <f>(Table1[[#This Row],[Discount]]/Table1[[#This Row],[Original Price]])</f>
        <v>0</v>
      </c>
    </row>
    <row r="3000" spans="1:16" x14ac:dyDescent="0.3">
      <c r="A3000" s="1" t="s">
        <v>21</v>
      </c>
      <c r="B3000" s="1" t="s">
        <v>1620</v>
      </c>
      <c r="C3000" t="s">
        <v>43</v>
      </c>
      <c r="D3000">
        <v>6</v>
      </c>
      <c r="E3000" t="s">
        <v>1796</v>
      </c>
      <c r="F3000">
        <f>IF(Table1[[#This Row],[Unit]]="GB",Table1[[#This Row],[Memory]],Table1[[#This Row],[Memory]]/1024)</f>
        <v>6</v>
      </c>
      <c r="G3000">
        <v>128</v>
      </c>
      <c r="H3000" t="s">
        <v>1796</v>
      </c>
      <c r="I3000">
        <f xml:space="preserve"> IF(Table1[[#This Row],[Unit  Of Storage]]="TB",Table1[[#This Row],[Storage]]*1024,IF(Table1[[#This Row],[Unit  Of Storage]]="MB",Table1[[#This Row],[Storage]]/1024,Table1[[#This Row],[Storage]]))</f>
        <v>128</v>
      </c>
      <c r="J3000" t="s">
        <v>11</v>
      </c>
      <c r="K3000" s="2">
        <v>4.2</v>
      </c>
      <c r="L3000" s="3">
        <v>129900</v>
      </c>
      <c r="M3000" s="3">
        <v>129900</v>
      </c>
      <c r="N3000" t="s">
        <v>1970</v>
      </c>
      <c r="O3000" s="3">
        <f>Table1[[#This Row],[Original Price]]-Table1[[#This Row],[Selling Price]]</f>
        <v>0</v>
      </c>
      <c r="P3000" s="4">
        <f>(Table1[[#This Row],[Discount]]/Table1[[#This Row],[Original Price]])</f>
        <v>0</v>
      </c>
    </row>
    <row r="3001" spans="1:16" x14ac:dyDescent="0.3">
      <c r="A3001" s="1" t="s">
        <v>1561</v>
      </c>
      <c r="B3001" s="1" t="s">
        <v>1794</v>
      </c>
      <c r="C3001" t="s">
        <v>22</v>
      </c>
      <c r="D3001">
        <v>16</v>
      </c>
      <c r="E3001" t="s">
        <v>1796</v>
      </c>
      <c r="F3001">
        <f>IF(Table1[[#This Row],[Unit]]="GB",Table1[[#This Row],[Memory]],Table1[[#This Row],[Memory]]/1024)</f>
        <v>16</v>
      </c>
      <c r="G3001">
        <v>512</v>
      </c>
      <c r="H3001" t="s">
        <v>1796</v>
      </c>
      <c r="I3001">
        <f xml:space="preserve"> IF(Table1[[#This Row],[Unit  Of Storage]]="TB",Table1[[#This Row],[Storage]]*1024,IF(Table1[[#This Row],[Unit  Of Storage]]="MB",Table1[[#This Row],[Storage]]/1024,Table1[[#This Row],[Storage]]))</f>
        <v>512</v>
      </c>
      <c r="J3001" t="s">
        <v>11</v>
      </c>
      <c r="K3001" s="2">
        <v>4.2</v>
      </c>
      <c r="L3001" s="3">
        <v>69999</v>
      </c>
      <c r="M3001" s="3">
        <v>75999</v>
      </c>
      <c r="N3001" t="s">
        <v>2489</v>
      </c>
      <c r="O3001" s="3">
        <f>Table1[[#This Row],[Original Price]]-Table1[[#This Row],[Selling Price]]</f>
        <v>6000</v>
      </c>
      <c r="P3001" s="4">
        <f>(Table1[[#This Row],[Discount]]/Table1[[#This Row],[Original Price]])</f>
        <v>7.894840721588442E-2</v>
      </c>
    </row>
    <row r="3002" spans="1:16" x14ac:dyDescent="0.3">
      <c r="A3002" s="1" t="s">
        <v>1556</v>
      </c>
      <c r="B3002" s="1" t="s">
        <v>494</v>
      </c>
      <c r="C3002" t="s">
        <v>22</v>
      </c>
      <c r="D3002">
        <v>512</v>
      </c>
      <c r="E3002" t="s">
        <v>1797</v>
      </c>
      <c r="F3002">
        <f>IF(Table1[[#This Row],[Unit]]="GB",Table1[[#This Row],[Memory]],Table1[[#This Row],[Memory]]/1024)</f>
        <v>0.5</v>
      </c>
      <c r="G3002">
        <v>4</v>
      </c>
      <c r="H3002" t="s">
        <v>1796</v>
      </c>
      <c r="I3002">
        <f xml:space="preserve"> IF(Table1[[#This Row],[Unit  Of Storage]]="TB",Table1[[#This Row],[Storage]]*1024,IF(Table1[[#This Row],[Unit  Of Storage]]="MB",Table1[[#This Row],[Storage]]/1024,Table1[[#This Row],[Storage]]))</f>
        <v>4</v>
      </c>
      <c r="J3002" t="s">
        <v>11</v>
      </c>
      <c r="K3002" s="2">
        <v>4</v>
      </c>
      <c r="L3002" s="3">
        <v>5999</v>
      </c>
      <c r="M3002" s="3">
        <v>5999</v>
      </c>
      <c r="N3002" t="s">
        <v>2043</v>
      </c>
      <c r="O3002" s="3">
        <f>Table1[[#This Row],[Original Price]]-Table1[[#This Row],[Selling Price]]</f>
        <v>0</v>
      </c>
      <c r="P3002" s="4">
        <f>(Table1[[#This Row],[Discount]]/Table1[[#This Row],[Original Price]])</f>
        <v>0</v>
      </c>
    </row>
    <row r="3003" spans="1:16" x14ac:dyDescent="0.3">
      <c r="A3003" s="1" t="s">
        <v>1556</v>
      </c>
      <c r="B3003" s="1" t="s">
        <v>75</v>
      </c>
      <c r="C3003" t="s">
        <v>22</v>
      </c>
      <c r="D3003">
        <v>4</v>
      </c>
      <c r="E3003" t="s">
        <v>1797</v>
      </c>
      <c r="F3003">
        <f>IF(Table1[[#This Row],[Unit]]="GB",Table1[[#This Row],[Memory]],Table1[[#This Row],[Memory]]/1024)</f>
        <v>3.90625E-3</v>
      </c>
      <c r="G3003">
        <v>2</v>
      </c>
      <c r="H3003" t="s">
        <v>1797</v>
      </c>
      <c r="I3003">
        <f xml:space="preserve"> IF(Table1[[#This Row],[Unit  Of Storage]]="TB",Table1[[#This Row],[Storage]]*1024,IF(Table1[[#This Row],[Unit  Of Storage]]="MB",Table1[[#This Row],[Storage]]/1024,Table1[[#This Row],[Storage]]))</f>
        <v>1.953125E-3</v>
      </c>
      <c r="J3003" t="s">
        <v>11</v>
      </c>
      <c r="K3003" s="2">
        <v>4.2</v>
      </c>
      <c r="L3003" s="3">
        <v>2299</v>
      </c>
      <c r="M3003" s="3">
        <v>2299</v>
      </c>
      <c r="N3003" t="s">
        <v>1825</v>
      </c>
      <c r="O3003" s="3">
        <f>Table1[[#This Row],[Original Price]]-Table1[[#This Row],[Selling Price]]</f>
        <v>0</v>
      </c>
      <c r="P3003" s="4">
        <f>(Table1[[#This Row],[Discount]]/Table1[[#This Row],[Original Price]])</f>
        <v>0</v>
      </c>
    </row>
    <row r="3004" spans="1:16" x14ac:dyDescent="0.3">
      <c r="A3004" s="1" t="s">
        <v>1564</v>
      </c>
      <c r="B3004" s="1" t="s">
        <v>531</v>
      </c>
      <c r="C3004" t="s">
        <v>194</v>
      </c>
      <c r="D3004">
        <v>6</v>
      </c>
      <c r="E3004" t="s">
        <v>1796</v>
      </c>
      <c r="F3004">
        <f>IF(Table1[[#This Row],[Unit]]="GB",Table1[[#This Row],[Memory]],Table1[[#This Row],[Memory]]/1024)</f>
        <v>6</v>
      </c>
      <c r="G3004">
        <v>128</v>
      </c>
      <c r="H3004" t="s">
        <v>1796</v>
      </c>
      <c r="I3004">
        <f xml:space="preserve"> IF(Table1[[#This Row],[Unit  Of Storage]]="TB",Table1[[#This Row],[Storage]]*1024,IF(Table1[[#This Row],[Unit  Of Storage]]="MB",Table1[[#This Row],[Storage]]/1024,Table1[[#This Row],[Storage]]))</f>
        <v>128</v>
      </c>
      <c r="J3004" t="s">
        <v>11</v>
      </c>
      <c r="K3004" s="2">
        <v>4.4000000000000004</v>
      </c>
      <c r="L3004" s="3">
        <v>16999</v>
      </c>
      <c r="M3004" s="3">
        <v>19999</v>
      </c>
      <c r="N3004" t="s">
        <v>2059</v>
      </c>
      <c r="O3004" s="3">
        <f>Table1[[#This Row],[Original Price]]-Table1[[#This Row],[Selling Price]]</f>
        <v>3000</v>
      </c>
      <c r="P3004" s="4">
        <f>(Table1[[#This Row],[Discount]]/Table1[[#This Row],[Original Price]])</f>
        <v>0.15000750037501875</v>
      </c>
    </row>
    <row r="3005" spans="1:16" x14ac:dyDescent="0.3">
      <c r="A3005" s="1" t="s">
        <v>21</v>
      </c>
      <c r="B3005" s="1" t="s">
        <v>1612</v>
      </c>
      <c r="C3005" t="s">
        <v>43</v>
      </c>
      <c r="D3005">
        <v>6</v>
      </c>
      <c r="E3005" t="s">
        <v>1796</v>
      </c>
      <c r="F3005">
        <f>IF(Table1[[#This Row],[Unit]]="GB",Table1[[#This Row],[Memory]],Table1[[#This Row],[Memory]]/1024)</f>
        <v>6</v>
      </c>
      <c r="G3005">
        <v>128</v>
      </c>
      <c r="H3005" t="s">
        <v>1796</v>
      </c>
      <c r="I3005">
        <f xml:space="preserve"> IF(Table1[[#This Row],[Unit  Of Storage]]="TB",Table1[[#This Row],[Storage]]*1024,IF(Table1[[#This Row],[Unit  Of Storage]]="MB",Table1[[#This Row],[Storage]]/1024,Table1[[#This Row],[Storage]]))</f>
        <v>128</v>
      </c>
      <c r="J3005" t="s">
        <v>11</v>
      </c>
      <c r="K3005" s="2">
        <v>4.2</v>
      </c>
      <c r="L3005" s="3">
        <v>119900</v>
      </c>
      <c r="M3005" s="3">
        <v>119900</v>
      </c>
      <c r="N3005" t="s">
        <v>1945</v>
      </c>
      <c r="O3005" s="3">
        <f>Table1[[#This Row],[Original Price]]-Table1[[#This Row],[Selling Price]]</f>
        <v>0</v>
      </c>
      <c r="P3005" s="4">
        <f>(Table1[[#This Row],[Discount]]/Table1[[#This Row],[Original Price]])</f>
        <v>0</v>
      </c>
    </row>
    <row r="3006" spans="1:16" x14ac:dyDescent="0.3">
      <c r="A3006" s="1" t="s">
        <v>1558</v>
      </c>
      <c r="B3006" s="1" t="s">
        <v>743</v>
      </c>
      <c r="C3006" t="s">
        <v>49</v>
      </c>
      <c r="D3006">
        <v>3</v>
      </c>
      <c r="E3006" t="s">
        <v>1796</v>
      </c>
      <c r="F3006">
        <f>IF(Table1[[#This Row],[Unit]]="GB",Table1[[#This Row],[Memory]],Table1[[#This Row],[Memory]]/1024)</f>
        <v>3</v>
      </c>
      <c r="G3006">
        <v>32</v>
      </c>
      <c r="H3006" t="s">
        <v>1796</v>
      </c>
      <c r="I3006">
        <f xml:space="preserve"> IF(Table1[[#This Row],[Unit  Of Storage]]="TB",Table1[[#This Row],[Storage]]*1024,IF(Table1[[#This Row],[Unit  Of Storage]]="MB",Table1[[#This Row],[Storage]]/1024,Table1[[#This Row],[Storage]]))</f>
        <v>32</v>
      </c>
      <c r="J3006" t="s">
        <v>11</v>
      </c>
      <c r="K3006" s="2">
        <v>4.2</v>
      </c>
      <c r="L3006" s="3">
        <v>7900</v>
      </c>
      <c r="M3006" s="3">
        <v>7900</v>
      </c>
      <c r="N3006" t="s">
        <v>2142</v>
      </c>
      <c r="O3006" s="3">
        <f>Table1[[#This Row],[Original Price]]-Table1[[#This Row],[Selling Price]]</f>
        <v>0</v>
      </c>
      <c r="P3006" s="4">
        <f>(Table1[[#This Row],[Discount]]/Table1[[#This Row],[Original Price]])</f>
        <v>0</v>
      </c>
    </row>
  </sheetData>
  <phoneticPr fontId="1" type="noConversion"/>
  <pageMargins left="0.7" right="0.7" top="0.75" bottom="0.75" header="0.3" footer="0.3"/>
  <ignoredErrors>
    <ignoredError sqref="B3 B22:B3006" numberStoredAsText="1"/>
  </ignoredError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DACDB-FD24-4992-BA82-176DF1940BBC}">
  <dimension ref="A3:D22"/>
  <sheetViews>
    <sheetView workbookViewId="0">
      <selection activeCell="D3" sqref="D3"/>
    </sheetView>
  </sheetViews>
  <sheetFormatPr defaultRowHeight="14.4" x14ac:dyDescent="0.3"/>
  <cols>
    <col min="1" max="1" width="20.77734375" bestFit="1" customWidth="1"/>
    <col min="2" max="2" width="21.109375" bestFit="1" customWidth="1"/>
    <col min="3" max="3" width="18.109375" bestFit="1" customWidth="1"/>
    <col min="4" max="4" width="16" bestFit="1" customWidth="1"/>
  </cols>
  <sheetData>
    <row r="3" spans="1:4" x14ac:dyDescent="0.3">
      <c r="A3" t="s">
        <v>2507</v>
      </c>
      <c r="D3" t="s">
        <v>2498</v>
      </c>
    </row>
    <row r="4" spans="1:4" x14ac:dyDescent="0.3">
      <c r="A4">
        <v>888</v>
      </c>
      <c r="D4" s="2">
        <v>4.2345757071547148</v>
      </c>
    </row>
    <row r="21" spans="1:3" x14ac:dyDescent="0.3">
      <c r="A21" t="s">
        <v>2500</v>
      </c>
      <c r="C21" t="s">
        <v>2506</v>
      </c>
    </row>
    <row r="22" spans="1:3" x14ac:dyDescent="0.3">
      <c r="A22" s="3">
        <v>25847.720798668885</v>
      </c>
      <c r="C22" s="3">
        <v>1880.7587354409318</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13E44-701A-4BA9-A6A6-4E1F61C7A92E}">
  <dimension ref="A3:E20"/>
  <sheetViews>
    <sheetView workbookViewId="0">
      <selection activeCell="D2" sqref="D2"/>
    </sheetView>
  </sheetViews>
  <sheetFormatPr defaultRowHeight="14.4" x14ac:dyDescent="0.3"/>
  <cols>
    <col min="1" max="1" width="11" bestFit="1" customWidth="1"/>
    <col min="2" max="2" width="22.5546875" bestFit="1" customWidth="1"/>
    <col min="4" max="4" width="12.5546875" bestFit="1" customWidth="1"/>
    <col min="5" max="5" width="22.5546875" bestFit="1" customWidth="1"/>
  </cols>
  <sheetData>
    <row r="3" spans="1:5" x14ac:dyDescent="0.3">
      <c r="A3" s="12" t="s">
        <v>0</v>
      </c>
      <c r="B3" s="2" t="s">
        <v>2499</v>
      </c>
    </row>
    <row r="4" spans="1:5" x14ac:dyDescent="0.3">
      <c r="A4" s="13" t="s">
        <v>1558</v>
      </c>
      <c r="B4" s="2">
        <v>3.8554687500000031</v>
      </c>
    </row>
    <row r="5" spans="1:5" x14ac:dyDescent="0.3">
      <c r="A5" s="13" t="s">
        <v>1562</v>
      </c>
      <c r="B5" s="2">
        <v>3.9690909090909088</v>
      </c>
    </row>
    <row r="6" spans="1:5" x14ac:dyDescent="0.3">
      <c r="A6" s="13" t="s">
        <v>44</v>
      </c>
      <c r="B6" s="2">
        <v>3.9726495726495745</v>
      </c>
    </row>
    <row r="7" spans="1:5" ht="15.6" x14ac:dyDescent="0.35">
      <c r="A7" s="13" t="s">
        <v>1563</v>
      </c>
      <c r="B7" s="2">
        <v>3.9836734693877549</v>
      </c>
      <c r="E7" s="14"/>
    </row>
    <row r="8" spans="1:5" x14ac:dyDescent="0.3">
      <c r="A8" s="13" t="s">
        <v>12</v>
      </c>
      <c r="B8" s="2">
        <v>4.0140703517587992</v>
      </c>
    </row>
    <row r="9" spans="1:5" x14ac:dyDescent="0.3">
      <c r="A9" s="13" t="s">
        <v>1561</v>
      </c>
      <c r="B9" s="2">
        <v>4.0880341880341904</v>
      </c>
    </row>
    <row r="10" spans="1:5" x14ac:dyDescent="0.3">
      <c r="A10" s="13" t="s">
        <v>50</v>
      </c>
      <c r="B10" s="2">
        <v>4.1432692307692296</v>
      </c>
    </row>
    <row r="11" spans="1:5" x14ac:dyDescent="0.3">
      <c r="A11" s="13" t="s">
        <v>1556</v>
      </c>
      <c r="B11" s="2">
        <v>4.2083806818181877</v>
      </c>
    </row>
    <row r="12" spans="1:5" x14ac:dyDescent="0.3">
      <c r="A12" s="13" t="s">
        <v>17</v>
      </c>
      <c r="B12" s="2">
        <v>4.2759999999999989</v>
      </c>
    </row>
    <row r="13" spans="1:5" x14ac:dyDescent="0.3">
      <c r="A13" s="13" t="s">
        <v>1559</v>
      </c>
      <c r="B13" s="2">
        <v>4.2937743190661379</v>
      </c>
    </row>
    <row r="14" spans="1:5" x14ac:dyDescent="0.3">
      <c r="A14" s="13" t="s">
        <v>28</v>
      </c>
      <c r="B14" s="2">
        <v>4.30151515151515</v>
      </c>
    </row>
    <row r="15" spans="1:5" x14ac:dyDescent="0.3">
      <c r="A15" s="13" t="s">
        <v>1560</v>
      </c>
      <c r="B15" s="2">
        <v>4.3709677419354813</v>
      </c>
    </row>
    <row r="16" spans="1:5" x14ac:dyDescent="0.3">
      <c r="A16" s="13" t="s">
        <v>1557</v>
      </c>
      <c r="B16" s="2">
        <v>4.3816770186335416</v>
      </c>
    </row>
    <row r="17" spans="1:2" x14ac:dyDescent="0.3">
      <c r="A17" s="13" t="s">
        <v>1564</v>
      </c>
      <c r="B17" s="2">
        <v>4.385135135135136</v>
      </c>
    </row>
    <row r="18" spans="1:2" x14ac:dyDescent="0.3">
      <c r="A18" s="13" t="s">
        <v>1565</v>
      </c>
      <c r="B18" s="2">
        <v>4.4000000000000004</v>
      </c>
    </row>
    <row r="19" spans="1:2" x14ac:dyDescent="0.3">
      <c r="A19" s="13" t="s">
        <v>83</v>
      </c>
      <c r="B19" s="2">
        <v>4.5068965517241377</v>
      </c>
    </row>
    <row r="20" spans="1:2" x14ac:dyDescent="0.3">
      <c r="A20" s="13" t="s">
        <v>21</v>
      </c>
      <c r="B20" s="2">
        <v>4.5077160493827177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1249A-1E08-49B9-9AF5-54A5D084FE5F}">
  <dimension ref="A3:N20"/>
  <sheetViews>
    <sheetView workbookViewId="0">
      <selection activeCell="D4" sqref="D4"/>
    </sheetView>
  </sheetViews>
  <sheetFormatPr defaultRowHeight="14.4" x14ac:dyDescent="0.3"/>
  <cols>
    <col min="1" max="1" width="11" bestFit="1" customWidth="1"/>
    <col min="2" max="2" width="22.5546875" bestFit="1" customWidth="1"/>
    <col min="3" max="3" width="11" bestFit="1" customWidth="1"/>
    <col min="4" max="4" width="22.5546875" bestFit="1" customWidth="1"/>
  </cols>
  <sheetData>
    <row r="3" spans="1:14" x14ac:dyDescent="0.3">
      <c r="A3" s="12" t="s">
        <v>0</v>
      </c>
      <c r="B3" s="2" t="s">
        <v>2508</v>
      </c>
    </row>
    <row r="4" spans="1:14" x14ac:dyDescent="0.3">
      <c r="A4" s="13" t="s">
        <v>21</v>
      </c>
      <c r="B4" s="3">
        <v>85963.07716049382</v>
      </c>
    </row>
    <row r="5" spans="1:14" x14ac:dyDescent="0.3">
      <c r="A5" s="13" t="s">
        <v>83</v>
      </c>
      <c r="B5" s="3">
        <v>61391.862068965514</v>
      </c>
    </row>
    <row r="6" spans="1:14" x14ac:dyDescent="0.3">
      <c r="A6" s="13" t="s">
        <v>1565</v>
      </c>
      <c r="B6" s="3">
        <v>37190</v>
      </c>
    </row>
    <row r="7" spans="1:14" x14ac:dyDescent="0.3">
      <c r="A7" s="13" t="s">
        <v>1562</v>
      </c>
      <c r="B7" s="3">
        <v>28314.381818181817</v>
      </c>
    </row>
    <row r="8" spans="1:14" x14ac:dyDescent="0.3">
      <c r="A8" s="13" t="s">
        <v>1556</v>
      </c>
      <c r="B8" s="3">
        <v>24248.139204545456</v>
      </c>
    </row>
    <row r="9" spans="1:14" x14ac:dyDescent="0.3">
      <c r="A9" s="13" t="s">
        <v>1560</v>
      </c>
      <c r="B9" s="3">
        <v>23866.241935483871</v>
      </c>
    </row>
    <row r="10" spans="1:14" x14ac:dyDescent="0.3">
      <c r="A10" s="13" t="s">
        <v>1561</v>
      </c>
      <c r="B10" s="3">
        <v>20367.324786324785</v>
      </c>
    </row>
    <row r="11" spans="1:14" x14ac:dyDescent="0.3">
      <c r="A11" s="13" t="s">
        <v>1563</v>
      </c>
      <c r="B11" s="3">
        <v>19418.326530612245</v>
      </c>
    </row>
    <row r="12" spans="1:14" x14ac:dyDescent="0.3">
      <c r="A12" s="13" t="s">
        <v>1559</v>
      </c>
      <c r="B12" s="3">
        <v>18493.178988326847</v>
      </c>
      <c r="N12" s="15"/>
    </row>
    <row r="13" spans="1:14" x14ac:dyDescent="0.3">
      <c r="A13" s="13" t="s">
        <v>28</v>
      </c>
      <c r="B13" s="3">
        <v>16941.909090909092</v>
      </c>
    </row>
    <row r="14" spans="1:14" x14ac:dyDescent="0.3">
      <c r="A14" s="13" t="s">
        <v>1564</v>
      </c>
      <c r="B14" s="3">
        <v>16870.62162162162</v>
      </c>
    </row>
    <row r="15" spans="1:14" x14ac:dyDescent="0.3">
      <c r="A15" s="13" t="s">
        <v>50</v>
      </c>
      <c r="B15" s="3">
        <v>16370.528846153846</v>
      </c>
    </row>
    <row r="16" spans="1:14" x14ac:dyDescent="0.3">
      <c r="A16" s="13" t="s">
        <v>1557</v>
      </c>
      <c r="B16" s="3">
        <v>16261.403726708075</v>
      </c>
    </row>
    <row r="17" spans="1:2" x14ac:dyDescent="0.3">
      <c r="A17" s="13" t="s">
        <v>17</v>
      </c>
      <c r="B17" s="3">
        <v>11099.466666666667</v>
      </c>
    </row>
    <row r="18" spans="1:2" x14ac:dyDescent="0.3">
      <c r="A18" s="13" t="s">
        <v>44</v>
      </c>
      <c r="B18" s="3">
        <v>10086.820512820514</v>
      </c>
    </row>
    <row r="19" spans="1:2" x14ac:dyDescent="0.3">
      <c r="A19" s="13" t="s">
        <v>12</v>
      </c>
      <c r="B19" s="3">
        <v>9663.3065326633168</v>
      </c>
    </row>
    <row r="20" spans="1:2" x14ac:dyDescent="0.3">
      <c r="A20" s="13" t="s">
        <v>1558</v>
      </c>
      <c r="B20" s="3">
        <v>7173.65625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4F01E-341D-45EB-95CB-573128BE4C95}">
  <dimension ref="A3:B20"/>
  <sheetViews>
    <sheetView workbookViewId="0">
      <selection activeCell="A3" sqref="A3:B20"/>
    </sheetView>
  </sheetViews>
  <sheetFormatPr defaultRowHeight="14.4" x14ac:dyDescent="0.3"/>
  <cols>
    <col min="1" max="1" width="11" bestFit="1" customWidth="1"/>
    <col min="2" max="2" width="28.21875" bestFit="1" customWidth="1"/>
    <col min="3" max="3" width="12.5546875" bestFit="1" customWidth="1"/>
    <col min="4" max="4" width="28.21875" bestFit="1" customWidth="1"/>
    <col min="5" max="5" width="8.88671875" customWidth="1"/>
  </cols>
  <sheetData>
    <row r="3" spans="1:2" x14ac:dyDescent="0.3">
      <c r="A3" s="5" t="s">
        <v>0</v>
      </c>
      <c r="B3" s="2" t="s">
        <v>2501</v>
      </c>
    </row>
    <row r="4" spans="1:2" x14ac:dyDescent="0.3">
      <c r="A4" s="13" t="s">
        <v>1564</v>
      </c>
      <c r="B4" s="4">
        <v>0.14346839950296064</v>
      </c>
    </row>
    <row r="5" spans="1:2" x14ac:dyDescent="0.3">
      <c r="A5" s="13" t="s">
        <v>50</v>
      </c>
      <c r="B5" s="4">
        <v>0.12538830420808916</v>
      </c>
    </row>
    <row r="6" spans="1:2" x14ac:dyDescent="0.3">
      <c r="A6" s="13" t="s">
        <v>1565</v>
      </c>
      <c r="B6" s="4">
        <v>9.0656265938318548E-2</v>
      </c>
    </row>
    <row r="7" spans="1:2" x14ac:dyDescent="0.3">
      <c r="A7" s="13" t="s">
        <v>1563</v>
      </c>
      <c r="B7" s="4">
        <v>8.8069980071286413E-2</v>
      </c>
    </row>
    <row r="8" spans="1:2" x14ac:dyDescent="0.3">
      <c r="A8" s="13" t="s">
        <v>1557</v>
      </c>
      <c r="B8" s="4">
        <v>8.6712475673182382E-2</v>
      </c>
    </row>
    <row r="9" spans="1:2" x14ac:dyDescent="0.3">
      <c r="A9" s="13" t="s">
        <v>1559</v>
      </c>
      <c r="B9" s="4">
        <v>8.5889108299955289E-2</v>
      </c>
    </row>
    <row r="10" spans="1:2" x14ac:dyDescent="0.3">
      <c r="A10" s="13" t="s">
        <v>17</v>
      </c>
      <c r="B10" s="4">
        <v>6.8121216430788736E-2</v>
      </c>
    </row>
    <row r="11" spans="1:2" x14ac:dyDescent="0.3">
      <c r="A11" s="13" t="s">
        <v>1558</v>
      </c>
      <c r="B11" s="4">
        <v>5.9471490616004992E-2</v>
      </c>
    </row>
    <row r="12" spans="1:2" x14ac:dyDescent="0.3">
      <c r="A12" s="13" t="s">
        <v>1556</v>
      </c>
      <c r="B12" s="4">
        <v>5.8418918750373632E-2</v>
      </c>
    </row>
    <row r="13" spans="1:2" x14ac:dyDescent="0.3">
      <c r="A13" s="13" t="s">
        <v>1560</v>
      </c>
      <c r="B13" s="4">
        <v>5.6754796947723125E-2</v>
      </c>
    </row>
    <row r="14" spans="1:2" x14ac:dyDescent="0.3">
      <c r="A14" s="13" t="s">
        <v>12</v>
      </c>
      <c r="B14" s="4">
        <v>5.3363063405362232E-2</v>
      </c>
    </row>
    <row r="15" spans="1:2" x14ac:dyDescent="0.3">
      <c r="A15" s="13" t="s">
        <v>28</v>
      </c>
      <c r="B15" s="4">
        <v>4.1064208283343964E-2</v>
      </c>
    </row>
    <row r="16" spans="1:2" x14ac:dyDescent="0.3">
      <c r="A16" s="13" t="s">
        <v>21</v>
      </c>
      <c r="B16" s="4">
        <v>3.5338658364392199E-2</v>
      </c>
    </row>
    <row r="17" spans="1:2" x14ac:dyDescent="0.3">
      <c r="A17" s="13" t="s">
        <v>44</v>
      </c>
      <c r="B17" s="4">
        <v>2.3252989232111845E-2</v>
      </c>
    </row>
    <row r="18" spans="1:2" x14ac:dyDescent="0.3">
      <c r="A18" s="13" t="s">
        <v>83</v>
      </c>
      <c r="B18" s="4">
        <v>2.0685055938186293E-2</v>
      </c>
    </row>
    <row r="19" spans="1:2" x14ac:dyDescent="0.3">
      <c r="A19" s="13" t="s">
        <v>1561</v>
      </c>
      <c r="B19" s="4">
        <v>1.817492597863055E-2</v>
      </c>
    </row>
    <row r="20" spans="1:2" x14ac:dyDescent="0.3">
      <c r="A20" s="13" t="s">
        <v>1562</v>
      </c>
      <c r="B20" s="4">
        <v>0</v>
      </c>
    </row>
  </sheetData>
  <conditionalFormatting pivot="1" sqref="B4:B20">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2023F-A930-45CA-80C1-DA34156D9284}">
  <dimension ref="C3:H20"/>
  <sheetViews>
    <sheetView workbookViewId="0">
      <selection activeCell="D3" sqref="D3"/>
    </sheetView>
  </sheetViews>
  <sheetFormatPr defaultRowHeight="14.4" x14ac:dyDescent="0.3"/>
  <cols>
    <col min="1" max="1" width="12.5546875" bestFit="1" customWidth="1"/>
    <col min="2" max="2" width="20.77734375" bestFit="1" customWidth="1"/>
    <col min="3" max="3" width="11" bestFit="1" customWidth="1"/>
    <col min="4" max="4" width="20.77734375" bestFit="1" customWidth="1"/>
    <col min="5" max="6" width="16" bestFit="1" customWidth="1"/>
    <col min="7" max="7" width="18.21875" customWidth="1"/>
    <col min="8" max="8" width="15.6640625" customWidth="1"/>
  </cols>
  <sheetData>
    <row r="3" spans="3:8" x14ac:dyDescent="0.3">
      <c r="C3" s="5" t="s">
        <v>0</v>
      </c>
      <c r="D3" s="3" t="s">
        <v>2500</v>
      </c>
      <c r="E3" s="2" t="s">
        <v>2498</v>
      </c>
      <c r="F3" s="7" t="s">
        <v>2502</v>
      </c>
      <c r="G3" s="7" t="s">
        <v>2504</v>
      </c>
      <c r="H3" s="7" t="s">
        <v>2503</v>
      </c>
    </row>
    <row r="4" spans="3:8" x14ac:dyDescent="0.3">
      <c r="C4" s="6" t="s">
        <v>21</v>
      </c>
      <c r="D4" s="3">
        <v>85963.07716049382</v>
      </c>
      <c r="E4" s="2">
        <v>4.5077160493827177</v>
      </c>
      <c r="F4" s="6" t="s">
        <v>21</v>
      </c>
      <c r="G4" s="3">
        <v>85963.07716049382</v>
      </c>
      <c r="H4" s="2">
        <v>4.5077160493827177</v>
      </c>
    </row>
    <row r="5" spans="3:8" x14ac:dyDescent="0.3">
      <c r="C5" s="6" t="s">
        <v>1561</v>
      </c>
      <c r="D5" s="3">
        <v>20367.324786324785</v>
      </c>
      <c r="E5" s="2">
        <v>4.0880341880341904</v>
      </c>
      <c r="F5" s="6" t="s">
        <v>1561</v>
      </c>
      <c r="G5" s="3">
        <v>20367.324786324785</v>
      </c>
      <c r="H5" s="2">
        <v>4.0880341880341904</v>
      </c>
    </row>
    <row r="6" spans="3:8" x14ac:dyDescent="0.3">
      <c r="C6" s="6" t="s">
        <v>1558</v>
      </c>
      <c r="D6" s="3">
        <v>7173.65625</v>
      </c>
      <c r="E6" s="2">
        <v>3.8554687500000031</v>
      </c>
      <c r="F6" s="6" t="s">
        <v>1558</v>
      </c>
      <c r="G6" s="3">
        <v>7173.65625</v>
      </c>
      <c r="H6" s="2">
        <v>3.8554687500000031</v>
      </c>
    </row>
    <row r="7" spans="3:8" x14ac:dyDescent="0.3">
      <c r="C7" s="6" t="s">
        <v>83</v>
      </c>
      <c r="D7" s="3">
        <v>61391.862068965514</v>
      </c>
      <c r="E7" s="2">
        <v>4.5068965517241377</v>
      </c>
      <c r="F7" s="6" t="s">
        <v>83</v>
      </c>
      <c r="G7" s="3">
        <v>61391.862068965514</v>
      </c>
      <c r="H7" s="2">
        <v>4.5068965517241377</v>
      </c>
    </row>
    <row r="8" spans="3:8" x14ac:dyDescent="0.3">
      <c r="C8" s="6" t="s">
        <v>1562</v>
      </c>
      <c r="D8" s="3">
        <v>28314.381818181817</v>
      </c>
      <c r="E8" s="2">
        <v>3.9690909090909088</v>
      </c>
      <c r="F8" s="6" t="s">
        <v>1562</v>
      </c>
      <c r="G8" s="3">
        <v>28314.381818181817</v>
      </c>
      <c r="H8" s="2">
        <v>3.9690909090909088</v>
      </c>
    </row>
    <row r="9" spans="3:8" x14ac:dyDescent="0.3">
      <c r="C9" s="6" t="s">
        <v>17</v>
      </c>
      <c r="D9" s="3">
        <v>11099.466666666667</v>
      </c>
      <c r="E9" s="2">
        <v>4.2759999999999989</v>
      </c>
      <c r="F9" s="6" t="s">
        <v>17</v>
      </c>
      <c r="G9" s="3">
        <v>11099.466666666667</v>
      </c>
      <c r="H9" s="2">
        <v>4.2759999999999989</v>
      </c>
    </row>
    <row r="10" spans="3:8" x14ac:dyDescent="0.3">
      <c r="C10" s="6" t="s">
        <v>1565</v>
      </c>
      <c r="D10" s="3">
        <v>37190</v>
      </c>
      <c r="E10" s="2">
        <v>4.4000000000000004</v>
      </c>
      <c r="F10" s="6" t="s">
        <v>1565</v>
      </c>
      <c r="G10" s="3">
        <v>37190</v>
      </c>
      <c r="H10" s="2">
        <v>4.4000000000000004</v>
      </c>
    </row>
    <row r="11" spans="3:8" x14ac:dyDescent="0.3">
      <c r="C11" s="6" t="s">
        <v>44</v>
      </c>
      <c r="D11" s="3">
        <v>10086.820512820514</v>
      </c>
      <c r="E11" s="2">
        <v>3.9726495726495745</v>
      </c>
      <c r="F11" s="6" t="s">
        <v>44</v>
      </c>
      <c r="G11" s="3">
        <v>10086.820512820514</v>
      </c>
      <c r="H11" s="2">
        <v>3.9726495726495745</v>
      </c>
    </row>
    <row r="12" spans="3:8" x14ac:dyDescent="0.3">
      <c r="C12" s="6" t="s">
        <v>1563</v>
      </c>
      <c r="D12" s="3">
        <v>19418.326530612245</v>
      </c>
      <c r="E12" s="2">
        <v>3.9836734693877549</v>
      </c>
      <c r="F12" s="6" t="s">
        <v>1563</v>
      </c>
      <c r="G12" s="3">
        <v>19418.326530612245</v>
      </c>
      <c r="H12" s="2">
        <v>3.9836734693877549</v>
      </c>
    </row>
    <row r="13" spans="3:8" x14ac:dyDescent="0.3">
      <c r="C13" s="6" t="s">
        <v>50</v>
      </c>
      <c r="D13" s="3">
        <v>16370.528846153846</v>
      </c>
      <c r="E13" s="2">
        <v>4.1432692307692296</v>
      </c>
      <c r="F13" s="6" t="s">
        <v>50</v>
      </c>
      <c r="G13" s="3">
        <v>16370.528846153846</v>
      </c>
      <c r="H13" s="2">
        <v>4.1432692307692296</v>
      </c>
    </row>
    <row r="14" spans="3:8" x14ac:dyDescent="0.3">
      <c r="C14" s="6" t="s">
        <v>12</v>
      </c>
      <c r="D14" s="3">
        <v>9663.3065326633168</v>
      </c>
      <c r="E14" s="2">
        <v>4.0140703517587992</v>
      </c>
      <c r="F14" s="6" t="s">
        <v>12</v>
      </c>
      <c r="G14" s="3">
        <v>9663.3065326633168</v>
      </c>
      <c r="H14" s="2">
        <v>4.0140703517587992</v>
      </c>
    </row>
    <row r="15" spans="3:8" x14ac:dyDescent="0.3">
      <c r="C15" s="6" t="s">
        <v>1559</v>
      </c>
      <c r="D15" s="3">
        <v>18493.178988326847</v>
      </c>
      <c r="E15" s="2">
        <v>4.2937743190661379</v>
      </c>
      <c r="F15" s="6" t="s">
        <v>1559</v>
      </c>
      <c r="G15" s="3">
        <v>18493.178988326847</v>
      </c>
      <c r="H15" s="2">
        <v>4.2937743190661379</v>
      </c>
    </row>
    <row r="16" spans="3:8" x14ac:dyDescent="0.3">
      <c r="C16" s="6" t="s">
        <v>1564</v>
      </c>
      <c r="D16" s="3">
        <v>16870.62162162162</v>
      </c>
      <c r="E16" s="2">
        <v>4.385135135135136</v>
      </c>
      <c r="F16" s="6" t="s">
        <v>1564</v>
      </c>
      <c r="G16" s="3">
        <v>16870.62162162162</v>
      </c>
      <c r="H16" s="2">
        <v>4.385135135135136</v>
      </c>
    </row>
    <row r="17" spans="3:8" x14ac:dyDescent="0.3">
      <c r="C17" s="6" t="s">
        <v>1557</v>
      </c>
      <c r="D17" s="3">
        <v>16261.403726708075</v>
      </c>
      <c r="E17" s="2">
        <v>4.3816770186335416</v>
      </c>
      <c r="F17" s="6" t="s">
        <v>1557</v>
      </c>
      <c r="G17" s="3">
        <v>16261.403726708075</v>
      </c>
      <c r="H17" s="2">
        <v>4.3816770186335416</v>
      </c>
    </row>
    <row r="18" spans="3:8" x14ac:dyDescent="0.3">
      <c r="C18" s="6" t="s">
        <v>1556</v>
      </c>
      <c r="D18" s="3">
        <v>24248.139204545456</v>
      </c>
      <c r="E18" s="2">
        <v>4.2083806818181877</v>
      </c>
      <c r="F18" s="6" t="s">
        <v>1556</v>
      </c>
      <c r="G18" s="3">
        <v>24248.139204545456</v>
      </c>
      <c r="H18" s="2">
        <v>4.2083806818181877</v>
      </c>
    </row>
    <row r="19" spans="3:8" x14ac:dyDescent="0.3">
      <c r="C19" s="6" t="s">
        <v>1560</v>
      </c>
      <c r="D19" s="3">
        <v>23866.241935483871</v>
      </c>
      <c r="E19" s="2">
        <v>4.3709677419354813</v>
      </c>
      <c r="F19" s="6" t="s">
        <v>1560</v>
      </c>
      <c r="G19" s="3">
        <v>23866.241935483871</v>
      </c>
      <c r="H19" s="2">
        <v>4.3709677419354813</v>
      </c>
    </row>
    <row r="20" spans="3:8" x14ac:dyDescent="0.3">
      <c r="C20" s="6" t="s">
        <v>28</v>
      </c>
      <c r="D20" s="3">
        <v>16941.909090909092</v>
      </c>
      <c r="E20" s="2">
        <v>4.30151515151515</v>
      </c>
      <c r="F20" s="6" t="s">
        <v>28</v>
      </c>
      <c r="G20" s="3">
        <v>16941.909090909092</v>
      </c>
      <c r="H20" s="2">
        <v>4.30151515151515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C96F1-5B12-4472-AFE5-3C905BB19A78}">
  <dimension ref="A3:C11"/>
  <sheetViews>
    <sheetView workbookViewId="0">
      <selection activeCell="F20" sqref="F20"/>
    </sheetView>
  </sheetViews>
  <sheetFormatPr defaultRowHeight="14.4" x14ac:dyDescent="0.3"/>
  <cols>
    <col min="1" max="1" width="12.5546875" bestFit="1" customWidth="1"/>
    <col min="2" max="2" width="20.77734375" bestFit="1" customWidth="1"/>
    <col min="3" max="3" width="16" bestFit="1" customWidth="1"/>
  </cols>
  <sheetData>
    <row r="3" spans="1:3" x14ac:dyDescent="0.3">
      <c r="A3" s="5" t="s">
        <v>2496</v>
      </c>
      <c r="B3" t="s">
        <v>2500</v>
      </c>
      <c r="C3" t="s">
        <v>2498</v>
      </c>
    </row>
    <row r="4" spans="1:3" x14ac:dyDescent="0.3">
      <c r="A4" s="6">
        <v>16</v>
      </c>
      <c r="B4" s="3">
        <v>63393.333333333336</v>
      </c>
      <c r="C4" s="2">
        <v>4.4000000000000012</v>
      </c>
    </row>
    <row r="5" spans="1:3" x14ac:dyDescent="0.3">
      <c r="A5" s="6">
        <v>32</v>
      </c>
      <c r="B5" s="3">
        <v>30345.047619047618</v>
      </c>
      <c r="C5" s="2">
        <v>4.4571428571428573</v>
      </c>
    </row>
    <row r="6" spans="1:3" x14ac:dyDescent="0.3">
      <c r="A6" s="6">
        <v>64</v>
      </c>
      <c r="B6" s="3">
        <v>60585.476923076923</v>
      </c>
      <c r="C6" s="2">
        <v>4.5630769230769221</v>
      </c>
    </row>
    <row r="7" spans="1:3" x14ac:dyDescent="0.3">
      <c r="A7" s="6">
        <v>128</v>
      </c>
      <c r="B7" s="3">
        <v>72439.112676056335</v>
      </c>
      <c r="C7" s="2">
        <v>4.4971830985915506</v>
      </c>
    </row>
    <row r="8" spans="1:3" x14ac:dyDescent="0.3">
      <c r="A8" s="6">
        <v>256</v>
      </c>
      <c r="B8" s="3">
        <v>93267.53333333334</v>
      </c>
      <c r="C8" s="2">
        <v>4.5444444444444443</v>
      </c>
    </row>
    <row r="9" spans="1:3" x14ac:dyDescent="0.3">
      <c r="A9" s="6">
        <v>512</v>
      </c>
      <c r="B9" s="3">
        <v>137167.39130434784</v>
      </c>
      <c r="C9" s="2">
        <v>4.4717391304347798</v>
      </c>
    </row>
    <row r="10" spans="1:3" x14ac:dyDescent="0.3">
      <c r="A10" s="6">
        <v>1024</v>
      </c>
      <c r="B10" s="3">
        <v>176053.84615384616</v>
      </c>
      <c r="C10" s="2">
        <v>4.3923076923076936</v>
      </c>
    </row>
    <row r="11" spans="1:3" x14ac:dyDescent="0.3">
      <c r="A11" s="6" t="s">
        <v>2497</v>
      </c>
      <c r="B11" s="3">
        <v>85963.07716049382</v>
      </c>
      <c r="C11">
        <v>4.5077160493827222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Dataset</vt:lpstr>
      <vt:lpstr>KPI</vt:lpstr>
      <vt:lpstr>Average Customer Rating</vt:lpstr>
      <vt:lpstr>Avg. Selling Price</vt:lpstr>
      <vt:lpstr>Avg.  Discount %</vt:lpstr>
      <vt:lpstr>Price And Rating</vt:lpstr>
      <vt:lpstr>Storage Capacity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Manya Gupta</dc:creator>
  <cp:lastModifiedBy>Manya Gupta</cp:lastModifiedBy>
  <dcterms:created xsi:type="dcterms:W3CDTF">2025-09-03T03:27:55Z</dcterms:created>
  <dcterms:modified xsi:type="dcterms:W3CDTF">2025-09-04T11:32:49Z</dcterms:modified>
</cp:coreProperties>
</file>