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5" i="1" l="1" a="1"/>
  <c r="T35" i="1"/>
  <c r="T41" i="1" a="1"/>
  <c r="T41" i="1"/>
  <c r="T47" i="1"/>
  <c r="U35" i="1"/>
  <c r="T36" i="1"/>
  <c r="U36" i="1"/>
  <c r="T37" i="1"/>
  <c r="U37" i="1"/>
  <c r="T38" i="1"/>
  <c r="U38" i="1"/>
  <c r="T23" i="1" a="1"/>
  <c r="T23" i="1"/>
  <c r="T27" i="1" a="1"/>
  <c r="T27" i="1"/>
  <c r="T31" i="1"/>
  <c r="U23" i="1"/>
  <c r="T24" i="1"/>
  <c r="U24" i="1"/>
  <c r="T2" i="1" a="1"/>
  <c r="T3" i="1"/>
  <c r="T10" i="1" a="1"/>
  <c r="T11" i="1"/>
  <c r="T17" i="1"/>
  <c r="T2" i="1"/>
  <c r="T10" i="1"/>
  <c r="T16" i="1"/>
  <c r="U10" i="1"/>
  <c r="V10" i="1"/>
  <c r="W10" i="1"/>
  <c r="U11" i="1"/>
  <c r="V11" i="1"/>
  <c r="W11" i="1"/>
  <c r="T12" i="1"/>
  <c r="U12" i="1"/>
  <c r="V12" i="1"/>
  <c r="W12" i="1"/>
  <c r="T13" i="1"/>
  <c r="U13" i="1"/>
  <c r="V13" i="1"/>
  <c r="W13" i="1"/>
  <c r="U2" i="1"/>
  <c r="V2" i="1"/>
  <c r="W2" i="1"/>
  <c r="U3" i="1"/>
  <c r="V3" i="1"/>
  <c r="W3" i="1"/>
  <c r="T4" i="1"/>
  <c r="U4" i="1"/>
  <c r="V4" i="1"/>
  <c r="W4" i="1"/>
  <c r="T5" i="1"/>
  <c r="U5" i="1"/>
  <c r="V5" i="1"/>
  <c r="W5" i="1"/>
  <c r="U27" i="1"/>
  <c r="T28" i="1"/>
  <c r="U28" i="1"/>
  <c r="U41" i="1"/>
  <c r="T42" i="1"/>
  <c r="U42" i="1"/>
  <c r="T43" i="1"/>
  <c r="U43" i="1"/>
  <c r="T44" i="1"/>
  <c r="U44" i="1"/>
  <c r="U16" i="1"/>
  <c r="AA16" i="1" a="1"/>
  <c r="AB16" i="1"/>
  <c r="AC16" i="1"/>
  <c r="AD16" i="1"/>
  <c r="AA17" i="1"/>
  <c r="AB17" i="1"/>
  <c r="AC17" i="1"/>
  <c r="AD17" i="1"/>
  <c r="AA18" i="1"/>
  <c r="AB18" i="1"/>
  <c r="AC18" i="1"/>
  <c r="AD18" i="1"/>
  <c r="AA19" i="1"/>
  <c r="AB19" i="1"/>
  <c r="AC19" i="1"/>
  <c r="AD19" i="1"/>
  <c r="AA16" i="1"/>
  <c r="W18" i="1"/>
  <c r="AI2" i="1" a="1"/>
  <c r="AI2" i="1"/>
  <c r="AJ2" i="1"/>
  <c r="AK2" i="1"/>
  <c r="AL2" i="1"/>
  <c r="AI3" i="1"/>
  <c r="AJ3" i="1"/>
  <c r="AK3" i="1"/>
  <c r="AL3" i="1"/>
  <c r="AI4" i="1"/>
  <c r="AJ4" i="1"/>
  <c r="AK4" i="1"/>
  <c r="AL4" i="1"/>
  <c r="AI5" i="1"/>
  <c r="AJ5" i="1"/>
  <c r="AK5" i="1"/>
  <c r="AL5" i="1"/>
  <c r="AD2" i="1" a="1"/>
  <c r="AD2" i="1"/>
  <c r="AE2" i="1"/>
  <c r="AF2" i="1"/>
  <c r="AG2" i="1"/>
  <c r="AD3" i="1"/>
  <c r="AE3" i="1"/>
  <c r="AF3" i="1"/>
  <c r="AG3" i="1"/>
  <c r="AD4" i="1"/>
  <c r="AE4" i="1"/>
  <c r="AF4" i="1"/>
  <c r="AG4" i="1"/>
  <c r="AD5" i="1"/>
  <c r="AE5" i="1"/>
  <c r="AF5" i="1"/>
  <c r="AG5" i="1"/>
  <c r="Z2" i="1" a="1"/>
  <c r="Z2" i="1"/>
  <c r="AA2" i="1"/>
  <c r="AB2" i="1"/>
  <c r="Z3" i="1"/>
  <c r="AA3" i="1"/>
  <c r="AB3" i="1"/>
  <c r="Z4" i="1"/>
  <c r="AA4" i="1"/>
  <c r="AB4" i="1"/>
  <c r="Z5" i="1"/>
  <c r="AA5" i="1"/>
  <c r="AB5" i="1"/>
  <c r="U47" i="1"/>
  <c r="U48" i="1"/>
  <c r="U49" i="1"/>
  <c r="U50" i="1"/>
  <c r="T48" i="1"/>
  <c r="T49" i="1"/>
  <c r="T50" i="1"/>
  <c r="U31" i="1"/>
  <c r="U32" i="1"/>
  <c r="T32" i="1"/>
  <c r="V16" i="1"/>
  <c r="W16" i="1"/>
  <c r="U17" i="1"/>
  <c r="V17" i="1"/>
  <c r="W17" i="1"/>
  <c r="U18" i="1"/>
  <c r="V18" i="1"/>
  <c r="U19" i="1"/>
  <c r="V19" i="1"/>
  <c r="W19" i="1"/>
  <c r="T18" i="1"/>
  <c r="T19" i="1"/>
</calcChain>
</file>

<file path=xl/sharedStrings.xml><?xml version="1.0" encoding="utf-8"?>
<sst xmlns="http://schemas.openxmlformats.org/spreadsheetml/2006/main" count="161" uniqueCount="55">
  <si>
    <t>Comb1</t>
  </si>
  <si>
    <t>Comb2</t>
  </si>
  <si>
    <t>Comb3</t>
  </si>
  <si>
    <t>Comb4</t>
  </si>
  <si>
    <t>Comb5</t>
  </si>
  <si>
    <t>P1</t>
  </si>
  <si>
    <t>P2</t>
  </si>
  <si>
    <t>P3</t>
  </si>
  <si>
    <t>P4</t>
  </si>
  <si>
    <t>P5</t>
  </si>
  <si>
    <t>Observed</t>
  </si>
  <si>
    <t>Want to Predict</t>
  </si>
  <si>
    <t>Comb6</t>
  </si>
  <si>
    <t>G1</t>
  </si>
  <si>
    <t>Z1</t>
  </si>
  <si>
    <t>P6</t>
  </si>
  <si>
    <t>P7</t>
  </si>
  <si>
    <t>y1</t>
  </si>
  <si>
    <t>y2</t>
  </si>
  <si>
    <t>y3</t>
  </si>
  <si>
    <t>y4</t>
  </si>
  <si>
    <t>G2</t>
  </si>
  <si>
    <t>Z2</t>
  </si>
  <si>
    <t>ZGZ'(1)</t>
  </si>
  <si>
    <t>ZGZ'(2)</t>
  </si>
  <si>
    <t>w5</t>
  </si>
  <si>
    <t>w6</t>
  </si>
  <si>
    <t>Cov(GCA1_Obs, GCA1_Want)</t>
  </si>
  <si>
    <t>Cov(GCA2_Obs, GCA2_Want)</t>
  </si>
  <si>
    <t>Cov(SCA_Obs, SCA_Want)</t>
  </si>
  <si>
    <t>\Sigma_22</t>
  </si>
  <si>
    <t>\Sigma_11</t>
  </si>
  <si>
    <t>\Sigma_21 = Transpose(\Sigma_12)</t>
  </si>
  <si>
    <t>Fema_GP</t>
  </si>
  <si>
    <t>Male_GP</t>
  </si>
  <si>
    <t>hit contrl+shift +enter for all matrices manipulation</t>
  </si>
  <si>
    <t>NA</t>
  </si>
  <si>
    <t>G1*G2:</t>
  </si>
  <si>
    <t>Sigma21 for the sca_want (t(Sigma21)=Sigma12</t>
  </si>
  <si>
    <t>element by element multiplication</t>
  </si>
  <si>
    <t>Zo*GP1*Zo'</t>
  </si>
  <si>
    <t>Zo*GP2*Zo'</t>
  </si>
  <si>
    <t>Zw*GP1*Zw'</t>
  </si>
  <si>
    <t>Zw*GP2*Zw'</t>
  </si>
  <si>
    <t>Zo*GP1*Zw'</t>
  </si>
  <si>
    <t>Zo*GP2*Zw'</t>
  </si>
  <si>
    <t>GCA1(G1 in my R code)</t>
  </si>
  <si>
    <t>GCA2 (G2 in my R code)</t>
  </si>
  <si>
    <t>SCA_Observed (GI in my R code)</t>
  </si>
  <si>
    <t>GCA1_Want (G1 in my R code)</t>
  </si>
  <si>
    <t>GCA2_Want (G2 in my R code)</t>
  </si>
  <si>
    <t>SCA_Want (GI in my R code)</t>
  </si>
  <si>
    <t>Pchk2</t>
  </si>
  <si>
    <t>Pchk1</t>
  </si>
  <si>
    <t>ychk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</si>
</sst>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workbookViewId="0">
      <selection activeCell="L6" sqref="L6"/>
    </sheetView>
  </sheetViews>
  <sheetFormatPr baseColWidth="10" defaultRowHeight="15" x14ac:dyDescent="0"/>
  <cols>
    <col min="1" max="1" width="14.33203125" customWidth="1"/>
    <col min="7" max="11" width="5.5" customWidth="1"/>
    <col min="13" max="13" width="7.1640625" bestFit="1" customWidth="1"/>
    <col min="14" max="17" width="4.5" customWidth="1"/>
    <col min="19" max="23" width="7.33203125" customWidth="1"/>
    <col min="24" max="24" width="30" bestFit="1" customWidth="1"/>
    <col min="25" max="25" width="6.1640625" customWidth="1"/>
  </cols>
  <sheetData>
    <row r="1" spans="1:38">
      <c r="C1" t="s">
        <v>33</v>
      </c>
      <c r="D1" t="s">
        <v>34</v>
      </c>
      <c r="G1" t="s">
        <v>13</v>
      </c>
      <c r="H1" t="s">
        <v>5</v>
      </c>
      <c r="I1" t="s">
        <v>6</v>
      </c>
      <c r="J1" t="s">
        <v>7</v>
      </c>
      <c r="M1" t="s">
        <v>14</v>
      </c>
      <c r="N1" t="s">
        <v>5</v>
      </c>
      <c r="O1" t="s">
        <v>6</v>
      </c>
      <c r="P1" t="s">
        <v>7</v>
      </c>
      <c r="S1" t="s">
        <v>23</v>
      </c>
      <c r="T1" t="s">
        <v>0</v>
      </c>
      <c r="U1" t="s">
        <v>1</v>
      </c>
      <c r="V1" t="s">
        <v>2</v>
      </c>
      <c r="W1" t="s">
        <v>3</v>
      </c>
      <c r="X1" t="s">
        <v>46</v>
      </c>
      <c r="AA1" s="2" t="s">
        <v>35</v>
      </c>
    </row>
    <row r="2" spans="1:38">
      <c r="A2" t="s">
        <v>10</v>
      </c>
      <c r="B2" t="s">
        <v>0</v>
      </c>
      <c r="C2" t="s">
        <v>5</v>
      </c>
      <c r="D2" t="s">
        <v>8</v>
      </c>
      <c r="E2" t="s">
        <v>17</v>
      </c>
      <c r="G2" t="s">
        <v>5</v>
      </c>
      <c r="H2" s="1">
        <v>0.95</v>
      </c>
      <c r="I2" s="1">
        <v>0.2</v>
      </c>
      <c r="J2" s="1">
        <v>0.3</v>
      </c>
      <c r="M2" t="s">
        <v>17</v>
      </c>
      <c r="N2">
        <v>1</v>
      </c>
      <c r="O2">
        <v>0</v>
      </c>
      <c r="P2">
        <v>0</v>
      </c>
      <c r="S2" t="s">
        <v>0</v>
      </c>
      <c r="T2">
        <f t="array" ref="T2:W5">MMULT(MMULT(N2:P5,H2:J4),TRANSPOSE(N2:P5))</f>
        <v>0.95</v>
      </c>
      <c r="U2">
        <v>0.2</v>
      </c>
      <c r="V2">
        <v>0.2</v>
      </c>
      <c r="W2">
        <v>0.3</v>
      </c>
      <c r="X2" t="s">
        <v>40</v>
      </c>
      <c r="Z2">
        <f t="array" ref="Z2:AB5">MMULT(N2:P5,H2:J4)</f>
        <v>0.95</v>
      </c>
      <c r="AA2">
        <v>0.2</v>
      </c>
      <c r="AB2">
        <v>0.3</v>
      </c>
      <c r="AD2">
        <f t="array" ref="AD2:AG5">TRANSPOSE(N2:P5)</f>
        <v>1</v>
      </c>
      <c r="AE2">
        <v>0</v>
      </c>
      <c r="AF2">
        <v>0</v>
      </c>
      <c r="AG2">
        <v>0</v>
      </c>
      <c r="AI2">
        <f t="array" ref="AI2:AL5">MMULT(MMULT(N2:P5,H2:J4),TRANSPOSE(N2:P5))</f>
        <v>0.95</v>
      </c>
      <c r="AJ2">
        <v>0.2</v>
      </c>
      <c r="AK2">
        <v>0.2</v>
      </c>
      <c r="AL2">
        <v>0.3</v>
      </c>
    </row>
    <row r="3" spans="1:38">
      <c r="A3" t="s">
        <v>10</v>
      </c>
      <c r="B3" t="s">
        <v>1</v>
      </c>
      <c r="C3" t="s">
        <v>6</v>
      </c>
      <c r="D3" t="s">
        <v>9</v>
      </c>
      <c r="E3" t="s">
        <v>18</v>
      </c>
      <c r="G3" t="s">
        <v>6</v>
      </c>
      <c r="H3" s="1">
        <v>0.2</v>
      </c>
      <c r="I3" s="1">
        <v>1.05</v>
      </c>
      <c r="J3" s="1">
        <v>0.1</v>
      </c>
      <c r="M3" t="s">
        <v>18</v>
      </c>
      <c r="N3">
        <v>0</v>
      </c>
      <c r="O3">
        <v>1</v>
      </c>
      <c r="P3">
        <v>0</v>
      </c>
      <c r="S3" t="s">
        <v>1</v>
      </c>
      <c r="T3">
        <v>0.2</v>
      </c>
      <c r="U3">
        <v>1.05</v>
      </c>
      <c r="V3">
        <v>1.05</v>
      </c>
      <c r="W3">
        <v>0.1</v>
      </c>
      <c r="Z3">
        <v>0.2</v>
      </c>
      <c r="AA3">
        <v>1.05</v>
      </c>
      <c r="AB3">
        <v>0.1</v>
      </c>
      <c r="AD3">
        <v>0</v>
      </c>
      <c r="AE3">
        <v>1</v>
      </c>
      <c r="AF3">
        <v>1</v>
      </c>
      <c r="AG3">
        <v>0</v>
      </c>
      <c r="AI3">
        <v>0.2</v>
      </c>
      <c r="AJ3">
        <v>1.05</v>
      </c>
      <c r="AK3">
        <v>1.05</v>
      </c>
      <c r="AL3">
        <v>0.1</v>
      </c>
    </row>
    <row r="4" spans="1:38">
      <c r="A4" t="s">
        <v>10</v>
      </c>
      <c r="B4" t="s">
        <v>2</v>
      </c>
      <c r="C4" t="s">
        <v>6</v>
      </c>
      <c r="D4" t="s">
        <v>15</v>
      </c>
      <c r="E4" t="s">
        <v>19</v>
      </c>
      <c r="G4" t="s">
        <v>7</v>
      </c>
      <c r="H4" s="1">
        <v>0.3</v>
      </c>
      <c r="I4" s="1">
        <v>0.1</v>
      </c>
      <c r="J4" s="1">
        <v>1.1000000000000001</v>
      </c>
      <c r="M4" t="s">
        <v>19</v>
      </c>
      <c r="N4">
        <v>0</v>
      </c>
      <c r="O4">
        <v>1</v>
      </c>
      <c r="P4">
        <v>0</v>
      </c>
      <c r="S4" t="s">
        <v>2</v>
      </c>
      <c r="T4">
        <v>0.2</v>
      </c>
      <c r="U4">
        <v>1.05</v>
      </c>
      <c r="V4">
        <v>1.05</v>
      </c>
      <c r="W4">
        <v>0.1</v>
      </c>
      <c r="Z4">
        <v>0.2</v>
      </c>
      <c r="AA4">
        <v>1.05</v>
      </c>
      <c r="AB4">
        <v>0.1</v>
      </c>
      <c r="AD4">
        <v>0</v>
      </c>
      <c r="AE4">
        <v>0</v>
      </c>
      <c r="AF4">
        <v>0</v>
      </c>
      <c r="AG4">
        <v>1</v>
      </c>
      <c r="AI4">
        <v>0.2</v>
      </c>
      <c r="AJ4">
        <v>1.05</v>
      </c>
      <c r="AK4">
        <v>1.05</v>
      </c>
      <c r="AL4">
        <v>0.1</v>
      </c>
    </row>
    <row r="5" spans="1:38">
      <c r="A5" t="s">
        <v>10</v>
      </c>
      <c r="B5" t="s">
        <v>3</v>
      </c>
      <c r="C5" t="s">
        <v>7</v>
      </c>
      <c r="D5" t="s">
        <v>16</v>
      </c>
      <c r="E5" t="s">
        <v>20</v>
      </c>
      <c r="M5" t="s">
        <v>20</v>
      </c>
      <c r="N5">
        <v>0</v>
      </c>
      <c r="O5">
        <v>0</v>
      </c>
      <c r="P5">
        <v>1</v>
      </c>
      <c r="S5" t="s">
        <v>3</v>
      </c>
      <c r="T5">
        <v>0.3</v>
      </c>
      <c r="U5">
        <v>0.1</v>
      </c>
      <c r="V5">
        <v>0.1</v>
      </c>
      <c r="W5">
        <v>1.1000000000000001</v>
      </c>
      <c r="Z5">
        <v>0.3</v>
      </c>
      <c r="AA5">
        <v>0.1</v>
      </c>
      <c r="AB5">
        <v>1.1000000000000001</v>
      </c>
      <c r="AD5" t="e">
        <v>#N/A</v>
      </c>
      <c r="AE5" t="e">
        <v>#N/A</v>
      </c>
      <c r="AF5" t="e">
        <v>#N/A</v>
      </c>
      <c r="AG5" t="e">
        <v>#N/A</v>
      </c>
      <c r="AI5">
        <v>0.3</v>
      </c>
      <c r="AJ5">
        <v>0.1</v>
      </c>
      <c r="AK5">
        <v>0.1</v>
      </c>
      <c r="AL5">
        <v>1.1000000000000001</v>
      </c>
    </row>
    <row r="6" spans="1:38">
      <c r="C6" t="s">
        <v>53</v>
      </c>
      <c r="D6" t="s">
        <v>52</v>
      </c>
      <c r="E6" t="s">
        <v>54</v>
      </c>
      <c r="M6" t="s">
        <v>54</v>
      </c>
      <c r="N6">
        <v>0</v>
      </c>
      <c r="O6">
        <v>0</v>
      </c>
      <c r="P6">
        <v>0</v>
      </c>
    </row>
    <row r="9" spans="1:38">
      <c r="A9" t="s">
        <v>11</v>
      </c>
      <c r="B9" t="s">
        <v>4</v>
      </c>
      <c r="C9" t="s">
        <v>5</v>
      </c>
      <c r="D9" t="s">
        <v>9</v>
      </c>
      <c r="E9" t="s">
        <v>36</v>
      </c>
      <c r="G9" t="s">
        <v>21</v>
      </c>
      <c r="H9" t="s">
        <v>8</v>
      </c>
      <c r="I9" t="s">
        <v>9</v>
      </c>
      <c r="J9" t="s">
        <v>15</v>
      </c>
      <c r="K9" t="s">
        <v>16</v>
      </c>
      <c r="M9" t="s">
        <v>22</v>
      </c>
      <c r="N9" t="s">
        <v>8</v>
      </c>
      <c r="O9" t="s">
        <v>9</v>
      </c>
      <c r="P9" t="s">
        <v>15</v>
      </c>
      <c r="Q9" t="s">
        <v>16</v>
      </c>
      <c r="S9" t="s">
        <v>24</v>
      </c>
      <c r="T9" t="s">
        <v>0</v>
      </c>
      <c r="U9" t="s">
        <v>1</v>
      </c>
      <c r="V9" t="s">
        <v>2</v>
      </c>
      <c r="W9" t="s">
        <v>3</v>
      </c>
      <c r="X9" t="s">
        <v>47</v>
      </c>
    </row>
    <row r="10" spans="1:38">
      <c r="A10" t="s">
        <v>11</v>
      </c>
      <c r="B10" t="s">
        <v>12</v>
      </c>
      <c r="C10" t="s">
        <v>7</v>
      </c>
      <c r="D10" t="s">
        <v>8</v>
      </c>
      <c r="E10" t="s">
        <v>36</v>
      </c>
      <c r="G10" t="s">
        <v>8</v>
      </c>
      <c r="H10" s="1">
        <v>0.8</v>
      </c>
      <c r="I10" s="1">
        <v>0.05</v>
      </c>
      <c r="J10" s="1">
        <v>-0.05</v>
      </c>
      <c r="K10" s="1">
        <v>0.1</v>
      </c>
      <c r="M10" t="s">
        <v>17</v>
      </c>
      <c r="N10">
        <v>1</v>
      </c>
      <c r="O10">
        <v>0</v>
      </c>
      <c r="P10">
        <v>0</v>
      </c>
      <c r="Q10">
        <v>0</v>
      </c>
      <c r="S10" t="s">
        <v>0</v>
      </c>
      <c r="T10">
        <f t="array" ref="T10:W13">MMULT(MMULT(N10:Q13,H10:K13),TRANSPOSE(N10:Q13))</f>
        <v>0.8</v>
      </c>
      <c r="U10">
        <v>0.05</v>
      </c>
      <c r="V10">
        <v>-0.05</v>
      </c>
      <c r="W10">
        <v>0.1</v>
      </c>
      <c r="X10" t="s">
        <v>41</v>
      </c>
    </row>
    <row r="11" spans="1:38">
      <c r="G11" t="s">
        <v>9</v>
      </c>
      <c r="H11" s="1">
        <v>0.05</v>
      </c>
      <c r="I11" s="1">
        <v>0.85</v>
      </c>
      <c r="J11" s="1">
        <v>0.3</v>
      </c>
      <c r="K11" s="1">
        <v>0.2</v>
      </c>
      <c r="M11" t="s">
        <v>18</v>
      </c>
      <c r="N11">
        <v>0</v>
      </c>
      <c r="O11">
        <v>1</v>
      </c>
      <c r="P11">
        <v>0</v>
      </c>
      <c r="Q11">
        <v>0</v>
      </c>
      <c r="S11" t="s">
        <v>1</v>
      </c>
      <c r="T11">
        <v>0.05</v>
      </c>
      <c r="U11">
        <v>0.85</v>
      </c>
      <c r="V11">
        <v>0.3</v>
      </c>
      <c r="W11">
        <v>0.2</v>
      </c>
    </row>
    <row r="12" spans="1:38">
      <c r="G12" t="s">
        <v>15</v>
      </c>
      <c r="H12" s="1">
        <v>-0.05</v>
      </c>
      <c r="I12" s="1">
        <v>0.3</v>
      </c>
      <c r="J12" s="1">
        <v>0.9</v>
      </c>
      <c r="K12" s="1">
        <v>0.3</v>
      </c>
      <c r="M12" t="s">
        <v>19</v>
      </c>
      <c r="N12">
        <v>0</v>
      </c>
      <c r="O12">
        <v>0</v>
      </c>
      <c r="P12">
        <v>1</v>
      </c>
      <c r="Q12">
        <v>0</v>
      </c>
      <c r="S12" t="s">
        <v>2</v>
      </c>
      <c r="T12">
        <v>-0.05</v>
      </c>
      <c r="U12">
        <v>0.3</v>
      </c>
      <c r="V12">
        <v>0.9</v>
      </c>
      <c r="W12">
        <v>0.3</v>
      </c>
    </row>
    <row r="13" spans="1:38">
      <c r="G13" t="s">
        <v>16</v>
      </c>
      <c r="H13" s="1">
        <v>0.1</v>
      </c>
      <c r="I13" s="1">
        <v>0.2</v>
      </c>
      <c r="J13" s="1">
        <v>0.3</v>
      </c>
      <c r="K13" s="1">
        <v>1.1499999999999999</v>
      </c>
      <c r="M13" t="s">
        <v>20</v>
      </c>
      <c r="N13">
        <v>0</v>
      </c>
      <c r="O13">
        <v>0</v>
      </c>
      <c r="P13">
        <v>0</v>
      </c>
      <c r="Q13">
        <v>1</v>
      </c>
      <c r="S13" t="s">
        <v>3</v>
      </c>
      <c r="T13">
        <v>0.1</v>
      </c>
      <c r="U13">
        <v>0.2</v>
      </c>
      <c r="V13">
        <v>0.3</v>
      </c>
      <c r="W13">
        <v>1.1499999999999999</v>
      </c>
    </row>
    <row r="14" spans="1:38">
      <c r="M14" t="s">
        <v>54</v>
      </c>
      <c r="N14">
        <v>0</v>
      </c>
      <c r="O14">
        <v>0</v>
      </c>
      <c r="P14">
        <v>0</v>
      </c>
      <c r="Q14">
        <v>0</v>
      </c>
    </row>
    <row r="15" spans="1:38">
      <c r="T15" t="s">
        <v>0</v>
      </c>
      <c r="U15" t="s">
        <v>1</v>
      </c>
      <c r="V15" t="s">
        <v>2</v>
      </c>
      <c r="W15" t="s">
        <v>3</v>
      </c>
      <c r="X15" t="s">
        <v>48</v>
      </c>
      <c r="AA15" s="2" t="s">
        <v>37</v>
      </c>
      <c r="AB15" s="2"/>
      <c r="AC15" s="2"/>
      <c r="AD15" s="2"/>
    </row>
    <row r="16" spans="1:38">
      <c r="S16" t="s">
        <v>0</v>
      </c>
      <c r="T16">
        <f>T2*T10</f>
        <v>0.76</v>
      </c>
      <c r="U16">
        <f>U2*U10</f>
        <v>1.0000000000000002E-2</v>
      </c>
      <c r="V16">
        <f>V2*V10</f>
        <v>-1.0000000000000002E-2</v>
      </c>
      <c r="W16">
        <f>W2*W10</f>
        <v>0.03</v>
      </c>
      <c r="X16" s="2" t="s">
        <v>30</v>
      </c>
      <c r="AA16" s="2">
        <f t="array" ref="AA16:AD19">MMULT(T2:W5,T10:W13)</f>
        <v>0.79</v>
      </c>
      <c r="AB16" s="2">
        <v>0.33750000000000002</v>
      </c>
      <c r="AC16" s="2">
        <v>0.28249999999999997</v>
      </c>
      <c r="AD16" s="2">
        <v>0.54</v>
      </c>
    </row>
    <row r="17" spans="13:30">
      <c r="S17" t="s">
        <v>1</v>
      </c>
      <c r="T17">
        <f>T3*T11</f>
        <v>1.0000000000000002E-2</v>
      </c>
      <c r="U17">
        <f>U3*U11</f>
        <v>0.89249999999999996</v>
      </c>
      <c r="V17">
        <f>V3*V11</f>
        <v>0.315</v>
      </c>
      <c r="W17">
        <f>W3*W11</f>
        <v>2.0000000000000004E-2</v>
      </c>
      <c r="X17" s="2" t="s">
        <v>39</v>
      </c>
      <c r="AA17" s="2">
        <v>0.17000000000000004</v>
      </c>
      <c r="AB17" s="2">
        <v>1.2375</v>
      </c>
      <c r="AC17" s="2">
        <v>1.28</v>
      </c>
      <c r="AD17" s="2">
        <v>0.66</v>
      </c>
    </row>
    <row r="18" spans="13:30">
      <c r="S18" t="s">
        <v>2</v>
      </c>
      <c r="T18">
        <f>T4*T12</f>
        <v>-1.0000000000000002E-2</v>
      </c>
      <c r="U18">
        <f>U4*U12</f>
        <v>0.315</v>
      </c>
      <c r="V18">
        <f>V4*V12</f>
        <v>0.94500000000000006</v>
      </c>
      <c r="W18">
        <f>W4*W12</f>
        <v>0.03</v>
      </c>
      <c r="AA18" s="2">
        <v>0.17000000000000004</v>
      </c>
      <c r="AB18" s="2">
        <v>1.2375</v>
      </c>
      <c r="AC18" s="2">
        <v>1.28</v>
      </c>
      <c r="AD18" s="2">
        <v>0.66</v>
      </c>
    </row>
    <row r="19" spans="13:30">
      <c r="S19" t="s">
        <v>3</v>
      </c>
      <c r="T19">
        <f>T5*T13</f>
        <v>0.03</v>
      </c>
      <c r="U19">
        <f>U5*U13</f>
        <v>2.0000000000000004E-2</v>
      </c>
      <c r="V19">
        <f>V5*V13</f>
        <v>0.03</v>
      </c>
      <c r="W19">
        <f>W5*W13</f>
        <v>1.2649999999999999</v>
      </c>
      <c r="AA19" s="2">
        <v>0.35</v>
      </c>
      <c r="AB19" s="2">
        <v>0.35000000000000003</v>
      </c>
      <c r="AC19" s="2">
        <v>0.43500000000000005</v>
      </c>
      <c r="AD19" s="2">
        <v>1.345</v>
      </c>
    </row>
    <row r="22" spans="13:30">
      <c r="N22" t="s">
        <v>5</v>
      </c>
      <c r="O22" t="s">
        <v>6</v>
      </c>
      <c r="P22" t="s">
        <v>7</v>
      </c>
      <c r="T22" t="s">
        <v>4</v>
      </c>
      <c r="U22" t="s">
        <v>12</v>
      </c>
      <c r="X22" t="s">
        <v>49</v>
      </c>
    </row>
    <row r="23" spans="13:30">
      <c r="M23" t="s">
        <v>25</v>
      </c>
      <c r="N23">
        <v>1</v>
      </c>
      <c r="O23">
        <v>0</v>
      </c>
      <c r="P23">
        <v>0</v>
      </c>
      <c r="S23" t="s">
        <v>4</v>
      </c>
      <c r="T23">
        <f t="array" ref="T23:U24">MMULT(MMULT(N23:P24,H2:J4), TRANSPOSE(N23:P24))</f>
        <v>0.95</v>
      </c>
      <c r="U23">
        <v>0.3</v>
      </c>
      <c r="X23" t="s">
        <v>42</v>
      </c>
    </row>
    <row r="24" spans="13:30">
      <c r="M24" t="s">
        <v>26</v>
      </c>
      <c r="N24">
        <v>0</v>
      </c>
      <c r="O24">
        <v>0</v>
      </c>
      <c r="P24">
        <v>1</v>
      </c>
      <c r="S24" t="s">
        <v>12</v>
      </c>
      <c r="T24">
        <v>0.3</v>
      </c>
      <c r="U24">
        <v>1.1000000000000001</v>
      </c>
    </row>
    <row r="26" spans="13:30">
      <c r="N26" t="s">
        <v>8</v>
      </c>
      <c r="O26" t="s">
        <v>9</v>
      </c>
      <c r="P26" t="s">
        <v>15</v>
      </c>
      <c r="Q26" t="s">
        <v>16</v>
      </c>
      <c r="T26" t="s">
        <v>4</v>
      </c>
      <c r="U26" t="s">
        <v>12</v>
      </c>
      <c r="X26" t="s">
        <v>50</v>
      </c>
    </row>
    <row r="27" spans="13:30">
      <c r="M27" t="s">
        <v>25</v>
      </c>
      <c r="N27">
        <v>0</v>
      </c>
      <c r="O27">
        <v>1</v>
      </c>
      <c r="P27">
        <v>0</v>
      </c>
      <c r="Q27">
        <v>0</v>
      </c>
      <c r="S27" t="s">
        <v>4</v>
      </c>
      <c r="T27">
        <f t="array" ref="T27:U28">MMULT(MMULT(N27:Q28,H10:K13), TRANSPOSE(N27:Q28))</f>
        <v>0.85</v>
      </c>
      <c r="U27">
        <v>0.05</v>
      </c>
      <c r="X27" t="s">
        <v>43</v>
      </c>
    </row>
    <row r="28" spans="13:30">
      <c r="M28" t="s">
        <v>26</v>
      </c>
      <c r="N28">
        <v>1</v>
      </c>
      <c r="O28">
        <v>0</v>
      </c>
      <c r="P28">
        <v>0</v>
      </c>
      <c r="Q28">
        <v>0</v>
      </c>
      <c r="S28" t="s">
        <v>12</v>
      </c>
      <c r="T28">
        <v>0.05</v>
      </c>
      <c r="U28">
        <v>0.8</v>
      </c>
    </row>
    <row r="30" spans="13:30">
      <c r="T30" t="s">
        <v>4</v>
      </c>
      <c r="U30" t="s">
        <v>12</v>
      </c>
      <c r="X30" t="s">
        <v>51</v>
      </c>
    </row>
    <row r="31" spans="13:30">
      <c r="S31" t="s">
        <v>4</v>
      </c>
      <c r="T31">
        <f>T23*T27</f>
        <v>0.8075</v>
      </c>
      <c r="U31">
        <f>U23*U27</f>
        <v>1.4999999999999999E-2</v>
      </c>
      <c r="X31" s="2" t="s">
        <v>31</v>
      </c>
    </row>
    <row r="32" spans="13:30">
      <c r="S32" t="s">
        <v>12</v>
      </c>
      <c r="T32">
        <f>T24*T28</f>
        <v>1.4999999999999999E-2</v>
      </c>
      <c r="U32">
        <f>U24*U28</f>
        <v>0.88000000000000012</v>
      </c>
      <c r="X32" t="s">
        <v>39</v>
      </c>
    </row>
    <row r="34" spans="19:24">
      <c r="T34" t="s">
        <v>4</v>
      </c>
      <c r="U34" t="s">
        <v>12</v>
      </c>
      <c r="X34" t="s">
        <v>27</v>
      </c>
    </row>
    <row r="35" spans="19:24">
      <c r="S35" t="s">
        <v>0</v>
      </c>
      <c r="T35">
        <f t="array" ref="T35:U38">MMULT(MMULT(N2:P5,H2:J4),TRANSPOSE(N23:P24))</f>
        <v>0.95</v>
      </c>
      <c r="U35">
        <v>0.3</v>
      </c>
      <c r="X35" t="s">
        <v>32</v>
      </c>
    </row>
    <row r="36" spans="19:24">
      <c r="S36" t="s">
        <v>1</v>
      </c>
      <c r="T36">
        <v>0.2</v>
      </c>
      <c r="U36">
        <v>0.1</v>
      </c>
      <c r="X36" t="s">
        <v>44</v>
      </c>
    </row>
    <row r="37" spans="19:24">
      <c r="S37" t="s">
        <v>2</v>
      </c>
      <c r="T37">
        <v>0.2</v>
      </c>
      <c r="U37">
        <v>0.1</v>
      </c>
    </row>
    <row r="38" spans="19:24">
      <c r="S38" t="s">
        <v>3</v>
      </c>
      <c r="T38">
        <v>0.3</v>
      </c>
      <c r="U38">
        <v>1.1000000000000001</v>
      </c>
    </row>
    <row r="40" spans="19:24">
      <c r="T40" t="s">
        <v>4</v>
      </c>
      <c r="U40" t="s">
        <v>12</v>
      </c>
      <c r="X40" t="s">
        <v>28</v>
      </c>
    </row>
    <row r="41" spans="19:24">
      <c r="S41" t="s">
        <v>0</v>
      </c>
      <c r="T41">
        <f t="array" ref="T41:U44">MMULT(MMULT(N10:Q13,H10:K13),TRANSPOSE(N27:Q28))</f>
        <v>0.05</v>
      </c>
      <c r="U41">
        <v>0.8</v>
      </c>
      <c r="X41" t="s">
        <v>45</v>
      </c>
    </row>
    <row r="42" spans="19:24">
      <c r="S42" t="s">
        <v>1</v>
      </c>
      <c r="T42">
        <v>0.85</v>
      </c>
      <c r="U42">
        <v>0.05</v>
      </c>
    </row>
    <row r="43" spans="19:24">
      <c r="S43" t="s">
        <v>2</v>
      </c>
      <c r="T43">
        <v>0.3</v>
      </c>
      <c r="U43">
        <v>-0.05</v>
      </c>
    </row>
    <row r="44" spans="19:24">
      <c r="S44" t="s">
        <v>3</v>
      </c>
      <c r="T44">
        <v>0.2</v>
      </c>
      <c r="U44">
        <v>0.1</v>
      </c>
    </row>
    <row r="46" spans="19:24">
      <c r="T46" t="s">
        <v>4</v>
      </c>
      <c r="U46" t="s">
        <v>12</v>
      </c>
      <c r="X46" t="s">
        <v>29</v>
      </c>
    </row>
    <row r="47" spans="19:24">
      <c r="S47" t="s">
        <v>0</v>
      </c>
      <c r="T47">
        <f>T35*T41</f>
        <v>4.7500000000000001E-2</v>
      </c>
      <c r="U47">
        <f>U35*U41</f>
        <v>0.24</v>
      </c>
      <c r="X47" s="2" t="s">
        <v>38</v>
      </c>
    </row>
    <row r="48" spans="19:24">
      <c r="S48" t="s">
        <v>1</v>
      </c>
      <c r="T48">
        <f t="shared" ref="T48:U50" si="0">T36*T42</f>
        <v>0.17</v>
      </c>
      <c r="U48">
        <f t="shared" si="0"/>
        <v>5.000000000000001E-3</v>
      </c>
      <c r="X48" s="2" t="s">
        <v>39</v>
      </c>
    </row>
    <row r="49" spans="19:21">
      <c r="S49" t="s">
        <v>2</v>
      </c>
      <c r="T49">
        <f t="shared" si="0"/>
        <v>0.06</v>
      </c>
      <c r="U49">
        <f t="shared" si="0"/>
        <v>-5.000000000000001E-3</v>
      </c>
    </row>
    <row r="50" spans="19:21">
      <c r="S50" t="s">
        <v>3</v>
      </c>
      <c r="T50">
        <f t="shared" si="0"/>
        <v>0.06</v>
      </c>
      <c r="U50">
        <f t="shared" si="0"/>
        <v>0.11000000000000001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Jannink</dc:creator>
  <cp:lastModifiedBy>Mao Huang</cp:lastModifiedBy>
  <dcterms:created xsi:type="dcterms:W3CDTF">2021-01-08T14:52:31Z</dcterms:created>
  <dcterms:modified xsi:type="dcterms:W3CDTF">2021-02-16T19:33:14Z</dcterms:modified>
</cp:coreProperties>
</file>