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01693E95-BC3A-49E2-B751-1FE6A6EFC30E}" xr6:coauthVersionLast="32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4" l="1"/>
  <c r="F2" i="4" s="1"/>
  <c r="G4" i="1" l="1"/>
  <c r="G5" i="1"/>
  <c r="G6" i="1"/>
  <c r="G7" i="1"/>
  <c r="G8" i="1" s="1"/>
  <c r="G3" i="1"/>
  <c r="G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<sst xmlns="http://schemas.openxmlformats.org/spreadsheetml/2006/main" count="21" uniqueCount="17">
  <si>
    <t>1665676036446540000</t>
  </si>
  <si>
    <t>1403215635239810000</t>
  </si>
  <si>
    <t>1484842168641310000</t>
  </si>
  <si>
    <t>2014414050946090000</t>
  </si>
  <si>
    <t>170479640943133000</t>
  </si>
  <si>
    <t>1321628484214360000</t>
  </si>
  <si>
    <t>1356823478260600000</t>
  </si>
  <si>
    <t>1014537169288030000</t>
  </si>
  <si>
    <t>1960773885000330000</t>
  </si>
  <si>
    <t>1680436631482950000</t>
  </si>
  <si>
    <t>1639108157695750000</t>
  </si>
  <si>
    <t>AUC</t>
  </si>
  <si>
    <t>KS</t>
  </si>
  <si>
    <t>featNum</t>
  </si>
  <si>
    <t>logloss</t>
  </si>
  <si>
    <t>hour</t>
    <phoneticPr fontId="3" type="noConversion"/>
  </si>
  <si>
    <t>v3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</si>
</sst>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rgb="FF000000"/>
      <name val="Arial"/>
      <family val="2"/>
    </font>
    <font>
      <sz val="9"/>
      <name val="等线"/>
      <family val="3"/>
      <charset val="134"/>
      <scheme val="minor"/>
    </font>
    <font>
      <b/>
      <sz val="9"/>
      <color rgb="FF000000"/>
      <name val="Arial"/>
      <family val="2"/>
    </font>
    <font>
      <sz val="11"/>
      <color rgb="FF52B4F8"/>
      <name val="Tahoma"/>
      <family val="2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wrapText="1"/>
    </xf>
    <xf numFmtId="49" fontId="2" fillId="2" borderId="0" xfId="0" applyNumberFormat="1" applyFont="1" applyFill="1" applyAlignment="1">
      <alignment horizontal="right" vertical="center"/>
    </xf>
    <xf numFmtId="49" fontId="2" fillId="3" borderId="0" xfId="0" applyNumberFormat="1" applyFont="1" applyFill="1" applyAlignment="1">
      <alignment horizontal="right" vertical="center"/>
    </xf>
    <xf numFmtId="10" fontId="2" fillId="2" borderId="0" xfId="1" applyNumberFormat="1" applyFont="1" applyFill="1" applyAlignment="1">
      <alignment horizontal="right" vertical="center" wrapText="1"/>
    </xf>
    <xf numFmtId="10" fontId="2" fillId="3" borderId="0" xfId="1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176" fontId="2" fillId="3" borderId="0" xfId="1" applyNumberFormat="1" applyFont="1" applyFill="1" applyAlignment="1">
      <alignment horizontal="right" vertical="center" wrapText="1"/>
    </xf>
    <xf numFmtId="176" fontId="2" fillId="2" borderId="0" xfId="1" applyNumberFormat="1" applyFont="1" applyFill="1" applyAlignment="1">
      <alignment horizontal="right" vertical="center" wrapText="1"/>
    </xf>
    <xf numFmtId="0" fontId="0" fillId="2" borderId="0" xfId="0" applyFill="1"/>
    <xf numFmtId="0" fontId="4" fillId="3" borderId="0" xfId="0" applyFont="1" applyFill="1" applyAlignment="1">
      <alignment horizontal="right" vertical="top" wrapText="1"/>
    </xf>
    <xf numFmtId="11" fontId="2" fillId="3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top" wrapText="1"/>
    </xf>
    <xf numFmtId="11" fontId="2" fillId="2" borderId="0" xfId="0" applyNumberFormat="1" applyFont="1" applyFill="1" applyAlignment="1">
      <alignment horizontal="right" vertical="center" wrapText="1"/>
    </xf>
    <xf numFmtId="49" fontId="0" fillId="0" borderId="0" xfId="0" applyNumberForma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logloss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Sheet2!$D$2:$D$12</c:f>
              <c:numCache>
                <c:formatCode>0.000%</c:formatCode>
                <c:ptCount val="11"/>
                <c:pt idx="0">
                  <c:v>0.164266</c:v>
                </c:pt>
                <c:pt idx="1">
                  <c:v>0.16426399999999999</c:v>
                </c:pt>
                <c:pt idx="2">
                  <c:v>0.16433300000000001</c:v>
                </c:pt>
                <c:pt idx="3">
                  <c:v>0.16425799999999999</c:v>
                </c:pt>
                <c:pt idx="4">
                  <c:v>0.164274</c:v>
                </c:pt>
                <c:pt idx="5">
                  <c:v>0.16431799999999999</c:v>
                </c:pt>
                <c:pt idx="6">
                  <c:v>0.16425100000000001</c:v>
                </c:pt>
                <c:pt idx="7">
                  <c:v>0.16431200000000001</c:v>
                </c:pt>
                <c:pt idx="8">
                  <c:v>0.164331</c:v>
                </c:pt>
                <c:pt idx="9">
                  <c:v>0.164296</c:v>
                </c:pt>
                <c:pt idx="10">
                  <c:v>0.16425999999999999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3-47D5-8242-2F6BF850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97696"/>
        <c:axId val="404031008"/>
      </c:lineChar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Sheet2!$B$2:$B$12</c:f>
              <c:numCache>
                <c:formatCode>0.00%</c:formatCode>
                <c:ptCount val="11"/>
                <c:pt idx="0">
                  <c:v>0.73299000000000003</c:v>
                </c:pt>
                <c:pt idx="1">
                  <c:v>0.73320200000000002</c:v>
                </c:pt>
                <c:pt idx="2">
                  <c:v>0.73256600000000005</c:v>
                </c:pt>
                <c:pt idx="3">
                  <c:v>0.73310799999999998</c:v>
                </c:pt>
                <c:pt idx="4">
                  <c:v>0.73292100000000004</c:v>
                </c:pt>
                <c:pt idx="5">
                  <c:v>0.73295600000000005</c:v>
                </c:pt>
                <c:pt idx="6">
                  <c:v>0.73328300000000002</c:v>
                </c:pt>
                <c:pt idx="7">
                  <c:v>0.73284899999999997</c:v>
                </c:pt>
                <c:pt idx="8">
                  <c:v>0.732873</c:v>
                </c:pt>
                <c:pt idx="9">
                  <c:v>0.73272999999999999</c:v>
                </c:pt>
                <c:pt idx="10">
                  <c:v>0.73328000000000004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3-47D5-8242-2F6BF850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27552"/>
        <c:axId val="422761696"/>
      </c:lineChart>
      <c:catAx>
        <c:axId val="39429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031008"/>
        <c:crosses val="autoZero"/>
        <c:auto val="1"/>
        <c:lblAlgn val="ctr"/>
        <c:lblOffset val="100"/>
        <c:noMultiLvlLbl val="0"/>
      </c:catAx>
      <c:valAx>
        <c:axId val="4040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297696"/>
        <c:crosses val="autoZero"/>
        <c:crossBetween val="between"/>
      </c:valAx>
      <c:valAx>
        <c:axId val="4227616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927552"/>
        <c:crosses val="max"/>
        <c:crossBetween val="between"/>
      </c:valAx>
      <c:catAx>
        <c:axId val="393927552"/>
        <c:scaling>
          <c:orientation val="minMax"/>
        </c:scaling>
        <c:delete val="1"/>
        <c:axPos val="b"/>
        <c:majorTickMark val="out"/>
        <c:minorTickMark val="none"/>
        <c:tickLblPos val="nextTo"/>
        <c:crossAx val="42276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90487</xdr:rowOff>
    </xdr:from>
    <xdr:to>
      <xdr:col>11</xdr:col>
      <xdr:colOff>619125</xdr:colOff>
      <xdr:row>15</xdr:row>
      <xdr:rowOff>119062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1619B0-A024-431B-BA56-AC3DCD5FF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6"/>
  <sheetViews>
    <sheetView workbookViewId="0">
      <selection activeCell="A2" sqref="A2:A12"/>
    </sheetView>
  </sheetViews>
  <sheetFormatPr defaultRowHeight="14.25" x14ac:dyDescent="0.2"/>
  <cols>
    <col min="1" max="1" width="19" style="1" bestFit="1" customWidth="1"/>
    <col min="4" max="4" width="10.875" bestFit="1" customWidth="1"/>
    <col min="6" max="6" width="22" bestFit="1" customWidth="1"/>
  </cols>
  <sheetData>
    <row r="2" spans="1:7" x14ac:dyDescent="0.2">
      <c r="A2" s="2" t="s">
        <v>0</v>
      </c>
      <c r="B2" s="4">
        <v>6.4691200000000004E-2</v>
      </c>
      <c r="D2" s="2">
        <v>5.5404560722857001E+18</v>
      </c>
      <c r="E2" s="4">
        <v>2.8114509999999999E-2</v>
      </c>
      <c r="F2" t="str">
        <f>"'"&amp;D2</f>
        <v>'5540456072285700000</v>
      </c>
      <c r="G2" t="str">
        <f>F2</f>
        <v>'5540456072285700000</v>
      </c>
    </row>
    <row r="3" spans="1:7" x14ac:dyDescent="0.2">
      <c r="A3" s="2" t="s">
        <v>1</v>
      </c>
      <c r="B3" s="4">
        <v>6.2725320000000001E-2</v>
      </c>
      <c r="D3" s="2">
        <v>3.7287144233357798E+18</v>
      </c>
      <c r="E3" s="4">
        <v>2.248058E-2</v>
      </c>
      <c r="F3" t="str">
        <f t="shared" ref="F3:F8" si="0">"'"&amp;D3</f>
        <v>'3728714423335780000</v>
      </c>
      <c r="G3" t="str">
        <f>G2&amp;"',"&amp;F3</f>
        <v>'5540456072285700000','3728714423335780000</v>
      </c>
    </row>
    <row r="4" spans="1:7" x14ac:dyDescent="0.2">
      <c r="A4" s="3" t="s">
        <v>2</v>
      </c>
      <c r="B4" s="5">
        <v>5.9665459999999997E-2</v>
      </c>
      <c r="D4" s="2">
        <v>5.0680902432137902E+18</v>
      </c>
      <c r="E4" s="4">
        <v>2.0385469999999999E-2</v>
      </c>
      <c r="F4" t="str">
        <f t="shared" si="0"/>
        <v>'5068090243213790000</v>
      </c>
      <c r="G4" t="str">
        <f t="shared" ref="G4:G8" si="1">G3&amp;"',"&amp;F4</f>
        <v>'5540456072285700000','3728714423335780000','5068090243213790000</v>
      </c>
    </row>
    <row r="5" spans="1:7" x14ac:dyDescent="0.2">
      <c r="A5" s="2" t="s">
        <v>3</v>
      </c>
      <c r="B5" s="4">
        <v>5.9273489999999998E-2</v>
      </c>
      <c r="D5" s="2">
        <v>2.70813992228386E+18</v>
      </c>
      <c r="E5" s="4">
        <v>1.7036869999999999E-2</v>
      </c>
      <c r="F5" t="str">
        <f t="shared" si="0"/>
        <v>'2708139922283860000</v>
      </c>
      <c r="G5" t="str">
        <f t="shared" si="1"/>
        <v>'5540456072285700000','3728714423335780000','5068090243213790000','2708139922283860000</v>
      </c>
    </row>
    <row r="6" spans="1:7" x14ac:dyDescent="0.2">
      <c r="A6" s="3" t="s">
        <v>4</v>
      </c>
      <c r="B6" s="5">
        <v>5.6903469999999998E-2</v>
      </c>
      <c r="D6" s="2">
        <v>3.4089835159637402E+18</v>
      </c>
      <c r="E6" s="4">
        <v>1.278292E-2</v>
      </c>
      <c r="F6" t="str">
        <f t="shared" si="0"/>
        <v>'3408983515963740000</v>
      </c>
      <c r="G6" t="str">
        <f t="shared" si="1"/>
        <v>'5540456072285700000','3728714423335780000','5068090243213790000','2708139922283860000','3408983515963740000</v>
      </c>
    </row>
    <row r="7" spans="1:7" x14ac:dyDescent="0.2">
      <c r="A7" s="2" t="s">
        <v>5</v>
      </c>
      <c r="B7" s="4">
        <v>4.7380949999999998E-2</v>
      </c>
      <c r="D7" s="2">
        <v>1.71102278645008E+18</v>
      </c>
      <c r="E7" s="4">
        <v>1.1997890000000001E-2</v>
      </c>
      <c r="F7" t="str">
        <f t="shared" si="0"/>
        <v>'1711022786450080000</v>
      </c>
      <c r="G7" t="str">
        <f t="shared" si="1"/>
        <v>'5540456072285700000','3728714423335780000','5068090243213790000','2708139922283860000','3408983515963740000','1711022786450080000</v>
      </c>
    </row>
    <row r="8" spans="1:7" x14ac:dyDescent="0.2">
      <c r="A8" s="3" t="s">
        <v>6</v>
      </c>
      <c r="B8" s="5">
        <v>4.486047E-2</v>
      </c>
      <c r="D8" s="2">
        <v>5.2361676301891E+18</v>
      </c>
      <c r="E8" s="4">
        <v>1.060346E-2</v>
      </c>
      <c r="F8" t="str">
        <f t="shared" si="0"/>
        <v>'5236167630189100000</v>
      </c>
      <c r="G8" t="str">
        <f t="shared" si="1"/>
        <v>'5540456072285700000','3728714423335780000','5068090243213790000','2708139922283860000','3408983515963740000','1711022786450080000','5236167630189100000</v>
      </c>
    </row>
    <row r="9" spans="1:7" x14ac:dyDescent="0.2">
      <c r="A9" s="2" t="s">
        <v>7</v>
      </c>
      <c r="B9" s="4">
        <v>4.4207820000000002E-2</v>
      </c>
    </row>
    <row r="10" spans="1:7" x14ac:dyDescent="0.2">
      <c r="A10" s="3" t="s">
        <v>8</v>
      </c>
      <c r="B10" s="5">
        <v>4.3198670000000002E-2</v>
      </c>
    </row>
    <row r="11" spans="1:7" x14ac:dyDescent="0.2">
      <c r="A11" s="2" t="s">
        <v>9</v>
      </c>
      <c r="B11" s="4">
        <v>3.7984789999999997E-2</v>
      </c>
    </row>
    <row r="12" spans="1:7" x14ac:dyDescent="0.2">
      <c r="A12" s="3" t="s">
        <v>10</v>
      </c>
      <c r="B12" s="5">
        <v>3.645603E-2</v>
      </c>
    </row>
    <row r="16" spans="1:7" x14ac:dyDescent="0.2">
      <c r="F16" s="13">
        <v>2.8114509999999999E-2</v>
      </c>
      <c r="G16" s="7">
        <v>5.5404560722857001E+18</v>
      </c>
    </row>
    <row r="17" spans="4:10" x14ac:dyDescent="0.2">
      <c r="E17" s="14">
        <v>383</v>
      </c>
      <c r="F17" s="15">
        <v>2.248058E-2</v>
      </c>
      <c r="G17" s="8">
        <v>3.7287144233357798E+18</v>
      </c>
    </row>
    <row r="18" spans="4:10" x14ac:dyDescent="0.2">
      <c r="E18" s="12">
        <v>559</v>
      </c>
      <c r="F18" s="13">
        <v>2.0385469999999999E-2</v>
      </c>
      <c r="G18" s="7">
        <v>5.0680902432137902E+18</v>
      </c>
    </row>
    <row r="19" spans="4:10" x14ac:dyDescent="0.2">
      <c r="E19" s="14">
        <v>236</v>
      </c>
      <c r="F19" s="15">
        <v>1.7036869999999999E-2</v>
      </c>
      <c r="G19" s="8">
        <v>2.70813992228386E+18</v>
      </c>
    </row>
    <row r="20" spans="4:10" x14ac:dyDescent="0.2">
      <c r="E20" s="12">
        <v>336</v>
      </c>
      <c r="F20" s="13">
        <v>1.278292E-2</v>
      </c>
      <c r="G20" s="7">
        <v>3.4089835159637402E+18</v>
      </c>
    </row>
    <row r="21" spans="4:10" x14ac:dyDescent="0.2">
      <c r="E21" s="14">
        <v>90</v>
      </c>
      <c r="F21" s="15">
        <v>1.1997890000000001E-2</v>
      </c>
      <c r="G21" s="8">
        <v>1.71102278645008E+18</v>
      </c>
    </row>
    <row r="22" spans="4:10" x14ac:dyDescent="0.2">
      <c r="E22" s="12">
        <v>588</v>
      </c>
      <c r="F22" s="13">
        <v>1.060346E-2</v>
      </c>
      <c r="G22" s="7">
        <v>5.2361676301891E+18</v>
      </c>
      <c r="H22" s="13">
        <v>2.8114509999999999E-2</v>
      </c>
      <c r="I22" s="7">
        <v>5.5404560722857001E+18</v>
      </c>
      <c r="J22" s="11"/>
    </row>
    <row r="23" spans="4:10" x14ac:dyDescent="0.2">
      <c r="E23" s="14">
        <v>0</v>
      </c>
      <c r="F23" s="15">
        <v>9.9093040000000007E-3</v>
      </c>
      <c r="G23" s="8">
        <v>1.00563110076757E+18</v>
      </c>
      <c r="H23" s="14">
        <v>383</v>
      </c>
      <c r="I23" s="15">
        <v>2.248058E-2</v>
      </c>
      <c r="J23" s="8">
        <v>3.7287144233357798E+18</v>
      </c>
    </row>
    <row r="24" spans="4:10" x14ac:dyDescent="0.2">
      <c r="E24" s="12">
        <v>73</v>
      </c>
      <c r="F24" s="13">
        <v>9.4961070000000002E-3</v>
      </c>
      <c r="G24" s="7">
        <v>1.6033611051249101E+17</v>
      </c>
      <c r="H24" s="12">
        <v>559</v>
      </c>
      <c r="I24" s="13">
        <v>2.0385469999999999E-2</v>
      </c>
      <c r="J24" s="7">
        <v>5.0680902432137902E+18</v>
      </c>
    </row>
    <row r="25" spans="4:10" x14ac:dyDescent="0.2">
      <c r="E25" s="14">
        <v>350</v>
      </c>
      <c r="F25" s="15">
        <v>8.8437329999999995E-3</v>
      </c>
      <c r="G25" s="8">
        <v>3.4881469736261801E+18</v>
      </c>
      <c r="H25" s="14">
        <v>236</v>
      </c>
      <c r="I25" s="15">
        <v>1.7036869999999999E-2</v>
      </c>
      <c r="J25" s="8">
        <v>2.70813992228386E+18</v>
      </c>
    </row>
    <row r="26" spans="4:10" x14ac:dyDescent="0.2">
      <c r="E26" s="12">
        <v>576</v>
      </c>
      <c r="F26" s="13">
        <v>7.4754050000000001E-3</v>
      </c>
      <c r="G26" s="7">
        <v>5.1571965439037798E+18</v>
      </c>
      <c r="H26" s="12">
        <v>336</v>
      </c>
      <c r="I26" s="13">
        <v>1.278292E-2</v>
      </c>
      <c r="J26" s="7">
        <v>3.4089835159637402E+18</v>
      </c>
    </row>
    <row r="27" spans="4:10" x14ac:dyDescent="0.2">
      <c r="E27" s="14">
        <v>478</v>
      </c>
      <c r="F27" s="15">
        <v>7.1696370000000004E-3</v>
      </c>
      <c r="G27" s="8">
        <v>4.5119393689610501E+18</v>
      </c>
      <c r="H27" s="14">
        <v>90</v>
      </c>
      <c r="I27" s="15">
        <v>1.1997890000000001E-2</v>
      </c>
      <c r="J27" s="8">
        <v>1.71102278645008E+18</v>
      </c>
    </row>
    <row r="28" spans="4:10" x14ac:dyDescent="0.2">
      <c r="E28" s="12">
        <v>601</v>
      </c>
      <c r="F28" s="13">
        <v>7.1667359999999999E-3</v>
      </c>
      <c r="G28" s="7">
        <v>5.3122773600653302E+18</v>
      </c>
      <c r="H28" s="14">
        <v>588</v>
      </c>
      <c r="I28" s="15">
        <v>1.060346E-2</v>
      </c>
      <c r="J28" s="8">
        <v>5.2361676301891E+18</v>
      </c>
    </row>
    <row r="29" spans="4:10" x14ac:dyDescent="0.2">
      <c r="D29" s="14">
        <v>383</v>
      </c>
      <c r="E29" s="14">
        <v>618</v>
      </c>
      <c r="F29" s="15">
        <v>4.3258510000000003E-3</v>
      </c>
      <c r="G29" s="8">
        <v>5.4283723492732897E+18</v>
      </c>
    </row>
    <row r="30" spans="4:10" x14ac:dyDescent="0.2">
      <c r="D30" s="12">
        <v>559</v>
      </c>
      <c r="E30" s="12">
        <v>188</v>
      </c>
      <c r="F30" s="13">
        <v>4.2182499999999998E-3</v>
      </c>
      <c r="G30" s="7">
        <v>2.3562979951313603E+18</v>
      </c>
    </row>
    <row r="31" spans="4:10" x14ac:dyDescent="0.2">
      <c r="D31" s="14">
        <v>236</v>
      </c>
      <c r="E31" s="14">
        <v>272</v>
      </c>
      <c r="F31" s="15">
        <v>3.7480650000000001E-3</v>
      </c>
      <c r="G31" s="8">
        <v>2.9532296121831997E+18</v>
      </c>
    </row>
    <row r="32" spans="4:10" x14ac:dyDescent="0.2">
      <c r="D32" s="12">
        <v>336</v>
      </c>
      <c r="E32" s="12">
        <v>628</v>
      </c>
      <c r="F32" s="13">
        <v>2.9925759999999998E-3</v>
      </c>
      <c r="G32" s="7">
        <v>5.4944911498476902E+18</v>
      </c>
    </row>
    <row r="33" spans="4:7" x14ac:dyDescent="0.2">
      <c r="D33" s="14">
        <v>90</v>
      </c>
      <c r="E33" s="14">
        <v>440</v>
      </c>
      <c r="F33" s="15">
        <v>2.6642910000000001E-3</v>
      </c>
      <c r="G33" s="8">
        <v>4.1810028135213998E+18</v>
      </c>
    </row>
    <row r="34" spans="4:7" x14ac:dyDescent="0.2">
      <c r="D34" s="12">
        <v>588</v>
      </c>
      <c r="E34" s="12">
        <v>390</v>
      </c>
      <c r="F34" s="13">
        <v>2.6055829999999999E-3</v>
      </c>
      <c r="G34" s="7">
        <v>3.79292093367603E+18</v>
      </c>
    </row>
    <row r="35" spans="4:7" x14ac:dyDescent="0.2">
      <c r="F35" s="16"/>
    </row>
    <row r="36" spans="4:7" x14ac:dyDescent="0.2">
      <c r="F36" s="16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EBFA-8C0D-46D1-BF93-71338A62BA44}">
  <dimension ref="A1:T17"/>
  <sheetViews>
    <sheetView tabSelected="1" workbookViewId="0">
      <selection activeCell="T1" sqref="T1"/>
    </sheetView>
  </sheetViews>
  <sheetFormatPr defaultRowHeight="14.25" x14ac:dyDescent="0.2"/>
  <sheetData>
    <row r="1" spans="1:20" ht="15" x14ac:dyDescent="0.2">
      <c r="A1" t="s">
        <v>15</v>
      </c>
      <c r="K1" s="18">
        <v>519888</v>
      </c>
      <c r="S1" t="s">
        <v>16</v>
      </c>
      <c r="T1" s="18">
        <v>0.16384299999999999</v>
      </c>
    </row>
    <row r="2" spans="1:20" x14ac:dyDescent="0.2">
      <c r="A2">
        <v>12</v>
      </c>
      <c r="B2">
        <v>35608</v>
      </c>
      <c r="C2">
        <v>0</v>
      </c>
      <c r="D2">
        <v>1</v>
      </c>
      <c r="E2">
        <v>1</v>
      </c>
      <c r="F2" s="19">
        <f>(SUM(B2:B4)-F14)/2/SUM(B2:B4)</f>
        <v>3.8160580610807855E-2</v>
      </c>
    </row>
    <row r="3" spans="1:20" x14ac:dyDescent="0.2">
      <c r="A3">
        <v>13</v>
      </c>
      <c r="B3">
        <v>39852</v>
      </c>
      <c r="C3">
        <v>0</v>
      </c>
      <c r="D3">
        <v>1</v>
      </c>
      <c r="E3">
        <v>1</v>
      </c>
      <c r="F3" s="19"/>
    </row>
    <row r="4" spans="1:20" x14ac:dyDescent="0.2">
      <c r="A4">
        <v>14</v>
      </c>
      <c r="B4">
        <v>40184</v>
      </c>
      <c r="C4">
        <v>0</v>
      </c>
      <c r="D4">
        <v>1</v>
      </c>
      <c r="E4">
        <v>1</v>
      </c>
      <c r="F4" s="19"/>
    </row>
    <row r="5" spans="1:20" x14ac:dyDescent="0.2">
      <c r="A5">
        <v>15</v>
      </c>
      <c r="B5">
        <v>39372</v>
      </c>
      <c r="C5">
        <v>0</v>
      </c>
      <c r="D5">
        <v>1</v>
      </c>
      <c r="E5">
        <v>0</v>
      </c>
    </row>
    <row r="6" spans="1:20" x14ac:dyDescent="0.2">
      <c r="A6">
        <v>16</v>
      </c>
      <c r="B6">
        <v>37254</v>
      </c>
      <c r="C6">
        <v>0</v>
      </c>
      <c r="D6">
        <v>1</v>
      </c>
      <c r="E6">
        <v>0</v>
      </c>
    </row>
    <row r="7" spans="1:20" x14ac:dyDescent="0.2">
      <c r="A7">
        <v>17</v>
      </c>
      <c r="B7">
        <v>32184</v>
      </c>
      <c r="C7">
        <v>0</v>
      </c>
      <c r="D7">
        <v>1</v>
      </c>
      <c r="E7">
        <v>0</v>
      </c>
    </row>
    <row r="8" spans="1:20" x14ac:dyDescent="0.2">
      <c r="A8">
        <v>18</v>
      </c>
      <c r="B8">
        <v>32412</v>
      </c>
      <c r="C8">
        <v>0</v>
      </c>
      <c r="D8">
        <v>1</v>
      </c>
      <c r="E8">
        <v>0</v>
      </c>
    </row>
    <row r="9" spans="1:20" x14ac:dyDescent="0.2">
      <c r="A9">
        <v>19</v>
      </c>
      <c r="B9">
        <v>43623</v>
      </c>
      <c r="C9">
        <v>0</v>
      </c>
      <c r="D9">
        <v>1</v>
      </c>
      <c r="E9">
        <v>0</v>
      </c>
    </row>
    <row r="10" spans="1:20" x14ac:dyDescent="0.2">
      <c r="A10">
        <v>20</v>
      </c>
      <c r="B10">
        <v>55669</v>
      </c>
      <c r="C10">
        <v>0</v>
      </c>
      <c r="D10">
        <v>1</v>
      </c>
      <c r="E10">
        <v>0</v>
      </c>
    </row>
    <row r="11" spans="1:20" x14ac:dyDescent="0.2">
      <c r="A11">
        <v>21</v>
      </c>
      <c r="B11">
        <v>61354</v>
      </c>
      <c r="C11">
        <v>0</v>
      </c>
      <c r="D11">
        <v>1</v>
      </c>
      <c r="E11">
        <v>0</v>
      </c>
    </row>
    <row r="12" spans="1:20" x14ac:dyDescent="0.2">
      <c r="A12">
        <v>22</v>
      </c>
      <c r="B12">
        <v>59170</v>
      </c>
      <c r="C12">
        <v>0</v>
      </c>
      <c r="D12">
        <v>1</v>
      </c>
      <c r="E12">
        <v>0</v>
      </c>
      <c r="L12">
        <v>3.8160580610807897E-2</v>
      </c>
    </row>
    <row r="13" spans="1:20" x14ac:dyDescent="0.2">
      <c r="A13">
        <v>23</v>
      </c>
      <c r="B13">
        <v>43206</v>
      </c>
      <c r="C13">
        <v>0</v>
      </c>
      <c r="D13">
        <v>1</v>
      </c>
      <c r="E13">
        <v>0</v>
      </c>
    </row>
    <row r="14" spans="1:20" x14ac:dyDescent="0.2">
      <c r="C14">
        <v>0.66166000000000003</v>
      </c>
      <c r="D14" s="17">
        <v>17.759</v>
      </c>
      <c r="E14">
        <v>4.4464300000000003</v>
      </c>
      <c r="F14">
        <f>(E14-C14)*$K$1/($C$14+$D$14)</f>
        <v>106817.91563168747</v>
      </c>
    </row>
    <row r="17" spans="3:3" x14ac:dyDescent="0.2">
      <c r="C17">
        <v>3.5919451311733699E-2</v>
      </c>
    </row>
  </sheetData>
  <mergeCells count="1">
    <mergeCell ref="F2:F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254F-4678-4EC2-B213-616A2EEB7DB6}">
  <dimension ref="A1:E12"/>
  <sheetViews>
    <sheetView workbookViewId="0">
      <selection activeCell="D2" sqref="D2:D12"/>
    </sheetView>
  </sheetViews>
  <sheetFormatPr defaultRowHeight="14.25" x14ac:dyDescent="0.2"/>
  <cols>
    <col min="4" max="4" width="8" bestFit="1" customWidth="1"/>
  </cols>
  <sheetData>
    <row r="1" spans="1:5" x14ac:dyDescent="0.2">
      <c r="A1" s="6" t="s">
        <v>13</v>
      </c>
      <c r="B1" s="6" t="s">
        <v>11</v>
      </c>
      <c r="C1" s="6" t="s">
        <v>12</v>
      </c>
      <c r="D1" s="6" t="s">
        <v>14</v>
      </c>
    </row>
    <row r="2" spans="1:5" x14ac:dyDescent="0.2">
      <c r="A2" s="7">
        <v>867</v>
      </c>
      <c r="B2" s="5">
        <v>0.73299000000000003</v>
      </c>
      <c r="C2" s="5">
        <v>0.34416099999999999</v>
      </c>
      <c r="D2" s="9">
        <v>0.164266</v>
      </c>
      <c r="E2" s="5"/>
    </row>
    <row r="3" spans="1:5" x14ac:dyDescent="0.2">
      <c r="A3" s="8">
        <v>747</v>
      </c>
      <c r="B3" s="4">
        <v>0.73320200000000002</v>
      </c>
      <c r="C3" s="4">
        <v>0.34414499999999998</v>
      </c>
      <c r="D3" s="10">
        <v>0.16426399999999999</v>
      </c>
      <c r="E3" s="4"/>
    </row>
    <row r="4" spans="1:5" x14ac:dyDescent="0.2">
      <c r="A4" s="7">
        <v>732</v>
      </c>
      <c r="B4" s="5">
        <v>0.73256600000000005</v>
      </c>
      <c r="C4" s="5">
        <v>0.34611900000000001</v>
      </c>
      <c r="D4" s="9">
        <v>0.16433300000000001</v>
      </c>
      <c r="E4" s="5"/>
    </row>
    <row r="5" spans="1:5" x14ac:dyDescent="0.2">
      <c r="A5" s="8">
        <v>726</v>
      </c>
      <c r="B5" s="4">
        <v>0.73310799999999998</v>
      </c>
      <c r="C5" s="4">
        <v>0.34659299999999998</v>
      </c>
      <c r="D5" s="10">
        <v>0.16425799999999999</v>
      </c>
      <c r="E5" s="4"/>
    </row>
    <row r="6" spans="1:5" x14ac:dyDescent="0.2">
      <c r="A6" s="7">
        <v>719</v>
      </c>
      <c r="B6" s="5">
        <v>0.73292100000000004</v>
      </c>
      <c r="C6" s="5">
        <v>0.34544799999999998</v>
      </c>
      <c r="D6" s="9">
        <v>0.164274</v>
      </c>
      <c r="E6" s="5"/>
    </row>
    <row r="7" spans="1:5" x14ac:dyDescent="0.2">
      <c r="A7" s="8">
        <v>714</v>
      </c>
      <c r="B7" s="4">
        <v>0.73295600000000005</v>
      </c>
      <c r="C7" s="4">
        <v>0.346049</v>
      </c>
      <c r="D7" s="10">
        <v>0.16431799999999999</v>
      </c>
      <c r="E7" s="4"/>
    </row>
    <row r="8" spans="1:5" x14ac:dyDescent="0.2">
      <c r="A8" s="7">
        <v>706</v>
      </c>
      <c r="B8" s="5">
        <v>0.73328300000000002</v>
      </c>
      <c r="C8" s="5">
        <v>0.34585500000000002</v>
      </c>
      <c r="D8" s="9">
        <v>0.16425100000000001</v>
      </c>
      <c r="E8" s="5"/>
    </row>
    <row r="9" spans="1:5" x14ac:dyDescent="0.2">
      <c r="A9" s="8">
        <v>694</v>
      </c>
      <c r="B9" s="4">
        <v>0.73284899999999997</v>
      </c>
      <c r="C9" s="4">
        <v>0.34574100000000002</v>
      </c>
      <c r="D9" s="10">
        <v>0.16431200000000001</v>
      </c>
      <c r="E9" s="4"/>
    </row>
    <row r="10" spans="1:5" x14ac:dyDescent="0.2">
      <c r="A10" s="7">
        <v>689</v>
      </c>
      <c r="B10" s="5">
        <v>0.732873</v>
      </c>
      <c r="C10" s="5">
        <v>0.345611</v>
      </c>
      <c r="D10" s="9">
        <v>0.164331</v>
      </c>
      <c r="E10" s="5"/>
    </row>
    <row r="11" spans="1:5" x14ac:dyDescent="0.2">
      <c r="A11" s="8">
        <v>685</v>
      </c>
      <c r="B11" s="4">
        <v>0.73272999999999999</v>
      </c>
      <c r="C11" s="4">
        <v>0.34479199999999999</v>
      </c>
      <c r="D11" s="10">
        <v>0.164296</v>
      </c>
      <c r="E11" s="4"/>
    </row>
    <row r="12" spans="1:5" x14ac:dyDescent="0.2">
      <c r="A12" s="7">
        <v>680</v>
      </c>
      <c r="B12" s="5">
        <v>0.73328000000000004</v>
      </c>
      <c r="C12" s="5">
        <v>0.34676699999999999</v>
      </c>
      <c r="D12" s="9">
        <v>0.16425999999999999</v>
      </c>
      <c r="E12" s="5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8EA4-FBC2-414B-B0F1-6A5A36B73C38}">
  <dimension ref="A1:D29"/>
  <sheetViews>
    <sheetView workbookViewId="0">
      <selection activeCell="B29" sqref="B29"/>
    </sheetView>
  </sheetViews>
  <sheetFormatPr defaultRowHeight="14.25" x14ac:dyDescent="0.2"/>
  <sheetData>
    <row r="1" spans="1:4" x14ac:dyDescent="0.2">
      <c r="A1" s="6" t="s">
        <v>11</v>
      </c>
      <c r="B1" s="6" t="s">
        <v>12</v>
      </c>
      <c r="C1" s="6" t="s">
        <v>13</v>
      </c>
      <c r="D1" s="6" t="s">
        <v>14</v>
      </c>
    </row>
    <row r="2" spans="1:4" x14ac:dyDescent="0.2">
      <c r="A2" s="7">
        <v>0.73317900000000003</v>
      </c>
      <c r="B2" s="7">
        <v>0.34566000000000002</v>
      </c>
      <c r="C2" s="7">
        <v>1153</v>
      </c>
      <c r="D2" s="7">
        <v>0.16436400000000001</v>
      </c>
    </row>
    <row r="3" spans="1:4" x14ac:dyDescent="0.2">
      <c r="A3" s="8">
        <v>0.73245899999999997</v>
      </c>
      <c r="B3" s="8">
        <v>0.34348499999999998</v>
      </c>
      <c r="C3" s="8">
        <v>891</v>
      </c>
      <c r="D3" s="8">
        <v>0.164378</v>
      </c>
    </row>
    <row r="4" spans="1:4" x14ac:dyDescent="0.2">
      <c r="A4" s="7">
        <v>0.73313300000000003</v>
      </c>
      <c r="B4" s="7">
        <v>0.34598800000000002</v>
      </c>
      <c r="C4" s="7">
        <v>735</v>
      </c>
      <c r="D4" s="7">
        <v>0.16433</v>
      </c>
    </row>
    <row r="5" spans="1:4" x14ac:dyDescent="0.2">
      <c r="A5" s="8">
        <v>0.73295299999999997</v>
      </c>
      <c r="B5" s="8">
        <v>0.345082</v>
      </c>
      <c r="C5" s="8">
        <v>677</v>
      </c>
      <c r="D5" s="8">
        <v>0.16433900000000001</v>
      </c>
    </row>
    <row r="6" spans="1:4" x14ac:dyDescent="0.2">
      <c r="A6" s="7">
        <v>0.73289499999999996</v>
      </c>
      <c r="B6" s="7">
        <v>0.34610999999999997</v>
      </c>
      <c r="C6" s="7">
        <v>626</v>
      </c>
      <c r="D6" s="7">
        <v>0.164354</v>
      </c>
    </row>
    <row r="7" spans="1:4" x14ac:dyDescent="0.2">
      <c r="A7" s="8">
        <v>0.73369600000000001</v>
      </c>
      <c r="B7" s="8">
        <v>0.34617599999999998</v>
      </c>
      <c r="C7" s="8">
        <v>606</v>
      </c>
      <c r="D7" s="8">
        <v>0.164294</v>
      </c>
    </row>
    <row r="8" spans="1:4" x14ac:dyDescent="0.2">
      <c r="A8" s="7">
        <v>0.73286200000000001</v>
      </c>
      <c r="B8" s="7">
        <v>0.344003</v>
      </c>
      <c r="C8" s="7">
        <v>586</v>
      </c>
      <c r="D8" s="7">
        <v>0.164379</v>
      </c>
    </row>
    <row r="9" spans="1:4" x14ac:dyDescent="0.2">
      <c r="A9" s="8">
        <v>0.73273100000000002</v>
      </c>
      <c r="B9" s="8">
        <v>0.344723</v>
      </c>
      <c r="C9" s="8">
        <v>560</v>
      </c>
      <c r="D9" s="8">
        <v>0.16435</v>
      </c>
    </row>
    <row r="10" spans="1:4" x14ac:dyDescent="0.2">
      <c r="A10" s="7">
        <v>0.73302199999999995</v>
      </c>
      <c r="B10" s="7">
        <v>0.34576200000000001</v>
      </c>
      <c r="C10" s="7">
        <v>542</v>
      </c>
      <c r="D10" s="7">
        <v>0.16433200000000001</v>
      </c>
    </row>
    <row r="11" spans="1:4" x14ac:dyDescent="0.2">
      <c r="A11" s="8">
        <v>0.73299099999999995</v>
      </c>
      <c r="B11" s="8">
        <v>0.34556100000000001</v>
      </c>
      <c r="C11" s="8">
        <v>529</v>
      </c>
      <c r="D11" s="8">
        <v>0.16437499999999999</v>
      </c>
    </row>
    <row r="12" spans="1:4" x14ac:dyDescent="0.2">
      <c r="A12" s="7">
        <v>0.73289400000000005</v>
      </c>
      <c r="B12" s="7">
        <v>0.34487299999999999</v>
      </c>
      <c r="C12" s="7">
        <v>520</v>
      </c>
      <c r="D12" s="7">
        <v>0.16437499999999999</v>
      </c>
    </row>
    <row r="13" spans="1:4" x14ac:dyDescent="0.2">
      <c r="A13" s="8">
        <v>0.73282400000000003</v>
      </c>
      <c r="B13" s="8">
        <v>0.343893</v>
      </c>
      <c r="C13" s="8">
        <v>513</v>
      </c>
      <c r="D13" s="8">
        <v>0.164323</v>
      </c>
    </row>
    <row r="14" spans="1:4" x14ac:dyDescent="0.2">
      <c r="A14" s="7">
        <v>0.73272400000000004</v>
      </c>
      <c r="B14" s="7">
        <v>0.34496700000000002</v>
      </c>
      <c r="C14" s="7">
        <v>502</v>
      </c>
      <c r="D14" s="7">
        <v>0.16437599999999999</v>
      </c>
    </row>
    <row r="15" spans="1:4" x14ac:dyDescent="0.2">
      <c r="A15" s="8">
        <v>0.73368</v>
      </c>
      <c r="B15" s="8">
        <v>0.344028</v>
      </c>
      <c r="C15" s="8">
        <v>480</v>
      </c>
      <c r="D15" s="8">
        <v>0.16425600000000001</v>
      </c>
    </row>
    <row r="16" spans="1:4" x14ac:dyDescent="0.2">
      <c r="A16" s="7">
        <v>0.73316000000000003</v>
      </c>
      <c r="B16" s="7">
        <v>0.34589700000000001</v>
      </c>
      <c r="C16" s="7">
        <v>475</v>
      </c>
      <c r="D16" s="7">
        <v>0.16436500000000001</v>
      </c>
    </row>
    <row r="17" spans="1:4" x14ac:dyDescent="0.2">
      <c r="A17" s="8">
        <v>0.73323400000000005</v>
      </c>
      <c r="B17" s="8">
        <v>0.346779</v>
      </c>
      <c r="C17" s="8">
        <v>472</v>
      </c>
      <c r="D17" s="8">
        <v>0.164352</v>
      </c>
    </row>
    <row r="18" spans="1:4" x14ac:dyDescent="0.2">
      <c r="A18" s="7">
        <v>0.73290200000000005</v>
      </c>
      <c r="B18" s="7">
        <v>0.342219</v>
      </c>
      <c r="C18" s="7">
        <v>464</v>
      </c>
      <c r="D18" s="7">
        <v>0.164297</v>
      </c>
    </row>
    <row r="19" spans="1:4" x14ac:dyDescent="0.2">
      <c r="A19" s="8">
        <v>0.73364600000000002</v>
      </c>
      <c r="B19" s="8">
        <v>0.34692800000000001</v>
      </c>
      <c r="C19" s="8">
        <v>447</v>
      </c>
      <c r="D19" s="8">
        <v>0.16426099999999999</v>
      </c>
    </row>
    <row r="20" spans="1:4" x14ac:dyDescent="0.2">
      <c r="A20" s="7">
        <v>0.73251699999999997</v>
      </c>
      <c r="B20" s="7">
        <v>0.34497800000000001</v>
      </c>
      <c r="C20" s="7">
        <v>445</v>
      </c>
      <c r="D20" s="7">
        <v>0.16444500000000001</v>
      </c>
    </row>
    <row r="21" spans="1:4" x14ac:dyDescent="0.2">
      <c r="A21" s="8">
        <v>0.733047</v>
      </c>
      <c r="B21" s="8">
        <v>0.34529100000000001</v>
      </c>
      <c r="C21" s="8">
        <v>439</v>
      </c>
      <c r="D21" s="8">
        <v>0.16431299999999999</v>
      </c>
    </row>
    <row r="22" spans="1:4" x14ac:dyDescent="0.2">
      <c r="A22" s="7">
        <v>0.73325899999999999</v>
      </c>
      <c r="B22" s="7">
        <v>0.34567799999999999</v>
      </c>
      <c r="C22" s="7">
        <v>432</v>
      </c>
      <c r="D22" s="7">
        <v>0.16430800000000001</v>
      </c>
    </row>
    <row r="23" spans="1:4" x14ac:dyDescent="0.2">
      <c r="A23" s="8">
        <v>0.73335099999999998</v>
      </c>
      <c r="B23" s="8">
        <v>0.34342400000000001</v>
      </c>
      <c r="C23" s="8">
        <v>430</v>
      </c>
      <c r="D23" s="8">
        <v>0.16431000000000001</v>
      </c>
    </row>
    <row r="24" spans="1:4" x14ac:dyDescent="0.2">
      <c r="A24" s="7">
        <v>0.73351999999999995</v>
      </c>
      <c r="B24" s="7">
        <v>0.34555999999999998</v>
      </c>
      <c r="C24" s="7">
        <v>427</v>
      </c>
      <c r="D24" s="7">
        <v>0.164272</v>
      </c>
    </row>
    <row r="25" spans="1:4" x14ac:dyDescent="0.2">
      <c r="A25" s="8">
        <v>0.73409400000000002</v>
      </c>
      <c r="B25" s="8">
        <v>0.34574300000000002</v>
      </c>
      <c r="C25" s="8">
        <v>420</v>
      </c>
      <c r="D25" s="8">
        <v>0.164242</v>
      </c>
    </row>
    <row r="26" spans="1:4" x14ac:dyDescent="0.2">
      <c r="A26" s="7">
        <v>0.73318300000000003</v>
      </c>
      <c r="B26" s="7">
        <v>0.34542800000000001</v>
      </c>
      <c r="C26" s="7">
        <v>417</v>
      </c>
      <c r="D26" s="7">
        <v>0.164329</v>
      </c>
    </row>
    <row r="27" spans="1:4" x14ac:dyDescent="0.2">
      <c r="A27" s="8">
        <v>0.73280800000000001</v>
      </c>
      <c r="B27" s="8">
        <v>0.34384900000000002</v>
      </c>
      <c r="C27" s="8">
        <v>416</v>
      </c>
      <c r="D27" s="8">
        <v>0.164356</v>
      </c>
    </row>
    <row r="28" spans="1:4" x14ac:dyDescent="0.2">
      <c r="A28" s="7">
        <v>0.73323000000000005</v>
      </c>
      <c r="B28" s="7">
        <v>0.34386899999999998</v>
      </c>
      <c r="C28" s="7">
        <v>411</v>
      </c>
      <c r="D28" s="7">
        <v>0.16427600000000001</v>
      </c>
    </row>
    <row r="29" spans="1:4" x14ac:dyDescent="0.2">
      <c r="A29" s="8">
        <v>0.73334299999999997</v>
      </c>
      <c r="B29" s="8">
        <v>0.34634300000000001</v>
      </c>
      <c r="C29" s="8">
        <v>409</v>
      </c>
      <c r="D29" s="8">
        <v>0.16431200000000001</v>
      </c>
    </row>
  </sheetData>
  <phoneticPr fontId="3" type="noConversion"/>
  <conditionalFormatting sqref="D2:D29">
    <cfRule type="top10" dxfId="1" priority="2" bottom="1" rank="5"/>
  </conditionalFormatting>
  <conditionalFormatting sqref="A2:A29">
    <cfRule type="top10" dxfId="0" priority="1" rank="5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2018-05-08T05:34:21Z</dcterms:modified>
</cp:coreProperties>
</file>