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source\repos\ML_LNP\ML_LNP\Predictions\HEK_in_vitro_validation\"/>
    </mc:Choice>
  </mc:AlternateContent>
  <xr:revisionPtr revIDLastSave="0" documentId="13_ncr:1_{8FAD1D4E-01EA-4A79-B6ED-41412AB5A011}" xr6:coauthVersionLast="47" xr6:coauthVersionMax="47" xr10:uidLastSave="{00000000-0000-0000-0000-000000000000}"/>
  <bookViews>
    <workbookView xWindow="-108" yWindow="-108" windowWidth="23256" windowHeight="12576" activeTab="1" xr2:uid="{F07F65E2-ACD9-9E47-96EE-F1B4D77D4ECD}"/>
  </bookViews>
  <sheets>
    <sheet name="Sheet1" sheetId="1" r:id="rId1"/>
    <sheet name="comp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G11" i="2"/>
  <c r="H11" i="2"/>
  <c r="I11" i="2"/>
  <c r="J11" i="2"/>
  <c r="K11" i="2"/>
  <c r="L11" i="2"/>
  <c r="M11" i="2"/>
  <c r="N11" i="2"/>
  <c r="O11" i="2"/>
  <c r="P11" i="2"/>
  <c r="Q11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G7" i="2"/>
  <c r="H7" i="2"/>
  <c r="I7" i="2"/>
  <c r="J7" i="2"/>
  <c r="K7" i="2"/>
  <c r="L7" i="2"/>
  <c r="M7" i="2"/>
  <c r="N7" i="2"/>
  <c r="O7" i="2"/>
  <c r="P7" i="2"/>
  <c r="Q7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F13" i="2"/>
  <c r="F11" i="2"/>
  <c r="F9" i="2"/>
  <c r="F7" i="2"/>
  <c r="F5" i="2"/>
  <c r="G3" i="2"/>
  <c r="H3" i="2"/>
  <c r="I3" i="2"/>
  <c r="J3" i="2"/>
  <c r="K3" i="2"/>
  <c r="L3" i="2"/>
  <c r="M3" i="2"/>
  <c r="N3" i="2"/>
  <c r="O3" i="2"/>
  <c r="P3" i="2"/>
  <c r="Q3" i="2"/>
  <c r="F3" i="2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B45" i="1"/>
  <c r="C37" i="1"/>
  <c r="D37" i="1"/>
  <c r="E37" i="1"/>
  <c r="F37" i="1"/>
  <c r="G37" i="1"/>
  <c r="H37" i="1"/>
  <c r="I37" i="1"/>
  <c r="J37" i="1"/>
  <c r="K37" i="1"/>
  <c r="L37" i="1"/>
  <c r="M37" i="1"/>
  <c r="B37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29" i="1"/>
  <c r="M21" i="1"/>
  <c r="L21" i="1"/>
  <c r="K21" i="1"/>
  <c r="J21" i="1"/>
  <c r="I21" i="1"/>
  <c r="H21" i="1"/>
  <c r="G21" i="1"/>
  <c r="F21" i="1"/>
  <c r="E21" i="1"/>
  <c r="D21" i="1"/>
  <c r="C21" i="1"/>
  <c r="B21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4" i="1"/>
  <c r="B13" i="1"/>
  <c r="C13" i="1"/>
  <c r="D13" i="1"/>
  <c r="E13" i="1"/>
  <c r="F13" i="1"/>
  <c r="G13" i="1"/>
  <c r="H13" i="1"/>
  <c r="I13" i="1"/>
  <c r="J13" i="1"/>
  <c r="K13" i="1"/>
  <c r="L13" i="1"/>
  <c r="M13" i="1"/>
  <c r="C8" i="1"/>
  <c r="D8" i="1"/>
  <c r="E8" i="1"/>
  <c r="F8" i="1"/>
  <c r="G8" i="1"/>
  <c r="H8" i="1"/>
  <c r="I8" i="1"/>
  <c r="J8" i="1"/>
  <c r="K8" i="1"/>
  <c r="L8" i="1"/>
  <c r="M8" i="1"/>
  <c r="B8" i="1"/>
  <c r="C7" i="1"/>
  <c r="D7" i="1"/>
  <c r="E7" i="1"/>
  <c r="F7" i="1"/>
  <c r="G7" i="1"/>
  <c r="H7" i="1"/>
  <c r="I7" i="1"/>
  <c r="J7" i="1"/>
  <c r="K7" i="1"/>
  <c r="L7" i="1"/>
  <c r="M7" i="1"/>
  <c r="B7" i="1"/>
  <c r="C6" i="1"/>
  <c r="D6" i="1"/>
  <c r="E6" i="1"/>
  <c r="F6" i="1"/>
  <c r="G6" i="1"/>
  <c r="H6" i="1"/>
  <c r="I6" i="1"/>
  <c r="J6" i="1"/>
  <c r="K6" i="1"/>
  <c r="L6" i="1"/>
  <c r="M6" i="1"/>
  <c r="B6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B44" i="1"/>
  <c r="M36" i="1"/>
  <c r="L36" i="1"/>
  <c r="K36" i="1"/>
  <c r="J36" i="1"/>
  <c r="I36" i="1"/>
  <c r="H36" i="1"/>
  <c r="G36" i="1"/>
  <c r="F36" i="1"/>
  <c r="E36" i="1"/>
  <c r="D36" i="1"/>
  <c r="C36" i="1"/>
  <c r="B36" i="1"/>
  <c r="N28" i="1"/>
  <c r="O28" i="1"/>
  <c r="P28" i="1"/>
  <c r="Q28" i="1"/>
  <c r="R28" i="1"/>
  <c r="S28" i="1"/>
  <c r="T28" i="1"/>
  <c r="U28" i="1"/>
  <c r="V28" i="1"/>
  <c r="M28" i="1"/>
  <c r="L28" i="1"/>
  <c r="K28" i="1"/>
  <c r="J28" i="1"/>
  <c r="I28" i="1"/>
  <c r="H28" i="1"/>
  <c r="G28" i="1"/>
  <c r="F28" i="1"/>
  <c r="E28" i="1"/>
  <c r="D28" i="1"/>
  <c r="C28" i="1"/>
  <c r="B28" i="1"/>
  <c r="C20" i="1"/>
  <c r="D20" i="1"/>
  <c r="E20" i="1"/>
  <c r="F20" i="1"/>
  <c r="G20" i="1"/>
  <c r="H20" i="1"/>
  <c r="I20" i="1"/>
  <c r="J20" i="1"/>
  <c r="K20" i="1"/>
  <c r="L20" i="1"/>
  <c r="M20" i="1"/>
  <c r="B20" i="1"/>
  <c r="N13" i="1"/>
  <c r="O13" i="1"/>
  <c r="P13" i="1"/>
  <c r="Q13" i="1"/>
  <c r="R13" i="1"/>
  <c r="C5" i="1"/>
  <c r="D5" i="1"/>
  <c r="E5" i="1"/>
  <c r="F5" i="1"/>
  <c r="G5" i="1"/>
  <c r="H5" i="1"/>
  <c r="I5" i="1"/>
  <c r="J5" i="1"/>
  <c r="K5" i="1"/>
  <c r="L5" i="1"/>
  <c r="M5" i="1"/>
  <c r="B5" i="1"/>
</calcChain>
</file>

<file path=xl/sharedStrings.xml><?xml version="1.0" encoding="utf-8"?>
<sst xmlns="http://schemas.openxmlformats.org/spreadsheetml/2006/main" count="403" uniqueCount="104">
  <si>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</si>
  <si>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</si>
  <si>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</si>
  <si>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</si>
  <si>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</si>
  <si>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</si>
  <si>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</si>
  <si>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</si>
  <si>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</si>
  <si>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</si>
  <si>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</si>
  <si>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</si>
  <si>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</si>
  <si>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</si>
  <si>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</si>
  <si>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</si>
  <si>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</si>
  <si>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</si>
  <si>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</si>
  <si>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</si>
  <si>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</si>
  <si>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</si>
  <si>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</si>
  <si>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</si>
  <si>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</si>
  <si>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</si>
  <si>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</si>
  <si>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</si>
  <si>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</si>
  <si>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</si>
  <si>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</si>
  <si>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</si>
  <si>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</si>
  <si>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</si>
  <si>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</si>
  <si>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</si>
  <si>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</si>
  <si>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</si>
  <si>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</si>
  <si>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</si>
  <si>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</si>
  <si>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</si>
  <si>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</si>
  <si>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</si>
  <si>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</si>
  <si>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</si>
  <si>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</si>
  <si>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</si>
  <si>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</si>
  <si>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</si>
  <si>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</si>
  <si>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</si>
  <si>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</si>
  <si>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</si>
  <si>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</si>
  <si>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</si>
  <si>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</si>
  <si>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</si>
  <si>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</si>
  <si>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</si>
  <si>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</si>
  <si>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</si>
  <si>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</si>
  <si>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</si>
  <si>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</si>
  <si>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</si>
  <si>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</si>
  <si>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</si>
  <si>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</si>
  <si>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</si>
  <si>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</si>
  <si>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</si>
  <si>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</si>
  <si>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</si>
  <si>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</si>
  <si>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</si>
  <si>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</si>
  <si>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</si>
  <si>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</si>
  <si>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</si>
  <si>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</si>
  <si>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</si>
  <si>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</si>
  <si>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</si>
  <si>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</si>
  <si>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</si>
  <si>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</si>
  <si>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</si>
  <si>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</si>
  <si>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</si>
  <si>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</si>
  <si>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</si>
  <si>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</si>
  <si>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</si>
  <si>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</si>
  <si>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</si>
  <si>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Formulation_Label</t>
  </si>
  <si>
    <t>Experimental_Label</t>
  </si>
  <si>
    <t>average</t>
  </si>
  <si>
    <t>log_avg_transfection</t>
  </si>
  <si>
    <t>std</t>
  </si>
  <si>
    <t>Average</t>
  </si>
  <si>
    <t>log_avg</t>
  </si>
  <si>
    <t>All lnTransfection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</si>
</sst>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color rgb="FF27413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2AB9-D1C2-E342-AD8A-3F65B28DDD1C}">
  <dimension ref="A1:Y56"/>
  <sheetViews>
    <sheetView topLeftCell="A10" zoomScaleNormal="100" workbookViewId="0">
      <selection activeCell="J47" sqref="J47"/>
    </sheetView>
  </sheetViews>
  <sheetFormatPr defaultColWidth="11.19921875" defaultRowHeight="15.6" x14ac:dyDescent="0.3"/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25" x14ac:dyDescent="0.3">
      <c r="B2" s="1">
        <v>324</v>
      </c>
      <c r="C2" s="1">
        <v>31</v>
      </c>
      <c r="D2" s="1">
        <v>30</v>
      </c>
      <c r="E2" s="1">
        <v>11</v>
      </c>
      <c r="F2" s="1">
        <v>43</v>
      </c>
      <c r="G2" s="1">
        <v>10</v>
      </c>
      <c r="H2" s="1">
        <v>18</v>
      </c>
      <c r="I2" s="1">
        <v>8</v>
      </c>
      <c r="J2" s="1">
        <v>17</v>
      </c>
      <c r="K2" s="1">
        <v>108</v>
      </c>
      <c r="L2" s="1">
        <v>78</v>
      </c>
      <c r="M2" s="1">
        <v>662</v>
      </c>
    </row>
    <row r="3" spans="1:25" x14ac:dyDescent="0.3">
      <c r="B3" s="1">
        <v>42</v>
      </c>
      <c r="C3" s="1">
        <v>13</v>
      </c>
      <c r="D3" s="1">
        <v>5</v>
      </c>
      <c r="E3" s="1">
        <v>4</v>
      </c>
      <c r="F3" s="1">
        <v>3</v>
      </c>
      <c r="G3" s="1">
        <v>3</v>
      </c>
      <c r="H3" s="1">
        <v>3</v>
      </c>
      <c r="I3" s="1">
        <v>5</v>
      </c>
      <c r="J3" s="1">
        <v>4</v>
      </c>
      <c r="K3" s="1">
        <v>6</v>
      </c>
      <c r="L3" s="1">
        <v>9</v>
      </c>
      <c r="M3" s="1">
        <v>153</v>
      </c>
    </row>
    <row r="4" spans="1:25" x14ac:dyDescent="0.3">
      <c r="B4" s="1">
        <v>12</v>
      </c>
      <c r="C4" s="1">
        <v>4</v>
      </c>
      <c r="D4" s="1">
        <v>5</v>
      </c>
      <c r="E4" s="1">
        <v>3</v>
      </c>
      <c r="F4" s="1">
        <v>2</v>
      </c>
      <c r="G4" s="1">
        <v>3</v>
      </c>
      <c r="H4" s="1">
        <v>3</v>
      </c>
      <c r="I4" s="1">
        <v>2</v>
      </c>
      <c r="J4" s="1">
        <v>4</v>
      </c>
      <c r="K4" s="1">
        <v>4</v>
      </c>
      <c r="L4" s="1">
        <v>3</v>
      </c>
      <c r="M4" s="1">
        <v>85</v>
      </c>
    </row>
    <row r="5" spans="1:25" x14ac:dyDescent="0.3">
      <c r="A5" t="s">
        <v>101</v>
      </c>
      <c r="B5">
        <f>AVERAGE(B2:B4)</f>
        <v>126</v>
      </c>
      <c r="C5">
        <f t="shared" ref="C5:M5" si="0">AVERAGE(C2:C4)</f>
        <v>16</v>
      </c>
      <c r="D5">
        <f t="shared" si="0"/>
        <v>13.333333333333334</v>
      </c>
      <c r="E5">
        <f t="shared" si="0"/>
        <v>6</v>
      </c>
      <c r="F5">
        <f t="shared" si="0"/>
        <v>16</v>
      </c>
      <c r="G5">
        <f t="shared" si="0"/>
        <v>5.333333333333333</v>
      </c>
      <c r="H5">
        <f t="shared" si="0"/>
        <v>8</v>
      </c>
      <c r="I5">
        <f t="shared" si="0"/>
        <v>5</v>
      </c>
      <c r="J5">
        <f t="shared" si="0"/>
        <v>8.3333333333333339</v>
      </c>
      <c r="K5">
        <f t="shared" si="0"/>
        <v>39.333333333333336</v>
      </c>
      <c r="L5">
        <f t="shared" si="0"/>
        <v>30</v>
      </c>
      <c r="M5">
        <f t="shared" si="0"/>
        <v>300</v>
      </c>
    </row>
    <row r="6" spans="1:25" x14ac:dyDescent="0.3">
      <c r="A6" t="s">
        <v>100</v>
      </c>
      <c r="B6">
        <f>_xlfn.STDEV.S(B2:B4)</f>
        <v>172.12785945337262</v>
      </c>
      <c r="C6">
        <f t="shared" ref="C6:M6" si="1">_xlfn.STDEV.S(C2:C4)</f>
        <v>13.74772708486752</v>
      </c>
      <c r="D6">
        <f t="shared" si="1"/>
        <v>14.433756729740644</v>
      </c>
      <c r="E6">
        <f t="shared" si="1"/>
        <v>4.358898943540674</v>
      </c>
      <c r="F6">
        <f t="shared" si="1"/>
        <v>23.388031127053001</v>
      </c>
      <c r="G6">
        <f t="shared" si="1"/>
        <v>4.0414518843273806</v>
      </c>
      <c r="H6">
        <f t="shared" si="1"/>
        <v>8.6602540378443873</v>
      </c>
      <c r="I6">
        <f t="shared" si="1"/>
        <v>3</v>
      </c>
      <c r="J6">
        <f t="shared" si="1"/>
        <v>7.5055534994651349</v>
      </c>
      <c r="K6">
        <f t="shared" si="1"/>
        <v>59.475485145842512</v>
      </c>
      <c r="L6">
        <f t="shared" si="1"/>
        <v>41.677331968349414</v>
      </c>
      <c r="M6">
        <f t="shared" si="1"/>
        <v>315.33949958734951</v>
      </c>
    </row>
    <row r="7" spans="1:25" x14ac:dyDescent="0.3">
      <c r="A7" t="s">
        <v>102</v>
      </c>
      <c r="B7">
        <f>LN(B5)</f>
        <v>4.836281906951478</v>
      </c>
      <c r="C7">
        <f t="shared" ref="C7:M7" si="2">LN(C5)</f>
        <v>2.7725887222397811</v>
      </c>
      <c r="D7">
        <f t="shared" si="2"/>
        <v>2.5902671654458267</v>
      </c>
      <c r="E7">
        <f t="shared" si="2"/>
        <v>1.791759469228055</v>
      </c>
      <c r="F7">
        <f t="shared" si="2"/>
        <v>2.7725887222397811</v>
      </c>
      <c r="G7">
        <f t="shared" si="2"/>
        <v>1.6739764335716716</v>
      </c>
      <c r="H7">
        <f t="shared" si="2"/>
        <v>2.0794415416798357</v>
      </c>
      <c r="I7">
        <f t="shared" si="2"/>
        <v>1.6094379124341003</v>
      </c>
      <c r="J7">
        <f t="shared" si="2"/>
        <v>2.120263536200091</v>
      </c>
      <c r="K7">
        <f t="shared" si="2"/>
        <v>3.6720723357975551</v>
      </c>
      <c r="L7">
        <f t="shared" si="2"/>
        <v>3.4011973816621555</v>
      </c>
      <c r="M7">
        <f t="shared" si="2"/>
        <v>5.7037824746562009</v>
      </c>
    </row>
    <row r="8" spans="1:25" x14ac:dyDescent="0.3">
      <c r="A8" t="s">
        <v>100</v>
      </c>
      <c r="B8">
        <f>LN(B6)</f>
        <v>5.1482375695665903</v>
      </c>
      <c r="C8">
        <f t="shared" ref="C8:M8" si="3">LN(C6)</f>
        <v>2.6208735075298213</v>
      </c>
      <c r="D8">
        <f t="shared" si="3"/>
        <v>2.669569680534146</v>
      </c>
      <c r="E8">
        <f t="shared" si="3"/>
        <v>1.4722194895832204</v>
      </c>
      <c r="F8">
        <f t="shared" si="3"/>
        <v>3.1522244012109906</v>
      </c>
      <c r="G8">
        <f t="shared" si="3"/>
        <v>1.3966040047212585</v>
      </c>
      <c r="H8">
        <f t="shared" si="3"/>
        <v>2.1587440567681555</v>
      </c>
      <c r="I8">
        <f t="shared" si="3"/>
        <v>1.0986122886681098</v>
      </c>
      <c r="J8">
        <f t="shared" si="3"/>
        <v>2.0156432131274817</v>
      </c>
      <c r="K8">
        <f t="shared" si="3"/>
        <v>4.0855642132947603</v>
      </c>
      <c r="L8">
        <f t="shared" si="3"/>
        <v>3.7299573831205524</v>
      </c>
      <c r="M8">
        <f t="shared" si="3"/>
        <v>5.7536498349093312</v>
      </c>
    </row>
    <row r="9" spans="1:25" x14ac:dyDescent="0.3"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</row>
    <row r="10" spans="1:25" x14ac:dyDescent="0.3">
      <c r="B10" s="1">
        <v>13</v>
      </c>
      <c r="C10" s="1">
        <v>3</v>
      </c>
      <c r="D10" s="1">
        <v>6</v>
      </c>
      <c r="E10" s="1">
        <v>1</v>
      </c>
      <c r="F10" s="1">
        <v>4</v>
      </c>
      <c r="G10" s="1">
        <v>4</v>
      </c>
      <c r="H10" s="1">
        <v>3</v>
      </c>
      <c r="I10" s="1">
        <v>2</v>
      </c>
      <c r="J10" s="1">
        <v>3</v>
      </c>
      <c r="K10" s="1">
        <v>3</v>
      </c>
      <c r="L10" s="1">
        <v>5</v>
      </c>
      <c r="M10" s="1">
        <v>333</v>
      </c>
      <c r="N10" s="1">
        <v>5</v>
      </c>
      <c r="O10" s="1">
        <v>6</v>
      </c>
      <c r="P10" s="1">
        <v>3</v>
      </c>
      <c r="Q10" s="1">
        <v>0</v>
      </c>
      <c r="R10" s="1">
        <v>2</v>
      </c>
      <c r="X10" s="1"/>
      <c r="Y10" s="1"/>
    </row>
    <row r="11" spans="1:25" x14ac:dyDescent="0.3">
      <c r="B11" s="1">
        <v>6</v>
      </c>
      <c r="C11" s="1">
        <v>9</v>
      </c>
      <c r="D11" s="1">
        <v>2</v>
      </c>
      <c r="E11" s="1">
        <v>2</v>
      </c>
      <c r="F11" s="1">
        <v>2</v>
      </c>
      <c r="G11" s="1">
        <v>4</v>
      </c>
      <c r="H11" s="1">
        <v>1</v>
      </c>
      <c r="I11" s="1">
        <v>1</v>
      </c>
      <c r="J11" s="1">
        <v>3</v>
      </c>
      <c r="K11" s="1">
        <v>4</v>
      </c>
      <c r="L11" s="1">
        <v>4</v>
      </c>
      <c r="M11" s="1">
        <v>304</v>
      </c>
      <c r="N11" s="1">
        <v>9</v>
      </c>
      <c r="O11" s="1">
        <v>9</v>
      </c>
      <c r="P11" s="1">
        <v>1</v>
      </c>
      <c r="Q11" s="1">
        <v>2</v>
      </c>
      <c r="R11" s="1">
        <v>3</v>
      </c>
      <c r="S11" s="1"/>
      <c r="T11" s="1"/>
      <c r="U11" s="1"/>
      <c r="V11" s="1"/>
      <c r="W11" s="1"/>
      <c r="X11" s="1"/>
      <c r="Y11" s="1"/>
    </row>
    <row r="12" spans="1:25" x14ac:dyDescent="0.3">
      <c r="B12" s="1">
        <v>7</v>
      </c>
      <c r="C12" s="1">
        <v>2</v>
      </c>
      <c r="D12" s="1">
        <v>2</v>
      </c>
      <c r="E12" s="1">
        <v>4</v>
      </c>
      <c r="F12" s="1">
        <v>3</v>
      </c>
      <c r="G12" s="1">
        <v>2</v>
      </c>
      <c r="H12" s="1">
        <v>3</v>
      </c>
      <c r="I12" s="1">
        <v>3</v>
      </c>
      <c r="J12" s="1">
        <v>3</v>
      </c>
      <c r="K12" s="1">
        <v>6</v>
      </c>
      <c r="L12" s="1">
        <v>52</v>
      </c>
      <c r="M12" s="1">
        <v>1517</v>
      </c>
      <c r="N12" s="1">
        <v>3</v>
      </c>
      <c r="O12" s="1">
        <v>8</v>
      </c>
      <c r="P12" s="1">
        <v>2</v>
      </c>
      <c r="Q12" s="1">
        <v>4</v>
      </c>
      <c r="R12" s="1">
        <v>29</v>
      </c>
    </row>
    <row r="13" spans="1:25" x14ac:dyDescent="0.3">
      <c r="A13" t="s">
        <v>101</v>
      </c>
      <c r="B13">
        <f>AVERAGE(B10:B12)</f>
        <v>8.6666666666666661</v>
      </c>
      <c r="C13">
        <f t="shared" ref="C13:R13" si="4">AVERAGE(C10:C12)</f>
        <v>4.666666666666667</v>
      </c>
      <c r="D13">
        <f t="shared" si="4"/>
        <v>3.3333333333333335</v>
      </c>
      <c r="E13">
        <f t="shared" si="4"/>
        <v>2.3333333333333335</v>
      </c>
      <c r="F13">
        <f t="shared" si="4"/>
        <v>3</v>
      </c>
      <c r="G13">
        <f t="shared" si="4"/>
        <v>3.3333333333333335</v>
      </c>
      <c r="H13">
        <f t="shared" si="4"/>
        <v>2.3333333333333335</v>
      </c>
      <c r="I13">
        <f t="shared" si="4"/>
        <v>2</v>
      </c>
      <c r="J13">
        <f t="shared" si="4"/>
        <v>3</v>
      </c>
      <c r="K13">
        <f t="shared" si="4"/>
        <v>4.333333333333333</v>
      </c>
      <c r="L13">
        <f t="shared" si="4"/>
        <v>20.333333333333332</v>
      </c>
      <c r="M13">
        <f t="shared" si="4"/>
        <v>718</v>
      </c>
      <c r="N13">
        <f t="shared" si="4"/>
        <v>5.666666666666667</v>
      </c>
      <c r="O13">
        <f t="shared" si="4"/>
        <v>7.666666666666667</v>
      </c>
      <c r="P13">
        <f t="shared" si="4"/>
        <v>2</v>
      </c>
      <c r="Q13">
        <f t="shared" si="4"/>
        <v>2</v>
      </c>
      <c r="R13">
        <f t="shared" si="4"/>
        <v>11.333333333333334</v>
      </c>
    </row>
    <row r="14" spans="1:25" x14ac:dyDescent="0.3">
      <c r="A14" t="s">
        <v>102</v>
      </c>
      <c r="B14">
        <f>LN(B13)</f>
        <v>2.1594842493533721</v>
      </c>
      <c r="C14">
        <f t="shared" ref="C14:R14" si="5">LN(C13)</f>
        <v>1.5404450409471491</v>
      </c>
      <c r="D14">
        <f t="shared" si="5"/>
        <v>1.2039728043259361</v>
      </c>
      <c r="E14">
        <f t="shared" si="5"/>
        <v>0.84729786038720367</v>
      </c>
      <c r="F14">
        <f t="shared" si="5"/>
        <v>1.0986122886681098</v>
      </c>
      <c r="G14">
        <f t="shared" si="5"/>
        <v>1.2039728043259361</v>
      </c>
      <c r="H14">
        <f t="shared" si="5"/>
        <v>0.84729786038720367</v>
      </c>
      <c r="I14">
        <f t="shared" si="5"/>
        <v>0.69314718055994529</v>
      </c>
      <c r="J14">
        <f t="shared" si="5"/>
        <v>1.0986122886681098</v>
      </c>
      <c r="K14">
        <f t="shared" si="5"/>
        <v>1.466337068793427</v>
      </c>
      <c r="L14">
        <f t="shared" si="5"/>
        <v>3.0122615755052013</v>
      </c>
      <c r="M14">
        <f t="shared" si="5"/>
        <v>6.576469569048224</v>
      </c>
      <c r="N14">
        <f t="shared" si="5"/>
        <v>1.7346010553881064</v>
      </c>
      <c r="O14">
        <f t="shared" si="5"/>
        <v>2.0368819272610401</v>
      </c>
      <c r="P14">
        <f t="shared" si="5"/>
        <v>0.69314718055994529</v>
      </c>
      <c r="Q14">
        <f t="shared" si="5"/>
        <v>0.69314718055994529</v>
      </c>
      <c r="R14">
        <f t="shared" si="5"/>
        <v>2.4277482359480516</v>
      </c>
    </row>
    <row r="16" spans="1:25" x14ac:dyDescent="0.3">
      <c r="B16" t="s">
        <v>29</v>
      </c>
      <c r="C16" t="s">
        <v>30</v>
      </c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</row>
    <row r="17" spans="1:25" x14ac:dyDescent="0.3">
      <c r="B17" s="1">
        <v>4380</v>
      </c>
      <c r="C17" s="1">
        <v>1076</v>
      </c>
      <c r="D17" s="1">
        <v>207</v>
      </c>
      <c r="E17" s="1">
        <v>125</v>
      </c>
      <c r="F17" s="1">
        <v>69</v>
      </c>
      <c r="G17" s="1">
        <v>25</v>
      </c>
      <c r="H17" s="1">
        <v>324</v>
      </c>
      <c r="I17" s="1">
        <v>658</v>
      </c>
      <c r="J17" s="1">
        <v>460</v>
      </c>
      <c r="K17" s="1">
        <v>770</v>
      </c>
      <c r="L17" s="1">
        <v>5240</v>
      </c>
      <c r="M17" s="1">
        <v>15185</v>
      </c>
    </row>
    <row r="18" spans="1:25" x14ac:dyDescent="0.3">
      <c r="B18" s="1">
        <v>452</v>
      </c>
      <c r="C18" s="1">
        <v>36</v>
      </c>
      <c r="D18" s="1">
        <v>8</v>
      </c>
      <c r="E18" s="1">
        <v>5</v>
      </c>
      <c r="F18" s="1">
        <v>5</v>
      </c>
      <c r="G18" s="1">
        <v>2</v>
      </c>
      <c r="H18" s="1">
        <v>6</v>
      </c>
      <c r="I18" s="1">
        <v>9</v>
      </c>
      <c r="J18" s="1">
        <v>8</v>
      </c>
      <c r="K18" s="1">
        <v>32</v>
      </c>
      <c r="L18" s="1">
        <v>664</v>
      </c>
      <c r="M18" s="1">
        <v>7743</v>
      </c>
    </row>
    <row r="19" spans="1:25" x14ac:dyDescent="0.3">
      <c r="B19" s="1">
        <v>97</v>
      </c>
      <c r="C19" s="1">
        <v>11</v>
      </c>
      <c r="D19" s="1">
        <v>2</v>
      </c>
      <c r="E19" s="1">
        <v>5</v>
      </c>
      <c r="F19" s="1">
        <v>4</v>
      </c>
      <c r="G19" s="1">
        <v>3</v>
      </c>
      <c r="H19" s="1">
        <v>5</v>
      </c>
      <c r="I19" s="1">
        <v>4</v>
      </c>
      <c r="J19" s="1">
        <v>5</v>
      </c>
      <c r="K19" s="1">
        <v>11</v>
      </c>
      <c r="L19" s="1">
        <v>135</v>
      </c>
      <c r="M19" s="1">
        <v>6077</v>
      </c>
    </row>
    <row r="20" spans="1:25" x14ac:dyDescent="0.3">
      <c r="A20" t="s">
        <v>98</v>
      </c>
      <c r="B20">
        <f>AVERAGE(B17:B19)</f>
        <v>1643</v>
      </c>
      <c r="C20">
        <f t="shared" ref="C20:M20" si="6">AVERAGE(C17:C19)</f>
        <v>374.33333333333331</v>
      </c>
      <c r="D20">
        <f t="shared" si="6"/>
        <v>72.333333333333329</v>
      </c>
      <c r="E20">
        <f t="shared" si="6"/>
        <v>45</v>
      </c>
      <c r="F20">
        <f t="shared" si="6"/>
        <v>26</v>
      </c>
      <c r="G20">
        <f t="shared" si="6"/>
        <v>10</v>
      </c>
      <c r="H20">
        <f t="shared" si="6"/>
        <v>111.66666666666667</v>
      </c>
      <c r="I20">
        <f t="shared" si="6"/>
        <v>223.66666666666666</v>
      </c>
      <c r="J20">
        <f t="shared" si="6"/>
        <v>157.66666666666666</v>
      </c>
      <c r="K20">
        <f t="shared" si="6"/>
        <v>271</v>
      </c>
      <c r="L20">
        <f t="shared" si="6"/>
        <v>2013</v>
      </c>
      <c r="M20">
        <f t="shared" si="6"/>
        <v>9668.3333333333339</v>
      </c>
    </row>
    <row r="21" spans="1:25" x14ac:dyDescent="0.3">
      <c r="A21" t="s">
        <v>102</v>
      </c>
      <c r="B21">
        <f>LN(B20)</f>
        <v>7.4042791180372678</v>
      </c>
      <c r="C21">
        <f t="shared" ref="C21" si="7">LN(C20)</f>
        <v>5.9251466660703338</v>
      </c>
      <c r="D21">
        <f t="shared" ref="D21" si="8">LN(D20)</f>
        <v>4.2812850648723497</v>
      </c>
      <c r="E21">
        <f t="shared" ref="E21" si="9">LN(E20)</f>
        <v>3.8066624897703196</v>
      </c>
      <c r="F21">
        <f t="shared" ref="F21" si="10">LN(F20)</f>
        <v>3.2580965380214821</v>
      </c>
      <c r="G21">
        <f t="shared" ref="G21" si="11">LN(G20)</f>
        <v>2.3025850929940459</v>
      </c>
      <c r="H21">
        <f t="shared" ref="H21" si="12">LN(H20)</f>
        <v>4.7155182431569571</v>
      </c>
      <c r="I21">
        <f t="shared" ref="I21" si="13">LN(I20)</f>
        <v>5.410156848303572</v>
      </c>
      <c r="J21">
        <f t="shared" ref="J21" si="14">LN(J20)</f>
        <v>5.0604830998238235</v>
      </c>
      <c r="K21">
        <f t="shared" ref="K21" si="15">LN(K20)</f>
        <v>5.602118820879701</v>
      </c>
      <c r="L21">
        <f t="shared" ref="L21" si="16">LN(L20)</f>
        <v>7.6073814256397911</v>
      </c>
      <c r="M21">
        <f t="shared" ref="M21" si="17">LN(M20)</f>
        <v>9.1766112192320559</v>
      </c>
    </row>
    <row r="24" spans="1:25" x14ac:dyDescent="0.3">
      <c r="B24" t="s">
        <v>41</v>
      </c>
      <c r="C24" t="s">
        <v>42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 t="s">
        <v>48</v>
      </c>
      <c r="J24" t="s">
        <v>49</v>
      </c>
      <c r="K24" t="s">
        <v>50</v>
      </c>
      <c r="L24" t="s">
        <v>51</v>
      </c>
      <c r="M24" t="s">
        <v>52</v>
      </c>
      <c r="N24" t="s">
        <v>53</v>
      </c>
      <c r="O24" t="s">
        <v>54</v>
      </c>
      <c r="P24" t="s">
        <v>55</v>
      </c>
      <c r="Q24" t="s">
        <v>56</v>
      </c>
      <c r="R24" t="s">
        <v>57</v>
      </c>
      <c r="S24" t="s">
        <v>58</v>
      </c>
      <c r="T24" t="s">
        <v>59</v>
      </c>
      <c r="U24" t="s">
        <v>60</v>
      </c>
      <c r="V24" t="s">
        <v>61</v>
      </c>
    </row>
    <row r="25" spans="1:25" x14ac:dyDescent="0.3">
      <c r="B25" s="1">
        <v>29</v>
      </c>
      <c r="C25" s="1">
        <v>9</v>
      </c>
      <c r="D25" s="1">
        <v>2</v>
      </c>
      <c r="E25" s="1">
        <v>4</v>
      </c>
      <c r="F25" s="1">
        <v>4</v>
      </c>
      <c r="G25" s="1">
        <v>2</v>
      </c>
      <c r="H25" s="1">
        <v>3</v>
      </c>
      <c r="I25" s="1">
        <v>4</v>
      </c>
      <c r="J25" s="1">
        <v>8</v>
      </c>
      <c r="K25" s="1">
        <v>12</v>
      </c>
      <c r="L25" s="1">
        <v>148</v>
      </c>
      <c r="M25" s="1">
        <v>11044</v>
      </c>
      <c r="N25" s="1">
        <v>52</v>
      </c>
      <c r="O25" s="1">
        <v>7</v>
      </c>
      <c r="P25" s="1">
        <v>1</v>
      </c>
      <c r="Q25" s="1">
        <v>1</v>
      </c>
      <c r="R25" s="1">
        <v>2</v>
      </c>
      <c r="S25" s="1">
        <v>2</v>
      </c>
      <c r="T25" s="1">
        <v>1</v>
      </c>
      <c r="U25" s="1">
        <v>7</v>
      </c>
      <c r="V25" s="1">
        <v>63</v>
      </c>
      <c r="W25" s="1"/>
      <c r="X25" s="1"/>
      <c r="Y25" s="1"/>
    </row>
    <row r="26" spans="1:25" x14ac:dyDescent="0.3">
      <c r="B26" s="1">
        <v>35</v>
      </c>
      <c r="C26" s="1">
        <v>5</v>
      </c>
      <c r="D26" s="1">
        <v>3</v>
      </c>
      <c r="E26" s="1">
        <v>2</v>
      </c>
      <c r="F26" s="1">
        <v>2</v>
      </c>
      <c r="G26" s="1">
        <v>3</v>
      </c>
      <c r="H26" s="1">
        <v>1</v>
      </c>
      <c r="I26" s="1">
        <v>2</v>
      </c>
      <c r="J26" s="1">
        <v>5</v>
      </c>
      <c r="K26" s="1">
        <v>12</v>
      </c>
      <c r="L26" s="1">
        <v>215</v>
      </c>
      <c r="M26" s="1">
        <v>9959</v>
      </c>
      <c r="N26" s="1">
        <v>363</v>
      </c>
      <c r="O26" s="1">
        <v>31</v>
      </c>
      <c r="P26" s="1">
        <v>2</v>
      </c>
      <c r="Q26" s="1">
        <v>3</v>
      </c>
      <c r="R26" s="1">
        <v>1</v>
      </c>
      <c r="S26" s="1">
        <v>4</v>
      </c>
      <c r="T26" s="1">
        <v>3</v>
      </c>
      <c r="U26" s="1">
        <v>23</v>
      </c>
      <c r="V26" s="1">
        <v>2610</v>
      </c>
      <c r="W26" s="1"/>
      <c r="X26" s="1"/>
      <c r="Y26" s="1"/>
    </row>
    <row r="27" spans="1:25" x14ac:dyDescent="0.3">
      <c r="B27" s="1">
        <v>34</v>
      </c>
      <c r="C27" s="1">
        <v>5</v>
      </c>
      <c r="D27" s="1">
        <v>3</v>
      </c>
      <c r="E27" s="1">
        <v>3</v>
      </c>
      <c r="F27" s="1">
        <v>1</v>
      </c>
      <c r="G27" s="1">
        <v>3</v>
      </c>
      <c r="H27" s="1">
        <v>2</v>
      </c>
      <c r="I27" s="1">
        <v>4</v>
      </c>
      <c r="J27" s="1">
        <v>8</v>
      </c>
      <c r="K27" s="1">
        <v>48</v>
      </c>
      <c r="L27" s="1">
        <v>1186</v>
      </c>
      <c r="M27" s="1">
        <v>14388</v>
      </c>
      <c r="N27" s="1">
        <v>4057</v>
      </c>
      <c r="O27" s="1">
        <v>13246</v>
      </c>
      <c r="P27" s="1">
        <v>2676</v>
      </c>
      <c r="Q27" s="1">
        <v>7457</v>
      </c>
      <c r="R27" s="1">
        <v>3384</v>
      </c>
      <c r="S27" s="1">
        <v>3094</v>
      </c>
      <c r="T27" s="1">
        <v>1051</v>
      </c>
      <c r="U27" s="1">
        <v>8202</v>
      </c>
      <c r="V27" s="1">
        <v>56820</v>
      </c>
    </row>
    <row r="28" spans="1:25" x14ac:dyDescent="0.3">
      <c r="A28" t="s">
        <v>98</v>
      </c>
      <c r="B28">
        <f>AVERAGE(B25:B27)</f>
        <v>32.666666666666664</v>
      </c>
      <c r="C28">
        <f t="shared" ref="C28" si="18">AVERAGE(C25:C27)</f>
        <v>6.333333333333333</v>
      </c>
      <c r="D28">
        <f t="shared" ref="D28" si="19">AVERAGE(D25:D27)</f>
        <v>2.6666666666666665</v>
      </c>
      <c r="E28">
        <f t="shared" ref="E28" si="20">AVERAGE(E25:E27)</f>
        <v>3</v>
      </c>
      <c r="F28">
        <f t="shared" ref="F28" si="21">AVERAGE(F25:F27)</f>
        <v>2.3333333333333335</v>
      </c>
      <c r="G28">
        <f t="shared" ref="G28" si="22">AVERAGE(G25:G27)</f>
        <v>2.6666666666666665</v>
      </c>
      <c r="H28">
        <f t="shared" ref="H28" si="23">AVERAGE(H25:H27)</f>
        <v>2</v>
      </c>
      <c r="I28">
        <f t="shared" ref="I28" si="24">AVERAGE(I25:I27)</f>
        <v>3.3333333333333335</v>
      </c>
      <c r="J28">
        <f t="shared" ref="J28" si="25">AVERAGE(J25:J27)</f>
        <v>7</v>
      </c>
      <c r="K28">
        <f t="shared" ref="K28" si="26">AVERAGE(K25:K27)</f>
        <v>24</v>
      </c>
      <c r="L28">
        <f t="shared" ref="L28" si="27">AVERAGE(L25:L27)</f>
        <v>516.33333333333337</v>
      </c>
      <c r="M28">
        <f t="shared" ref="M28" si="28">AVERAGE(M25:M27)</f>
        <v>11797</v>
      </c>
      <c r="N28">
        <f>AVERAGE(N25:N27)</f>
        <v>1490.6666666666667</v>
      </c>
      <c r="O28">
        <f t="shared" ref="O28" si="29">AVERAGE(O25:O27)</f>
        <v>4428</v>
      </c>
      <c r="P28">
        <f t="shared" ref="P28" si="30">AVERAGE(P25:P27)</f>
        <v>893</v>
      </c>
      <c r="Q28">
        <f t="shared" ref="Q28" si="31">AVERAGE(Q25:Q27)</f>
        <v>2487</v>
      </c>
      <c r="R28">
        <f t="shared" ref="R28" si="32">AVERAGE(R25:R27)</f>
        <v>1129</v>
      </c>
      <c r="S28">
        <f t="shared" ref="S28" si="33">AVERAGE(S25:S27)</f>
        <v>1033.3333333333333</v>
      </c>
      <c r="T28">
        <f t="shared" ref="T28" si="34">AVERAGE(T25:T27)</f>
        <v>351.66666666666669</v>
      </c>
      <c r="U28">
        <f t="shared" ref="U28" si="35">AVERAGE(U25:U27)</f>
        <v>2744</v>
      </c>
      <c r="V28">
        <f t="shared" ref="V28" si="36">AVERAGE(V25:V27)</f>
        <v>19831</v>
      </c>
    </row>
    <row r="29" spans="1:25" x14ac:dyDescent="0.3">
      <c r="A29" t="s">
        <v>102</v>
      </c>
      <c r="B29">
        <f>LN(B28)</f>
        <v>3.4863551900024623</v>
      </c>
      <c r="C29">
        <f t="shared" ref="C29:V29" si="37">LN(C28)</f>
        <v>1.8458266904983307</v>
      </c>
      <c r="D29">
        <f t="shared" si="37"/>
        <v>0.98082925301172619</v>
      </c>
      <c r="E29">
        <f t="shared" si="37"/>
        <v>1.0986122886681098</v>
      </c>
      <c r="F29">
        <f t="shared" si="37"/>
        <v>0.84729786038720367</v>
      </c>
      <c r="G29">
        <f t="shared" si="37"/>
        <v>0.98082925301172619</v>
      </c>
      <c r="H29">
        <f t="shared" si="37"/>
        <v>0.69314718055994529</v>
      </c>
      <c r="I29">
        <f t="shared" si="37"/>
        <v>1.2039728043259361</v>
      </c>
      <c r="J29">
        <f t="shared" si="37"/>
        <v>1.9459101490553132</v>
      </c>
      <c r="K29">
        <f t="shared" si="37"/>
        <v>3.1780538303479458</v>
      </c>
      <c r="L29">
        <f t="shared" si="37"/>
        <v>6.2467525517487594</v>
      </c>
      <c r="M29">
        <f t="shared" si="37"/>
        <v>9.3756005408418428</v>
      </c>
      <c r="N29">
        <f t="shared" si="37"/>
        <v>7.3069787261668253</v>
      </c>
      <c r="O29">
        <f t="shared" si="37"/>
        <v>8.395703293828527</v>
      </c>
      <c r="P29">
        <f t="shared" si="37"/>
        <v>6.7945865808764987</v>
      </c>
      <c r="Q29">
        <f t="shared" si="37"/>
        <v>7.8188324438034043</v>
      </c>
      <c r="R29">
        <f t="shared" si="37"/>
        <v>7.0290875641496617</v>
      </c>
      <c r="S29">
        <f t="shared" si="37"/>
        <v>6.9405451018051281</v>
      </c>
      <c r="T29">
        <f t="shared" si="37"/>
        <v>5.8626837572420571</v>
      </c>
      <c r="U29">
        <f t="shared" si="37"/>
        <v>7.9171719888457757</v>
      </c>
      <c r="V29">
        <f t="shared" si="37"/>
        <v>9.8950016488858292</v>
      </c>
    </row>
    <row r="30" spans="1:25" x14ac:dyDescent="0.3">
      <c r="A30" t="s">
        <v>100</v>
      </c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25" x14ac:dyDescent="0.3"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25" x14ac:dyDescent="0.3">
      <c r="B32" t="s">
        <v>62</v>
      </c>
      <c r="C32" t="s">
        <v>63</v>
      </c>
      <c r="D32" t="s">
        <v>64</v>
      </c>
      <c r="E32" t="s">
        <v>65</v>
      </c>
      <c r="F32" t="s">
        <v>66</v>
      </c>
      <c r="G32" t="s">
        <v>67</v>
      </c>
      <c r="H32" t="s">
        <v>68</v>
      </c>
      <c r="I32" t="s">
        <v>69</v>
      </c>
      <c r="J32" t="s">
        <v>70</v>
      </c>
      <c r="K32" t="s">
        <v>71</v>
      </c>
      <c r="L32" t="s">
        <v>72</v>
      </c>
      <c r="M32" t="s">
        <v>73</v>
      </c>
    </row>
    <row r="33" spans="1:23" x14ac:dyDescent="0.3">
      <c r="B33" s="1">
        <v>36</v>
      </c>
      <c r="C33" s="1">
        <v>5771</v>
      </c>
      <c r="D33" s="1">
        <v>2</v>
      </c>
      <c r="E33" s="1">
        <v>1</v>
      </c>
      <c r="F33" s="1">
        <v>2</v>
      </c>
      <c r="G33" s="1">
        <v>2</v>
      </c>
      <c r="H33" s="1">
        <v>1</v>
      </c>
      <c r="I33" s="1">
        <v>3</v>
      </c>
      <c r="J33" s="1">
        <v>1</v>
      </c>
      <c r="K33" s="1">
        <v>1</v>
      </c>
      <c r="L33" s="1">
        <v>10</v>
      </c>
      <c r="M33" s="1">
        <v>447</v>
      </c>
      <c r="N33" s="1"/>
      <c r="O33" s="1"/>
      <c r="P33" s="1"/>
      <c r="Q33" s="2"/>
    </row>
    <row r="34" spans="1:23" x14ac:dyDescent="0.3">
      <c r="B34" s="1">
        <v>28</v>
      </c>
      <c r="C34" s="1">
        <v>6787</v>
      </c>
      <c r="D34" s="1">
        <v>2</v>
      </c>
      <c r="E34" s="1">
        <v>3</v>
      </c>
      <c r="F34" s="1">
        <v>1</v>
      </c>
      <c r="G34" s="1">
        <v>2</v>
      </c>
      <c r="H34" s="1">
        <v>3</v>
      </c>
      <c r="I34" s="1">
        <v>6</v>
      </c>
      <c r="J34" s="1">
        <v>2</v>
      </c>
      <c r="K34" s="1">
        <v>9</v>
      </c>
      <c r="L34" s="1">
        <v>32</v>
      </c>
      <c r="M34" s="1">
        <v>7147</v>
      </c>
      <c r="N34" s="1"/>
      <c r="O34" s="1"/>
      <c r="P34" s="1"/>
    </row>
    <row r="35" spans="1:23" x14ac:dyDescent="0.3">
      <c r="B35" s="1">
        <v>238</v>
      </c>
      <c r="C35" s="1">
        <v>16854</v>
      </c>
      <c r="D35" s="1">
        <v>2683</v>
      </c>
      <c r="E35" s="1">
        <v>1805</v>
      </c>
      <c r="F35" s="1">
        <v>2380</v>
      </c>
      <c r="G35" s="1">
        <v>1643</v>
      </c>
      <c r="H35" s="1">
        <v>374</v>
      </c>
      <c r="I35" s="1">
        <v>4505</v>
      </c>
      <c r="J35" s="1">
        <v>465</v>
      </c>
      <c r="K35" s="1">
        <v>1829</v>
      </c>
      <c r="L35" s="1">
        <v>9214</v>
      </c>
      <c r="M35" s="1">
        <v>15904</v>
      </c>
      <c r="N35" s="1"/>
      <c r="O35" s="1"/>
      <c r="P35" s="1"/>
      <c r="Q35" s="1"/>
      <c r="R35" s="2"/>
    </row>
    <row r="36" spans="1:23" x14ac:dyDescent="0.3">
      <c r="A36" t="s">
        <v>98</v>
      </c>
      <c r="B36">
        <f>AVERAGE(B33:B35)</f>
        <v>100.66666666666667</v>
      </c>
      <c r="C36">
        <f t="shared" ref="C36" si="38">AVERAGE(C33:C35)</f>
        <v>9804</v>
      </c>
      <c r="D36">
        <f t="shared" ref="D36" si="39">AVERAGE(D33:D35)</f>
        <v>895.66666666666663</v>
      </c>
      <c r="E36">
        <f t="shared" ref="E36" si="40">AVERAGE(E33:E35)</f>
        <v>603</v>
      </c>
      <c r="F36">
        <f t="shared" ref="F36" si="41">AVERAGE(F33:F35)</f>
        <v>794.33333333333337</v>
      </c>
      <c r="G36">
        <f t="shared" ref="G36" si="42">AVERAGE(G33:G35)</f>
        <v>549</v>
      </c>
      <c r="H36">
        <f t="shared" ref="H36" si="43">AVERAGE(H33:H35)</f>
        <v>126</v>
      </c>
      <c r="I36">
        <f t="shared" ref="I36" si="44">AVERAGE(I33:I35)</f>
        <v>1504.6666666666667</v>
      </c>
      <c r="J36">
        <f t="shared" ref="J36" si="45">AVERAGE(J33:J35)</f>
        <v>156</v>
      </c>
      <c r="K36">
        <f t="shared" ref="K36" si="46">AVERAGE(K33:K35)</f>
        <v>613</v>
      </c>
      <c r="L36">
        <f t="shared" ref="L36" si="47">AVERAGE(L33:L35)</f>
        <v>3085.3333333333335</v>
      </c>
      <c r="M36">
        <f t="shared" ref="M36" si="48">AVERAGE(M33:M35)</f>
        <v>7832.666666666667</v>
      </c>
    </row>
    <row r="37" spans="1:23" x14ac:dyDescent="0.3">
      <c r="A37" t="s">
        <v>102</v>
      </c>
      <c r="B37">
        <f>LN(B36)</f>
        <v>4.6118147287067597</v>
      </c>
      <c r="C37">
        <f t="shared" ref="C37:M37" si="49">LN(C36)</f>
        <v>9.1905457446480039</v>
      </c>
      <c r="D37">
        <f t="shared" si="49"/>
        <v>6.7975683199473815</v>
      </c>
      <c r="E37">
        <f t="shared" si="49"/>
        <v>6.4019171967271857</v>
      </c>
      <c r="F37">
        <f t="shared" si="49"/>
        <v>6.6775031884306326</v>
      </c>
      <c r="G37">
        <f t="shared" si="49"/>
        <v>6.3080984415095305</v>
      </c>
      <c r="H37">
        <f t="shared" si="49"/>
        <v>4.836281906951478</v>
      </c>
      <c r="I37">
        <f t="shared" si="49"/>
        <v>7.3163266687093715</v>
      </c>
      <c r="J37">
        <f t="shared" si="49"/>
        <v>5.0498560072495371</v>
      </c>
      <c r="K37">
        <f t="shared" si="49"/>
        <v>6.4183649359362116</v>
      </c>
      <c r="L37">
        <f t="shared" si="49"/>
        <v>8.034414980205403</v>
      </c>
      <c r="M37">
        <f t="shared" si="49"/>
        <v>8.9660583014594089</v>
      </c>
    </row>
    <row r="38" spans="1:23" x14ac:dyDescent="0.3"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/>
    </row>
    <row r="39" spans="1:23" x14ac:dyDescent="0.3"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</row>
    <row r="40" spans="1:23" x14ac:dyDescent="0.3">
      <c r="B40" t="s">
        <v>74</v>
      </c>
      <c r="C40" t="s">
        <v>75</v>
      </c>
      <c r="D40" t="s">
        <v>76</v>
      </c>
      <c r="E40" t="s">
        <v>77</v>
      </c>
      <c r="F40" t="s">
        <v>78</v>
      </c>
      <c r="G40" t="s">
        <v>79</v>
      </c>
      <c r="H40" t="s">
        <v>80</v>
      </c>
      <c r="I40" t="s">
        <v>81</v>
      </c>
      <c r="J40" t="s">
        <v>82</v>
      </c>
      <c r="K40" t="s">
        <v>83</v>
      </c>
      <c r="L40" t="s">
        <v>84</v>
      </c>
      <c r="M40" t="s">
        <v>85</v>
      </c>
      <c r="N40" t="s">
        <v>86</v>
      </c>
      <c r="O40" t="s">
        <v>87</v>
      </c>
      <c r="P40" t="s">
        <v>88</v>
      </c>
      <c r="Q40" t="s">
        <v>89</v>
      </c>
      <c r="R40" t="s">
        <v>90</v>
      </c>
      <c r="S40" t="s">
        <v>91</v>
      </c>
      <c r="T40" t="s">
        <v>92</v>
      </c>
      <c r="U40" t="s">
        <v>93</v>
      </c>
      <c r="V40" t="s">
        <v>94</v>
      </c>
      <c r="W40" t="s">
        <v>95</v>
      </c>
    </row>
    <row r="41" spans="1:23" x14ac:dyDescent="0.3">
      <c r="B41" s="1">
        <v>801</v>
      </c>
      <c r="C41" s="1">
        <v>697</v>
      </c>
      <c r="D41" s="1">
        <v>597</v>
      </c>
      <c r="E41" s="1">
        <v>251</v>
      </c>
      <c r="F41" s="1">
        <v>178</v>
      </c>
      <c r="G41" s="1">
        <v>80</v>
      </c>
      <c r="H41" s="1">
        <v>47</v>
      </c>
      <c r="I41" s="1">
        <v>85</v>
      </c>
      <c r="J41" s="1">
        <v>123</v>
      </c>
      <c r="K41" s="1">
        <v>99</v>
      </c>
      <c r="L41" s="1">
        <v>584</v>
      </c>
      <c r="M41" s="1">
        <v>3079</v>
      </c>
      <c r="N41" s="1">
        <v>3</v>
      </c>
      <c r="O41" s="1">
        <v>4</v>
      </c>
      <c r="P41" s="1">
        <v>1</v>
      </c>
      <c r="Q41" s="1">
        <v>1</v>
      </c>
      <c r="R41" s="1">
        <v>2</v>
      </c>
      <c r="S41" s="1">
        <v>5</v>
      </c>
      <c r="T41" s="1">
        <v>2</v>
      </c>
      <c r="U41" s="1">
        <v>1</v>
      </c>
      <c r="V41" s="1">
        <v>3</v>
      </c>
      <c r="W41" s="1">
        <v>3</v>
      </c>
    </row>
    <row r="42" spans="1:23" x14ac:dyDescent="0.3">
      <c r="B42" s="1">
        <v>56</v>
      </c>
      <c r="C42" s="1">
        <v>14</v>
      </c>
      <c r="D42" s="1">
        <v>8</v>
      </c>
      <c r="E42" s="1">
        <v>5</v>
      </c>
      <c r="F42" s="1">
        <v>4</v>
      </c>
      <c r="G42" s="1">
        <v>8</v>
      </c>
      <c r="H42" s="1">
        <v>4</v>
      </c>
      <c r="I42" s="1">
        <v>3</v>
      </c>
      <c r="J42" s="1">
        <v>7</v>
      </c>
      <c r="K42" s="1">
        <v>10</v>
      </c>
      <c r="L42" s="1">
        <v>73</v>
      </c>
      <c r="M42" s="1">
        <v>1625</v>
      </c>
      <c r="N42" s="1">
        <v>1</v>
      </c>
      <c r="O42" s="1">
        <v>3</v>
      </c>
      <c r="P42" s="1">
        <v>2</v>
      </c>
      <c r="Q42" s="1">
        <v>1</v>
      </c>
      <c r="R42" s="1">
        <v>1</v>
      </c>
      <c r="S42" s="1">
        <v>3</v>
      </c>
      <c r="T42" s="1">
        <v>2</v>
      </c>
      <c r="U42" s="1">
        <v>2</v>
      </c>
      <c r="V42" s="1">
        <v>3</v>
      </c>
      <c r="W42" s="1">
        <v>4</v>
      </c>
    </row>
    <row r="43" spans="1:23" x14ac:dyDescent="0.3">
      <c r="B43" s="1">
        <v>16</v>
      </c>
      <c r="C43" s="1">
        <v>6</v>
      </c>
      <c r="D43" s="1">
        <v>0</v>
      </c>
      <c r="E43" s="1">
        <v>2</v>
      </c>
      <c r="F43" s="1">
        <v>1</v>
      </c>
      <c r="G43" s="1">
        <v>3</v>
      </c>
      <c r="H43" s="1">
        <v>1</v>
      </c>
      <c r="I43" s="1">
        <v>1</v>
      </c>
      <c r="J43" s="1">
        <v>3</v>
      </c>
      <c r="K43" s="1">
        <v>6</v>
      </c>
      <c r="L43" s="1">
        <v>41</v>
      </c>
      <c r="M43" s="1">
        <v>1416</v>
      </c>
      <c r="N43" s="1">
        <v>2</v>
      </c>
      <c r="O43" s="1">
        <v>1</v>
      </c>
      <c r="P43" s="1">
        <v>1</v>
      </c>
      <c r="Q43" s="1">
        <v>1</v>
      </c>
      <c r="R43" s="1">
        <v>4</v>
      </c>
      <c r="S43" s="1">
        <v>2</v>
      </c>
      <c r="T43" s="1">
        <v>6</v>
      </c>
      <c r="U43" s="1">
        <v>1</v>
      </c>
      <c r="V43" s="1">
        <v>3</v>
      </c>
      <c r="W43" s="1">
        <v>15</v>
      </c>
    </row>
    <row r="44" spans="1:23" x14ac:dyDescent="0.3">
      <c r="A44" t="s">
        <v>98</v>
      </c>
      <c r="B44">
        <f>AVERAGE(B41:B43)</f>
        <v>291</v>
      </c>
      <c r="C44">
        <f t="shared" ref="C44:W44" si="50">AVERAGE(C41:C43)</f>
        <v>239</v>
      </c>
      <c r="D44">
        <f t="shared" si="50"/>
        <v>201.66666666666666</v>
      </c>
      <c r="E44">
        <f t="shared" si="50"/>
        <v>86</v>
      </c>
      <c r="F44">
        <f t="shared" si="50"/>
        <v>61</v>
      </c>
      <c r="G44">
        <f t="shared" si="50"/>
        <v>30.333333333333332</v>
      </c>
      <c r="H44">
        <f t="shared" si="50"/>
        <v>17.333333333333332</v>
      </c>
      <c r="I44">
        <f t="shared" si="50"/>
        <v>29.666666666666668</v>
      </c>
      <c r="J44">
        <f t="shared" si="50"/>
        <v>44.333333333333336</v>
      </c>
      <c r="K44">
        <f t="shared" si="50"/>
        <v>38.333333333333336</v>
      </c>
      <c r="L44">
        <f t="shared" si="50"/>
        <v>232.66666666666666</v>
      </c>
      <c r="M44">
        <f t="shared" si="50"/>
        <v>2040</v>
      </c>
      <c r="N44">
        <f t="shared" si="50"/>
        <v>2</v>
      </c>
      <c r="O44">
        <f t="shared" si="50"/>
        <v>2.6666666666666665</v>
      </c>
      <c r="P44">
        <f t="shared" si="50"/>
        <v>1.3333333333333333</v>
      </c>
      <c r="Q44">
        <f t="shared" si="50"/>
        <v>1</v>
      </c>
      <c r="R44">
        <f t="shared" si="50"/>
        <v>2.3333333333333335</v>
      </c>
      <c r="S44">
        <f t="shared" si="50"/>
        <v>3.3333333333333335</v>
      </c>
      <c r="T44">
        <f t="shared" si="50"/>
        <v>3.3333333333333335</v>
      </c>
      <c r="U44">
        <f t="shared" si="50"/>
        <v>1.3333333333333333</v>
      </c>
      <c r="V44">
        <f t="shared" si="50"/>
        <v>3</v>
      </c>
      <c r="W44">
        <f t="shared" si="50"/>
        <v>7.333333333333333</v>
      </c>
    </row>
    <row r="45" spans="1:23" x14ac:dyDescent="0.3">
      <c r="A45" t="s">
        <v>102</v>
      </c>
      <c r="B45">
        <f>LN(B44)</f>
        <v>5.6733232671714928</v>
      </c>
      <c r="C45">
        <f t="shared" ref="C45:W45" si="51">LN(C44)</f>
        <v>5.476463551931511</v>
      </c>
      <c r="D45">
        <f t="shared" si="51"/>
        <v>5.3066161693627318</v>
      </c>
      <c r="E45">
        <f t="shared" si="51"/>
        <v>4.4543472962535073</v>
      </c>
      <c r="F45">
        <f t="shared" si="51"/>
        <v>4.1108738641733114</v>
      </c>
      <c r="G45">
        <f t="shared" si="51"/>
        <v>3.4122472178487402</v>
      </c>
      <c r="H45">
        <f t="shared" si="51"/>
        <v>2.8526314299133175</v>
      </c>
      <c r="I45">
        <f t="shared" si="51"/>
        <v>3.3900240810640301</v>
      </c>
      <c r="J45">
        <f t="shared" si="51"/>
        <v>3.7917368395536442</v>
      </c>
      <c r="K45">
        <f t="shared" si="51"/>
        <v>3.6463198396951406</v>
      </c>
      <c r="L45">
        <f t="shared" si="51"/>
        <v>5.4496068140942624</v>
      </c>
      <c r="M45">
        <f t="shared" si="51"/>
        <v>7.620705086838262</v>
      </c>
      <c r="N45">
        <f t="shared" si="51"/>
        <v>0.69314718055994529</v>
      </c>
      <c r="O45">
        <f t="shared" si="51"/>
        <v>0.98082925301172619</v>
      </c>
      <c r="P45">
        <f t="shared" si="51"/>
        <v>0.28768207245178085</v>
      </c>
      <c r="Q45">
        <f t="shared" si="51"/>
        <v>0</v>
      </c>
      <c r="R45">
        <f t="shared" si="51"/>
        <v>0.84729786038720367</v>
      </c>
      <c r="S45">
        <f t="shared" si="51"/>
        <v>1.2039728043259361</v>
      </c>
      <c r="T45">
        <f t="shared" si="51"/>
        <v>1.2039728043259361</v>
      </c>
      <c r="U45">
        <f t="shared" si="51"/>
        <v>0.28768207245178085</v>
      </c>
      <c r="V45">
        <f t="shared" si="51"/>
        <v>1.0986122886681098</v>
      </c>
      <c r="W45">
        <f t="shared" si="51"/>
        <v>1.9924301646902061</v>
      </c>
    </row>
    <row r="46" spans="1:23" x14ac:dyDescent="0.3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</row>
    <row r="47" spans="1:23" x14ac:dyDescent="0.3"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</row>
    <row r="48" spans="1:23" x14ac:dyDescent="0.3"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</row>
    <row r="49" spans="1:18" x14ac:dyDescent="0.3">
      <c r="D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"/>
    </row>
    <row r="50" spans="1:18" x14ac:dyDescent="0.3">
      <c r="D50" s="3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/>
    </row>
    <row r="51" spans="1:18" x14ac:dyDescent="0.3">
      <c r="D51" s="3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</row>
    <row r="52" spans="1:18" x14ac:dyDescent="0.3"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</row>
    <row r="53" spans="1:18" x14ac:dyDescent="0.3">
      <c r="A53" t="s">
        <v>103</v>
      </c>
      <c r="D53" s="3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"/>
    </row>
    <row r="54" spans="1:18" x14ac:dyDescent="0.3"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"/>
    </row>
    <row r="55" spans="1:18" x14ac:dyDescent="0.3"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</row>
    <row r="56" spans="1:18" x14ac:dyDescent="0.3"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41C6-EF97-4340-AE66-E3D77D08F0BB}">
  <dimension ref="A1:AA97"/>
  <sheetViews>
    <sheetView tabSelected="1" topLeftCell="A61" workbookViewId="0">
      <selection activeCell="H71" sqref="H71"/>
    </sheetView>
  </sheetViews>
  <sheetFormatPr defaultRowHeight="15.6" x14ac:dyDescent="0.3"/>
  <cols>
    <col min="1" max="1" width="17.09765625" bestFit="1" customWidth="1"/>
    <col min="2" max="2" width="16.69921875" bestFit="1" customWidth="1"/>
    <col min="3" max="3" width="18.5" bestFit="1" customWidth="1"/>
  </cols>
  <sheetData>
    <row r="1" spans="1:27" x14ac:dyDescent="0.3">
      <c r="A1" t="s">
        <v>97</v>
      </c>
      <c r="B1" t="s">
        <v>96</v>
      </c>
      <c r="C1" t="s">
        <v>99</v>
      </c>
    </row>
    <row r="2" spans="1:27" x14ac:dyDescent="0.3">
      <c r="A2" t="s">
        <v>0</v>
      </c>
      <c r="B2">
        <v>1386</v>
      </c>
      <c r="C2">
        <v>4.836281906951478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</row>
    <row r="3" spans="1:27" x14ac:dyDescent="0.3">
      <c r="A3" t="s">
        <v>1</v>
      </c>
      <c r="B3">
        <v>1638</v>
      </c>
      <c r="C3">
        <v>2.7725887222397811</v>
      </c>
      <c r="F3">
        <f>Sheet1!B7</f>
        <v>4.836281906951478</v>
      </c>
      <c r="G3">
        <f>Sheet1!C7</f>
        <v>2.7725887222397811</v>
      </c>
      <c r="H3">
        <f>Sheet1!D7</f>
        <v>2.5902671654458267</v>
      </c>
      <c r="I3">
        <f>Sheet1!E7</f>
        <v>1.791759469228055</v>
      </c>
      <c r="J3">
        <f>Sheet1!F7</f>
        <v>2.7725887222397811</v>
      </c>
      <c r="K3">
        <f>Sheet1!G7</f>
        <v>1.6739764335716716</v>
      </c>
      <c r="L3">
        <f>Sheet1!H7</f>
        <v>2.0794415416798357</v>
      </c>
      <c r="M3">
        <f>Sheet1!I7</f>
        <v>1.6094379124341003</v>
      </c>
      <c r="N3">
        <f>Sheet1!J7</f>
        <v>2.120263536200091</v>
      </c>
      <c r="O3">
        <f>Sheet1!K7</f>
        <v>3.6720723357975551</v>
      </c>
      <c r="P3">
        <f>Sheet1!L7</f>
        <v>3.4011973816621555</v>
      </c>
      <c r="Q3">
        <f>Sheet1!M7</f>
        <v>5.7037824746562009</v>
      </c>
    </row>
    <row r="4" spans="1:27" x14ac:dyDescent="0.3">
      <c r="A4" t="s">
        <v>2</v>
      </c>
      <c r="B4">
        <v>1487</v>
      </c>
      <c r="C4">
        <v>2.5902671654458267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</row>
    <row r="5" spans="1:27" x14ac:dyDescent="0.3">
      <c r="A5" t="s">
        <v>3</v>
      </c>
      <c r="B5">
        <v>1458</v>
      </c>
      <c r="C5">
        <v>1.791759469228055</v>
      </c>
      <c r="F5">
        <f>Sheet1!B14</f>
        <v>2.1594842493533721</v>
      </c>
      <c r="G5">
        <f>Sheet1!C14</f>
        <v>1.5404450409471491</v>
      </c>
      <c r="H5">
        <f>Sheet1!D14</f>
        <v>1.2039728043259361</v>
      </c>
      <c r="I5">
        <f>Sheet1!E14</f>
        <v>0.84729786038720367</v>
      </c>
      <c r="J5">
        <f>Sheet1!F14</f>
        <v>1.0986122886681098</v>
      </c>
      <c r="K5">
        <f>Sheet1!G14</f>
        <v>1.2039728043259361</v>
      </c>
      <c r="L5">
        <f>Sheet1!H14</f>
        <v>0.84729786038720367</v>
      </c>
      <c r="M5">
        <f>Sheet1!I14</f>
        <v>0.69314718055994529</v>
      </c>
      <c r="N5">
        <f>Sheet1!J14</f>
        <v>1.0986122886681098</v>
      </c>
      <c r="O5">
        <f>Sheet1!K14</f>
        <v>1.466337068793427</v>
      </c>
      <c r="P5">
        <f>Sheet1!L14</f>
        <v>3.0122615755052013</v>
      </c>
      <c r="Q5">
        <f>Sheet1!M14</f>
        <v>6.576469569048224</v>
      </c>
      <c r="R5">
        <f>Sheet1!N14</f>
        <v>1.7346010553881064</v>
      </c>
      <c r="S5">
        <f>Sheet1!O14</f>
        <v>2.0368819272610401</v>
      </c>
      <c r="T5">
        <f>Sheet1!P14</f>
        <v>0.69314718055994529</v>
      </c>
      <c r="U5">
        <f>Sheet1!Q14</f>
        <v>0.69314718055994529</v>
      </c>
      <c r="V5">
        <f>Sheet1!R14</f>
        <v>2.4277482359480516</v>
      </c>
    </row>
    <row r="6" spans="1:27" x14ac:dyDescent="0.3">
      <c r="A6" t="s">
        <v>4</v>
      </c>
      <c r="B6">
        <v>1521</v>
      </c>
      <c r="C6">
        <v>2.7725887222397811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</row>
    <row r="7" spans="1:27" x14ac:dyDescent="0.3">
      <c r="A7" t="s">
        <v>5</v>
      </c>
      <c r="B7">
        <v>1603</v>
      </c>
      <c r="C7">
        <v>1.6739764335716716</v>
      </c>
      <c r="F7">
        <f>Sheet1!B21</f>
        <v>7.4042791180372678</v>
      </c>
      <c r="G7">
        <f>Sheet1!C21</f>
        <v>5.9251466660703338</v>
      </c>
      <c r="H7">
        <f>Sheet1!D21</f>
        <v>4.2812850648723497</v>
      </c>
      <c r="I7">
        <f>Sheet1!E21</f>
        <v>3.8066624897703196</v>
      </c>
      <c r="J7">
        <f>Sheet1!F21</f>
        <v>3.2580965380214821</v>
      </c>
      <c r="K7">
        <f>Sheet1!G21</f>
        <v>2.3025850929940459</v>
      </c>
      <c r="L7">
        <f>Sheet1!H21</f>
        <v>4.7155182431569571</v>
      </c>
      <c r="M7">
        <f>Sheet1!I21</f>
        <v>5.410156848303572</v>
      </c>
      <c r="N7">
        <f>Sheet1!J21</f>
        <v>5.0604830998238235</v>
      </c>
      <c r="O7">
        <f>Sheet1!K21</f>
        <v>5.602118820879701</v>
      </c>
      <c r="P7">
        <f>Sheet1!L21</f>
        <v>7.6073814256397911</v>
      </c>
      <c r="Q7">
        <f>Sheet1!M21</f>
        <v>9.1766112192320559</v>
      </c>
    </row>
    <row r="8" spans="1:27" x14ac:dyDescent="0.3">
      <c r="A8" t="s">
        <v>6</v>
      </c>
      <c r="B8">
        <v>1331</v>
      </c>
      <c r="C8">
        <v>2.0794415416798357</v>
      </c>
      <c r="F8" t="s">
        <v>41</v>
      </c>
      <c r="G8" t="s">
        <v>42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  <c r="M8" t="s">
        <v>48</v>
      </c>
      <c r="N8" t="s">
        <v>49</v>
      </c>
      <c r="O8" t="s">
        <v>50</v>
      </c>
      <c r="P8" t="s">
        <v>51</v>
      </c>
      <c r="Q8" t="s">
        <v>52</v>
      </c>
      <c r="R8" t="s">
        <v>53</v>
      </c>
      <c r="S8" t="s">
        <v>54</v>
      </c>
      <c r="T8" t="s">
        <v>55</v>
      </c>
      <c r="U8" t="s">
        <v>56</v>
      </c>
      <c r="V8" t="s">
        <v>57</v>
      </c>
      <c r="W8" t="s">
        <v>58</v>
      </c>
      <c r="X8" t="s">
        <v>59</v>
      </c>
      <c r="Y8" t="s">
        <v>60</v>
      </c>
      <c r="Z8" t="s">
        <v>61</v>
      </c>
    </row>
    <row r="9" spans="1:27" x14ac:dyDescent="0.3">
      <c r="A9" t="s">
        <v>7</v>
      </c>
      <c r="B9">
        <v>1850</v>
      </c>
      <c r="C9">
        <v>1.6094379124341003</v>
      </c>
      <c r="F9">
        <f>Sheet1!B29</f>
        <v>3.4863551900024623</v>
      </c>
      <c r="G9">
        <f>Sheet1!C29</f>
        <v>1.8458266904983307</v>
      </c>
      <c r="H9">
        <f>Sheet1!D29</f>
        <v>0.98082925301172619</v>
      </c>
      <c r="I9">
        <f>Sheet1!E29</f>
        <v>1.0986122886681098</v>
      </c>
      <c r="J9">
        <f>Sheet1!F29</f>
        <v>0.84729786038720367</v>
      </c>
      <c r="K9">
        <f>Sheet1!G29</f>
        <v>0.98082925301172619</v>
      </c>
      <c r="L9">
        <f>Sheet1!H29</f>
        <v>0.69314718055994529</v>
      </c>
      <c r="M9">
        <f>Sheet1!I29</f>
        <v>1.2039728043259361</v>
      </c>
      <c r="N9">
        <f>Sheet1!J29</f>
        <v>1.9459101490553132</v>
      </c>
      <c r="O9">
        <f>Sheet1!K29</f>
        <v>3.1780538303479458</v>
      </c>
      <c r="P9">
        <f>Sheet1!L29</f>
        <v>6.2467525517487594</v>
      </c>
      <c r="Q9">
        <f>Sheet1!M29</f>
        <v>9.3756005408418428</v>
      </c>
      <c r="R9">
        <f>Sheet1!N29</f>
        <v>7.3069787261668253</v>
      </c>
      <c r="S9">
        <f>Sheet1!O29</f>
        <v>8.395703293828527</v>
      </c>
      <c r="T9">
        <f>Sheet1!P29</f>
        <v>6.7945865808764987</v>
      </c>
      <c r="U9">
        <f>Sheet1!Q29</f>
        <v>7.8188324438034043</v>
      </c>
      <c r="V9">
        <f>Sheet1!R29</f>
        <v>7.0290875641496617</v>
      </c>
      <c r="W9">
        <f>Sheet1!S29</f>
        <v>6.9405451018051281</v>
      </c>
      <c r="X9">
        <f>Sheet1!T29</f>
        <v>5.8626837572420571</v>
      </c>
      <c r="Y9">
        <f>Sheet1!U29</f>
        <v>7.9171719888457757</v>
      </c>
      <c r="Z9">
        <f>Sheet1!V29</f>
        <v>9.8950016488858292</v>
      </c>
    </row>
    <row r="10" spans="1:27" x14ac:dyDescent="0.3">
      <c r="A10" t="s">
        <v>8</v>
      </c>
      <c r="B10">
        <v>1351</v>
      </c>
      <c r="C10">
        <v>2.120263536200091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  <c r="P10" t="s">
        <v>72</v>
      </c>
      <c r="Q10" t="s">
        <v>73</v>
      </c>
    </row>
    <row r="11" spans="1:27" x14ac:dyDescent="0.3">
      <c r="A11" t="s">
        <v>9</v>
      </c>
      <c r="B11">
        <v>1304</v>
      </c>
      <c r="C11">
        <v>3.6720723357975551</v>
      </c>
      <c r="F11">
        <f>Sheet1!B37</f>
        <v>4.6118147287067597</v>
      </c>
      <c r="G11">
        <f>Sheet1!C37</f>
        <v>9.1905457446480039</v>
      </c>
      <c r="H11">
        <f>Sheet1!D37</f>
        <v>6.7975683199473815</v>
      </c>
      <c r="I11">
        <f>Sheet1!E37</f>
        <v>6.4019171967271857</v>
      </c>
      <c r="J11">
        <f>Sheet1!F37</f>
        <v>6.6775031884306326</v>
      </c>
      <c r="K11">
        <f>Sheet1!G37</f>
        <v>6.3080984415095305</v>
      </c>
      <c r="L11">
        <f>Sheet1!H37</f>
        <v>4.836281906951478</v>
      </c>
      <c r="M11">
        <f>Sheet1!I37</f>
        <v>7.3163266687093715</v>
      </c>
      <c r="N11">
        <f>Sheet1!J37</f>
        <v>5.0498560072495371</v>
      </c>
      <c r="O11">
        <f>Sheet1!K37</f>
        <v>6.4183649359362116</v>
      </c>
      <c r="P11">
        <f>Sheet1!L37</f>
        <v>8.034414980205403</v>
      </c>
      <c r="Q11">
        <f>Sheet1!M37</f>
        <v>8.9660583014594089</v>
      </c>
    </row>
    <row r="12" spans="1:27" x14ac:dyDescent="0.3">
      <c r="A12" t="s">
        <v>10</v>
      </c>
      <c r="B12">
        <v>1440</v>
      </c>
      <c r="C12">
        <v>3.4011973816621555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  <c r="N12" t="s">
        <v>82</v>
      </c>
      <c r="O12" t="s">
        <v>83</v>
      </c>
      <c r="P12" t="s">
        <v>84</v>
      </c>
      <c r="Q12" t="s">
        <v>85</v>
      </c>
      <c r="R12" t="s">
        <v>86</v>
      </c>
      <c r="S12" t="s">
        <v>87</v>
      </c>
      <c r="T12" t="s">
        <v>88</v>
      </c>
      <c r="U12" t="s">
        <v>89</v>
      </c>
      <c r="V12" t="s">
        <v>90</v>
      </c>
      <c r="W12" t="s">
        <v>91</v>
      </c>
      <c r="X12" t="s">
        <v>92</v>
      </c>
      <c r="Y12" t="s">
        <v>93</v>
      </c>
      <c r="Z12" t="s">
        <v>94</v>
      </c>
      <c r="AA12" t="s">
        <v>95</v>
      </c>
    </row>
    <row r="13" spans="1:27" x14ac:dyDescent="0.3">
      <c r="A13" t="s">
        <v>11</v>
      </c>
      <c r="B13">
        <v>1800</v>
      </c>
      <c r="C13">
        <v>5.7037824746562009</v>
      </c>
      <c r="F13">
        <f>Sheet1!B45</f>
        <v>5.6733232671714928</v>
      </c>
      <c r="G13">
        <f>Sheet1!C45</f>
        <v>5.476463551931511</v>
      </c>
      <c r="H13">
        <f>Sheet1!D45</f>
        <v>5.3066161693627318</v>
      </c>
      <c r="I13">
        <f>Sheet1!E45</f>
        <v>4.4543472962535073</v>
      </c>
      <c r="J13">
        <f>Sheet1!F45</f>
        <v>4.1108738641733114</v>
      </c>
      <c r="K13">
        <f>Sheet1!G45</f>
        <v>3.4122472178487402</v>
      </c>
      <c r="L13">
        <f>Sheet1!H45</f>
        <v>2.8526314299133175</v>
      </c>
      <c r="M13">
        <f>Sheet1!I45</f>
        <v>3.3900240810640301</v>
      </c>
      <c r="N13">
        <f>Sheet1!J45</f>
        <v>3.7917368395536442</v>
      </c>
      <c r="O13">
        <f>Sheet1!K45</f>
        <v>3.6463198396951406</v>
      </c>
      <c r="P13">
        <f>Sheet1!L45</f>
        <v>5.4496068140942624</v>
      </c>
      <c r="Q13">
        <f>Sheet1!M45</f>
        <v>7.620705086838262</v>
      </c>
      <c r="R13">
        <f>Sheet1!N45</f>
        <v>0.69314718055994529</v>
      </c>
      <c r="S13">
        <f>Sheet1!O45</f>
        <v>0.98082925301172619</v>
      </c>
      <c r="T13">
        <f>Sheet1!P45</f>
        <v>0.28768207245178085</v>
      </c>
      <c r="U13">
        <f>Sheet1!Q45</f>
        <v>0</v>
      </c>
      <c r="V13">
        <f>Sheet1!R45</f>
        <v>0.84729786038720367</v>
      </c>
      <c r="W13">
        <f>Sheet1!S45</f>
        <v>1.2039728043259361</v>
      </c>
      <c r="X13">
        <f>Sheet1!T45</f>
        <v>1.2039728043259361</v>
      </c>
      <c r="Y13">
        <f>Sheet1!U45</f>
        <v>0.28768207245178085</v>
      </c>
      <c r="Z13">
        <f>Sheet1!V45</f>
        <v>1.0986122886681098</v>
      </c>
      <c r="AA13">
        <f>Sheet1!W45</f>
        <v>1.9924301646902061</v>
      </c>
    </row>
    <row r="14" spans="1:27" x14ac:dyDescent="0.3">
      <c r="A14" t="s">
        <v>12</v>
      </c>
      <c r="B14">
        <v>3830</v>
      </c>
      <c r="C14">
        <v>2.1594842493533721</v>
      </c>
    </row>
    <row r="15" spans="1:27" x14ac:dyDescent="0.3">
      <c r="A15" t="s">
        <v>13</v>
      </c>
      <c r="B15">
        <v>3399</v>
      </c>
      <c r="C15">
        <v>1.5404450409471491</v>
      </c>
    </row>
    <row r="16" spans="1:27" x14ac:dyDescent="0.3">
      <c r="A16" t="s">
        <v>14</v>
      </c>
      <c r="B16">
        <v>3884</v>
      </c>
      <c r="C16">
        <v>1.2039728043259361</v>
      </c>
      <c r="F16" t="s">
        <v>0</v>
      </c>
      <c r="G16" t="s">
        <v>1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  <c r="N16" t="s">
        <v>8</v>
      </c>
      <c r="O16" t="s">
        <v>9</v>
      </c>
      <c r="P16" t="s">
        <v>10</v>
      </c>
      <c r="Q16" t="s">
        <v>11</v>
      </c>
    </row>
    <row r="17" spans="1:27" x14ac:dyDescent="0.3">
      <c r="A17" t="s">
        <v>15</v>
      </c>
      <c r="B17">
        <v>3340</v>
      </c>
      <c r="C17">
        <v>0.84729786038720367</v>
      </c>
      <c r="F17">
        <v>4.836281906951478</v>
      </c>
      <c r="G17">
        <v>2.7725887222397811</v>
      </c>
      <c r="H17">
        <v>2.5902671654458267</v>
      </c>
      <c r="I17">
        <v>1.791759469228055</v>
      </c>
      <c r="J17">
        <v>2.7725887222397811</v>
      </c>
      <c r="K17">
        <v>1.6739764335716716</v>
      </c>
      <c r="L17">
        <v>2.0794415416798357</v>
      </c>
      <c r="M17">
        <v>1.6094379124341003</v>
      </c>
      <c r="N17">
        <v>2.120263536200091</v>
      </c>
      <c r="O17">
        <v>3.6720723357975551</v>
      </c>
      <c r="P17">
        <v>3.4011973816621555</v>
      </c>
      <c r="Q17">
        <v>5.7037824746562009</v>
      </c>
    </row>
    <row r="18" spans="1:27" x14ac:dyDescent="0.3">
      <c r="A18" t="s">
        <v>16</v>
      </c>
      <c r="B18">
        <v>3871</v>
      </c>
      <c r="C18">
        <v>1.0986122886681098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  <c r="V18" t="s">
        <v>28</v>
      </c>
    </row>
    <row r="19" spans="1:27" x14ac:dyDescent="0.3">
      <c r="A19" t="s">
        <v>17</v>
      </c>
      <c r="B19">
        <v>3257</v>
      </c>
      <c r="C19">
        <v>1.2039728043259361</v>
      </c>
      <c r="F19">
        <v>2.1594842493533721</v>
      </c>
      <c r="G19">
        <v>1.5404450409471491</v>
      </c>
      <c r="H19">
        <v>1.2039728043259361</v>
      </c>
      <c r="I19">
        <v>0.84729786038720367</v>
      </c>
      <c r="J19">
        <v>1.0986122886681098</v>
      </c>
      <c r="K19">
        <v>1.2039728043259361</v>
      </c>
      <c r="L19">
        <v>0.84729786038720367</v>
      </c>
      <c r="M19">
        <v>0.69314718055994529</v>
      </c>
      <c r="N19">
        <v>1.0986122886681098</v>
      </c>
      <c r="O19">
        <v>1.466337068793427</v>
      </c>
      <c r="P19">
        <v>3.0122615755052013</v>
      </c>
      <c r="Q19">
        <v>6.576469569048224</v>
      </c>
      <c r="R19">
        <v>1.7346010553881064</v>
      </c>
      <c r="S19">
        <v>2.0368819272610401</v>
      </c>
      <c r="T19">
        <v>0.69314718055994529</v>
      </c>
      <c r="U19">
        <v>0.69314718055994529</v>
      </c>
      <c r="V19">
        <v>2.4277482359480516</v>
      </c>
    </row>
    <row r="20" spans="1:27" x14ac:dyDescent="0.3">
      <c r="A20" t="s">
        <v>18</v>
      </c>
      <c r="B20">
        <v>3600</v>
      </c>
      <c r="C20">
        <v>0.84729786038720367</v>
      </c>
      <c r="F20" t="s">
        <v>29</v>
      </c>
      <c r="G20" t="s">
        <v>30</v>
      </c>
      <c r="H20" t="s">
        <v>31</v>
      </c>
      <c r="I20" t="s">
        <v>32</v>
      </c>
      <c r="J20" t="s">
        <v>33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 t="s">
        <v>40</v>
      </c>
    </row>
    <row r="21" spans="1:27" x14ac:dyDescent="0.3">
      <c r="A21" t="s">
        <v>19</v>
      </c>
      <c r="B21">
        <v>3651</v>
      </c>
      <c r="C21">
        <v>0.69314718055994529</v>
      </c>
      <c r="F21">
        <v>7.4042791180372678</v>
      </c>
      <c r="G21">
        <v>5.9251466660703338</v>
      </c>
      <c r="H21">
        <v>4.2812850648723497</v>
      </c>
      <c r="I21">
        <v>3.8066624897703196</v>
      </c>
      <c r="J21">
        <v>3.2580965380214821</v>
      </c>
      <c r="K21">
        <v>2.3025850929940459</v>
      </c>
      <c r="L21">
        <v>4.7155182431569571</v>
      </c>
      <c r="M21">
        <v>5.410156848303572</v>
      </c>
      <c r="N21">
        <v>5.0604830998238235</v>
      </c>
      <c r="O21">
        <v>5.602118820879701</v>
      </c>
      <c r="P21">
        <v>7.6073814256397911</v>
      </c>
      <c r="Q21">
        <v>9.1766112192320559</v>
      </c>
    </row>
    <row r="22" spans="1:27" x14ac:dyDescent="0.3">
      <c r="A22" t="s">
        <v>20</v>
      </c>
      <c r="B22">
        <v>3464</v>
      </c>
      <c r="C22">
        <v>1.0986122886681098</v>
      </c>
      <c r="F22" t="s">
        <v>41</v>
      </c>
      <c r="G22" t="s">
        <v>42</v>
      </c>
      <c r="H22" t="s">
        <v>43</v>
      </c>
      <c r="I22" t="s">
        <v>44</v>
      </c>
      <c r="J22" t="s">
        <v>45</v>
      </c>
      <c r="K22" t="s">
        <v>46</v>
      </c>
      <c r="L22" t="s">
        <v>47</v>
      </c>
      <c r="M22" t="s">
        <v>48</v>
      </c>
      <c r="N22" t="s">
        <v>49</v>
      </c>
      <c r="O22" t="s">
        <v>50</v>
      </c>
      <c r="P22" t="s">
        <v>51</v>
      </c>
      <c r="Q22" t="s">
        <v>52</v>
      </c>
      <c r="R22" t="s">
        <v>53</v>
      </c>
      <c r="S22" t="s">
        <v>54</v>
      </c>
      <c r="T22" t="s">
        <v>55</v>
      </c>
      <c r="U22" t="s">
        <v>56</v>
      </c>
      <c r="V22" t="s">
        <v>57</v>
      </c>
      <c r="W22" t="s">
        <v>58</v>
      </c>
      <c r="X22" t="s">
        <v>59</v>
      </c>
      <c r="Y22" t="s">
        <v>60</v>
      </c>
      <c r="Z22" t="s">
        <v>61</v>
      </c>
    </row>
    <row r="23" spans="1:27" x14ac:dyDescent="0.3">
      <c r="A23" t="s">
        <v>21</v>
      </c>
      <c r="B23">
        <v>3271</v>
      </c>
      <c r="C23">
        <v>1.466337068793427</v>
      </c>
      <c r="F23">
        <v>3.4863551900024623</v>
      </c>
      <c r="G23">
        <v>1.8458266904983307</v>
      </c>
      <c r="H23">
        <v>0.98082925301172619</v>
      </c>
      <c r="I23">
        <v>1.0986122886681098</v>
      </c>
      <c r="J23">
        <v>0.84729786038720367</v>
      </c>
      <c r="K23">
        <v>0.98082925301172619</v>
      </c>
      <c r="L23">
        <v>0.69314718055994529</v>
      </c>
      <c r="M23">
        <v>1.2039728043259361</v>
      </c>
      <c r="N23">
        <v>1.9459101490553132</v>
      </c>
      <c r="O23">
        <v>3.1780538303479458</v>
      </c>
      <c r="P23">
        <v>6.2467525517487594</v>
      </c>
      <c r="Q23">
        <v>9.3756005408418428</v>
      </c>
      <c r="R23">
        <v>7.3069787261668253</v>
      </c>
      <c r="S23">
        <v>8.395703293828527</v>
      </c>
      <c r="T23">
        <v>6.7945865808764987</v>
      </c>
      <c r="U23">
        <v>7.8188324438034043</v>
      </c>
      <c r="V23">
        <v>7.0290875641496617</v>
      </c>
      <c r="W23">
        <v>6.9405451018051281</v>
      </c>
      <c r="X23">
        <v>5.8626837572420571</v>
      </c>
      <c r="Y23">
        <v>7.9171719888457757</v>
      </c>
      <c r="Z23">
        <v>9.8950016488858292</v>
      </c>
    </row>
    <row r="24" spans="1:27" x14ac:dyDescent="0.3">
      <c r="A24" t="s">
        <v>22</v>
      </c>
      <c r="B24">
        <v>3663</v>
      </c>
      <c r="C24">
        <v>3.0122615755052013</v>
      </c>
      <c r="F24" t="s">
        <v>62</v>
      </c>
      <c r="G24" t="s">
        <v>63</v>
      </c>
      <c r="H24" t="s">
        <v>64</v>
      </c>
      <c r="I24" t="s">
        <v>65</v>
      </c>
      <c r="J24" t="s">
        <v>66</v>
      </c>
      <c r="K24" t="s">
        <v>67</v>
      </c>
      <c r="L24" t="s">
        <v>68</v>
      </c>
      <c r="M24" t="s">
        <v>69</v>
      </c>
      <c r="N24" t="s">
        <v>70</v>
      </c>
      <c r="O24" t="s">
        <v>71</v>
      </c>
      <c r="P24" t="s">
        <v>72</v>
      </c>
      <c r="Q24" t="s">
        <v>73</v>
      </c>
    </row>
    <row r="25" spans="1:27" x14ac:dyDescent="0.3">
      <c r="A25" t="s">
        <v>23</v>
      </c>
      <c r="B25">
        <v>3885</v>
      </c>
      <c r="C25">
        <v>6.576469569048224</v>
      </c>
      <c r="F25">
        <v>4.6118147287067597</v>
      </c>
      <c r="G25">
        <v>9.1905457446480039</v>
      </c>
      <c r="H25">
        <v>6.7975683199473815</v>
      </c>
      <c r="I25">
        <v>6.4019171967271857</v>
      </c>
      <c r="J25">
        <v>6.6775031884306326</v>
      </c>
      <c r="K25">
        <v>6.3080984415095305</v>
      </c>
      <c r="L25">
        <v>4.836281906951478</v>
      </c>
      <c r="M25">
        <v>7.3163266687093715</v>
      </c>
      <c r="N25">
        <v>5.0498560072495371</v>
      </c>
      <c r="O25">
        <v>6.4183649359362116</v>
      </c>
      <c r="P25">
        <v>8.034414980205403</v>
      </c>
      <c r="Q25">
        <v>8.9660583014594089</v>
      </c>
    </row>
    <row r="26" spans="1:27" x14ac:dyDescent="0.3">
      <c r="A26" t="s">
        <v>24</v>
      </c>
      <c r="B26">
        <v>3313</v>
      </c>
      <c r="C26">
        <v>1.7346010553881064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  <c r="N26" t="s">
        <v>82</v>
      </c>
      <c r="O26" t="s">
        <v>83</v>
      </c>
      <c r="P26" t="s">
        <v>84</v>
      </c>
      <c r="Q26" t="s">
        <v>85</v>
      </c>
      <c r="R26" t="s">
        <v>86</v>
      </c>
      <c r="S26" t="s">
        <v>87</v>
      </c>
      <c r="T26" t="s">
        <v>88</v>
      </c>
      <c r="U26" t="s">
        <v>89</v>
      </c>
      <c r="V26" t="s">
        <v>90</v>
      </c>
      <c r="W26" t="s">
        <v>91</v>
      </c>
      <c r="X26" t="s">
        <v>92</v>
      </c>
      <c r="Y26" t="s">
        <v>93</v>
      </c>
      <c r="Z26" t="s">
        <v>94</v>
      </c>
      <c r="AA26" t="s">
        <v>95</v>
      </c>
    </row>
    <row r="27" spans="1:27" x14ac:dyDescent="0.3">
      <c r="A27" t="s">
        <v>25</v>
      </c>
      <c r="B27">
        <v>1003</v>
      </c>
      <c r="C27">
        <v>2.0368819272610401</v>
      </c>
      <c r="F27">
        <v>5.6733232671714928</v>
      </c>
      <c r="G27">
        <v>5.476463551931511</v>
      </c>
      <c r="H27">
        <v>5.3066161693627318</v>
      </c>
      <c r="I27">
        <v>4.4543472962535073</v>
      </c>
      <c r="J27">
        <v>4.1108738641733114</v>
      </c>
      <c r="K27">
        <v>3.4122472178487402</v>
      </c>
      <c r="L27">
        <v>2.8526314299133175</v>
      </c>
      <c r="M27">
        <v>3.3900240810640301</v>
      </c>
      <c r="N27">
        <v>3.7917368395536442</v>
      </c>
      <c r="O27">
        <v>3.6463198396951406</v>
      </c>
      <c r="P27">
        <v>5.4496068140942624</v>
      </c>
      <c r="Q27">
        <v>7.620705086838262</v>
      </c>
      <c r="R27">
        <v>0.69314718055994529</v>
      </c>
      <c r="S27">
        <v>0.98082925301172619</v>
      </c>
      <c r="T27">
        <v>0.28768207245178085</v>
      </c>
      <c r="U27">
        <v>0</v>
      </c>
      <c r="V27">
        <v>0.84729786038720367</v>
      </c>
      <c r="W27">
        <v>1.2039728043259361</v>
      </c>
      <c r="X27">
        <v>1.2039728043259361</v>
      </c>
      <c r="Y27">
        <v>0.28768207245178085</v>
      </c>
      <c r="Z27">
        <v>1.0986122886681098</v>
      </c>
      <c r="AA27">
        <v>1.9924301646902061</v>
      </c>
    </row>
    <row r="28" spans="1:27" x14ac:dyDescent="0.3">
      <c r="A28" t="s">
        <v>26</v>
      </c>
      <c r="B28">
        <v>3814</v>
      </c>
      <c r="C28">
        <v>0.69314718055994529</v>
      </c>
    </row>
    <row r="29" spans="1:27" x14ac:dyDescent="0.3">
      <c r="A29" t="s">
        <v>27</v>
      </c>
      <c r="B29">
        <v>3492</v>
      </c>
      <c r="C29">
        <v>0.69314718055994529</v>
      </c>
    </row>
    <row r="30" spans="1:27" x14ac:dyDescent="0.3">
      <c r="A30" t="s">
        <v>28</v>
      </c>
      <c r="B30">
        <v>3493</v>
      </c>
      <c r="C30">
        <v>2.4277482359480516</v>
      </c>
    </row>
    <row r="31" spans="1:27" x14ac:dyDescent="0.3">
      <c r="A31" t="s">
        <v>29</v>
      </c>
      <c r="B31">
        <v>1150</v>
      </c>
      <c r="C31">
        <v>7.4042791180372678</v>
      </c>
    </row>
    <row r="32" spans="1:27" x14ac:dyDescent="0.3">
      <c r="A32" t="s">
        <v>30</v>
      </c>
      <c r="B32">
        <v>875</v>
      </c>
      <c r="C32">
        <v>5.9251466660703338</v>
      </c>
    </row>
    <row r="33" spans="1:3" x14ac:dyDescent="0.3">
      <c r="A33" t="s">
        <v>31</v>
      </c>
      <c r="B33">
        <v>717</v>
      </c>
      <c r="C33">
        <v>4.2812850648723497</v>
      </c>
    </row>
    <row r="34" spans="1:3" x14ac:dyDescent="0.3">
      <c r="A34" t="s">
        <v>32</v>
      </c>
      <c r="B34">
        <v>1006</v>
      </c>
      <c r="C34">
        <v>3.8066624897703196</v>
      </c>
    </row>
    <row r="35" spans="1:3" x14ac:dyDescent="0.3">
      <c r="A35" t="s">
        <v>33</v>
      </c>
      <c r="B35">
        <v>1108</v>
      </c>
      <c r="C35">
        <v>3.2580965380214821</v>
      </c>
    </row>
    <row r="36" spans="1:3" x14ac:dyDescent="0.3">
      <c r="A36" t="s">
        <v>34</v>
      </c>
      <c r="B36">
        <v>1206</v>
      </c>
      <c r="C36">
        <v>2.3025850929940459</v>
      </c>
    </row>
    <row r="37" spans="1:3" x14ac:dyDescent="0.3">
      <c r="A37" t="s">
        <v>35</v>
      </c>
      <c r="B37">
        <v>1097</v>
      </c>
      <c r="C37">
        <v>4.7155182431569571</v>
      </c>
    </row>
    <row r="38" spans="1:3" x14ac:dyDescent="0.3">
      <c r="A38" t="s">
        <v>36</v>
      </c>
      <c r="B38">
        <v>663</v>
      </c>
      <c r="C38">
        <v>5.410156848303572</v>
      </c>
    </row>
    <row r="39" spans="1:3" x14ac:dyDescent="0.3">
      <c r="A39" t="s">
        <v>37</v>
      </c>
      <c r="B39">
        <v>1167</v>
      </c>
      <c r="C39">
        <v>5.0604830998238235</v>
      </c>
    </row>
    <row r="40" spans="1:3" x14ac:dyDescent="0.3">
      <c r="A40" t="s">
        <v>38</v>
      </c>
      <c r="B40">
        <v>1271</v>
      </c>
      <c r="C40">
        <v>5.602118820879701</v>
      </c>
    </row>
    <row r="41" spans="1:3" x14ac:dyDescent="0.3">
      <c r="A41" t="s">
        <v>39</v>
      </c>
      <c r="B41">
        <v>673</v>
      </c>
      <c r="C41">
        <v>7.6073814256397911</v>
      </c>
    </row>
    <row r="42" spans="1:3" x14ac:dyDescent="0.3">
      <c r="A42" t="s">
        <v>40</v>
      </c>
      <c r="B42">
        <v>786</v>
      </c>
      <c r="C42">
        <v>9.1766112192320559</v>
      </c>
    </row>
    <row r="43" spans="1:3" x14ac:dyDescent="0.3">
      <c r="A43" t="s">
        <v>41</v>
      </c>
      <c r="B43">
        <v>712</v>
      </c>
      <c r="C43">
        <v>3.4863551900024623</v>
      </c>
    </row>
    <row r="44" spans="1:3" x14ac:dyDescent="0.3">
      <c r="A44" t="s">
        <v>42</v>
      </c>
      <c r="B44">
        <v>2167</v>
      </c>
      <c r="C44">
        <v>1.8458266904983307</v>
      </c>
    </row>
    <row r="45" spans="1:3" x14ac:dyDescent="0.3">
      <c r="A45" t="s">
        <v>43</v>
      </c>
      <c r="B45">
        <v>2142</v>
      </c>
      <c r="C45">
        <v>0.98082925301172619</v>
      </c>
    </row>
    <row r="46" spans="1:3" x14ac:dyDescent="0.3">
      <c r="A46" t="s">
        <v>44</v>
      </c>
      <c r="B46">
        <v>2009</v>
      </c>
      <c r="C46">
        <v>1.0986122886681098</v>
      </c>
    </row>
    <row r="47" spans="1:3" x14ac:dyDescent="0.3">
      <c r="A47" t="s">
        <v>45</v>
      </c>
      <c r="B47">
        <v>2194</v>
      </c>
      <c r="C47">
        <v>0.84729786038720367</v>
      </c>
    </row>
    <row r="48" spans="1:3" x14ac:dyDescent="0.3">
      <c r="A48" t="s">
        <v>46</v>
      </c>
      <c r="B48">
        <v>1946</v>
      </c>
      <c r="C48">
        <v>0.98082925301172619</v>
      </c>
    </row>
    <row r="49" spans="1:3" x14ac:dyDescent="0.3">
      <c r="A49" t="s">
        <v>47</v>
      </c>
      <c r="B49">
        <v>598</v>
      </c>
      <c r="C49">
        <v>0.69314718055994529</v>
      </c>
    </row>
    <row r="50" spans="1:3" x14ac:dyDescent="0.3">
      <c r="A50" t="s">
        <v>48</v>
      </c>
      <c r="B50">
        <v>2423</v>
      </c>
      <c r="C50">
        <v>1.2039728043259361</v>
      </c>
    </row>
    <row r="51" spans="1:3" x14ac:dyDescent="0.3">
      <c r="A51" t="s">
        <v>49</v>
      </c>
      <c r="B51">
        <v>2274</v>
      </c>
      <c r="C51">
        <v>1.9459101490553132</v>
      </c>
    </row>
    <row r="52" spans="1:3" x14ac:dyDescent="0.3">
      <c r="A52" t="s">
        <v>50</v>
      </c>
      <c r="B52">
        <v>2315</v>
      </c>
      <c r="C52">
        <v>3.1780538303479458</v>
      </c>
    </row>
    <row r="53" spans="1:3" x14ac:dyDescent="0.3">
      <c r="A53" t="s">
        <v>51</v>
      </c>
      <c r="B53">
        <v>2300</v>
      </c>
      <c r="C53">
        <v>6.2467525517487594</v>
      </c>
    </row>
    <row r="54" spans="1:3" x14ac:dyDescent="0.3">
      <c r="A54" t="s">
        <v>52</v>
      </c>
      <c r="B54">
        <v>2567</v>
      </c>
      <c r="C54">
        <v>9.3756005408418428</v>
      </c>
    </row>
    <row r="55" spans="1:3" x14ac:dyDescent="0.3">
      <c r="A55" t="s">
        <v>53</v>
      </c>
      <c r="B55">
        <v>2160</v>
      </c>
      <c r="C55">
        <v>7.3069787261668253</v>
      </c>
    </row>
    <row r="56" spans="1:3" x14ac:dyDescent="0.3">
      <c r="A56" t="s">
        <v>54</v>
      </c>
      <c r="B56">
        <v>2055</v>
      </c>
      <c r="C56">
        <v>8.395703293828527</v>
      </c>
    </row>
    <row r="57" spans="1:3" x14ac:dyDescent="0.3">
      <c r="A57" t="s">
        <v>55</v>
      </c>
      <c r="B57">
        <v>2143</v>
      </c>
      <c r="C57">
        <v>6.7945865808764987</v>
      </c>
    </row>
    <row r="58" spans="1:3" x14ac:dyDescent="0.3">
      <c r="A58" t="s">
        <v>56</v>
      </c>
      <c r="B58">
        <v>1991</v>
      </c>
      <c r="C58">
        <v>7.8188324438034043</v>
      </c>
    </row>
    <row r="59" spans="1:3" x14ac:dyDescent="0.3">
      <c r="A59" t="s">
        <v>57</v>
      </c>
      <c r="B59">
        <v>2207</v>
      </c>
      <c r="C59">
        <v>7.0290875641496617</v>
      </c>
    </row>
    <row r="60" spans="1:3" x14ac:dyDescent="0.3">
      <c r="A60" t="s">
        <v>58</v>
      </c>
      <c r="B60">
        <v>2003</v>
      </c>
      <c r="C60">
        <v>6.9405451018051281</v>
      </c>
    </row>
    <row r="61" spans="1:3" x14ac:dyDescent="0.3">
      <c r="A61" t="s">
        <v>59</v>
      </c>
      <c r="B61">
        <v>2570</v>
      </c>
      <c r="C61">
        <v>5.8626837572420571</v>
      </c>
    </row>
    <row r="62" spans="1:3" x14ac:dyDescent="0.3">
      <c r="A62" t="s">
        <v>60</v>
      </c>
      <c r="B62">
        <v>2409</v>
      </c>
      <c r="C62">
        <v>7.9171719888457757</v>
      </c>
    </row>
    <row r="63" spans="1:3" x14ac:dyDescent="0.3">
      <c r="A63" t="s">
        <v>61</v>
      </c>
      <c r="B63">
        <v>2064</v>
      </c>
      <c r="C63">
        <v>9.8950016488858292</v>
      </c>
    </row>
    <row r="64" spans="1:3" x14ac:dyDescent="0.3">
      <c r="A64" t="s">
        <v>62</v>
      </c>
      <c r="B64">
        <v>3093</v>
      </c>
      <c r="C64">
        <v>4.6118147287067597</v>
      </c>
    </row>
    <row r="65" spans="1:3" x14ac:dyDescent="0.3">
      <c r="A65" t="s">
        <v>63</v>
      </c>
      <c r="B65">
        <v>2692</v>
      </c>
      <c r="C65">
        <v>9.1905457446480039</v>
      </c>
    </row>
    <row r="66" spans="1:3" x14ac:dyDescent="0.3">
      <c r="A66" t="s">
        <v>64</v>
      </c>
      <c r="B66">
        <v>2700</v>
      </c>
      <c r="C66">
        <v>6.7975683199473815</v>
      </c>
    </row>
    <row r="67" spans="1:3" x14ac:dyDescent="0.3">
      <c r="A67" t="s">
        <v>65</v>
      </c>
      <c r="B67">
        <v>3201</v>
      </c>
      <c r="C67">
        <v>6.4019171967271857</v>
      </c>
    </row>
    <row r="68" spans="1:3" x14ac:dyDescent="0.3">
      <c r="A68" t="s">
        <v>66</v>
      </c>
      <c r="B68">
        <v>3025</v>
      </c>
      <c r="C68">
        <v>6.6775031884306326</v>
      </c>
    </row>
    <row r="69" spans="1:3" x14ac:dyDescent="0.3">
      <c r="A69" t="s">
        <v>67</v>
      </c>
      <c r="B69">
        <v>2786</v>
      </c>
      <c r="C69">
        <v>6.3080984415095305</v>
      </c>
    </row>
    <row r="70" spans="1:3" x14ac:dyDescent="0.3">
      <c r="A70" t="s">
        <v>68</v>
      </c>
      <c r="B70">
        <v>2894</v>
      </c>
      <c r="C70">
        <v>4.836281906951478</v>
      </c>
    </row>
    <row r="71" spans="1:3" x14ac:dyDescent="0.3">
      <c r="A71" t="s">
        <v>69</v>
      </c>
      <c r="B71">
        <v>2896</v>
      </c>
      <c r="C71">
        <v>7.3163266687093715</v>
      </c>
    </row>
    <row r="72" spans="1:3" x14ac:dyDescent="0.3">
      <c r="A72" t="s">
        <v>70</v>
      </c>
      <c r="B72">
        <v>3076</v>
      </c>
      <c r="C72">
        <v>5.0498560072495371</v>
      </c>
    </row>
    <row r="73" spans="1:3" x14ac:dyDescent="0.3">
      <c r="A73" t="s">
        <v>71</v>
      </c>
      <c r="B73">
        <v>2916</v>
      </c>
      <c r="C73">
        <v>6.4183649359362116</v>
      </c>
    </row>
    <row r="74" spans="1:3" x14ac:dyDescent="0.3">
      <c r="A74" t="s">
        <v>72</v>
      </c>
      <c r="B74">
        <v>3020</v>
      </c>
      <c r="C74">
        <v>8.034414980205403</v>
      </c>
    </row>
    <row r="75" spans="1:3" x14ac:dyDescent="0.3">
      <c r="A75" t="s">
        <v>73</v>
      </c>
      <c r="B75">
        <v>2715</v>
      </c>
      <c r="C75">
        <v>8.9660583014594089</v>
      </c>
    </row>
    <row r="76" spans="1:3" x14ac:dyDescent="0.3">
      <c r="A76" t="s">
        <v>74</v>
      </c>
      <c r="B76">
        <v>422</v>
      </c>
      <c r="C76">
        <v>5.6733232671714928</v>
      </c>
    </row>
    <row r="77" spans="1:3" x14ac:dyDescent="0.3">
      <c r="A77" t="s">
        <v>75</v>
      </c>
      <c r="B77">
        <v>55</v>
      </c>
      <c r="C77">
        <v>5.476463551931511</v>
      </c>
    </row>
    <row r="78" spans="1:3" x14ac:dyDescent="0.3">
      <c r="A78" t="s">
        <v>76</v>
      </c>
      <c r="B78">
        <v>97</v>
      </c>
      <c r="C78">
        <v>5.3066161693627318</v>
      </c>
    </row>
    <row r="79" spans="1:3" x14ac:dyDescent="0.3">
      <c r="A79" t="s">
        <v>77</v>
      </c>
      <c r="B79">
        <v>621</v>
      </c>
      <c r="C79">
        <v>4.4543472962535073</v>
      </c>
    </row>
    <row r="80" spans="1:3" x14ac:dyDescent="0.3">
      <c r="A80" t="s">
        <v>78</v>
      </c>
      <c r="B80">
        <v>549</v>
      </c>
      <c r="C80">
        <v>4.1108738641733114</v>
      </c>
    </row>
    <row r="81" spans="1:3" x14ac:dyDescent="0.3">
      <c r="A81" t="s">
        <v>79</v>
      </c>
      <c r="B81">
        <v>538</v>
      </c>
      <c r="C81">
        <v>3.4122472178487402</v>
      </c>
    </row>
    <row r="82" spans="1:3" x14ac:dyDescent="0.3">
      <c r="A82" t="s">
        <v>80</v>
      </c>
      <c r="B82">
        <v>396</v>
      </c>
      <c r="C82">
        <v>2.8526314299133175</v>
      </c>
    </row>
    <row r="83" spans="1:3" x14ac:dyDescent="0.3">
      <c r="A83" t="s">
        <v>81</v>
      </c>
      <c r="B83">
        <v>513</v>
      </c>
      <c r="C83">
        <v>3.3900240810640301</v>
      </c>
    </row>
    <row r="84" spans="1:3" x14ac:dyDescent="0.3">
      <c r="A84" t="s">
        <v>82</v>
      </c>
      <c r="B84">
        <v>557</v>
      </c>
      <c r="C84">
        <v>3.7917368395536442</v>
      </c>
    </row>
    <row r="85" spans="1:3" x14ac:dyDescent="0.3">
      <c r="A85" t="s">
        <v>83</v>
      </c>
      <c r="B85">
        <v>96</v>
      </c>
      <c r="C85">
        <v>3.6463198396951406</v>
      </c>
    </row>
    <row r="86" spans="1:3" x14ac:dyDescent="0.3">
      <c r="A86" t="s">
        <v>84</v>
      </c>
      <c r="B86">
        <v>210</v>
      </c>
      <c r="C86">
        <v>5.4496068140942624</v>
      </c>
    </row>
    <row r="87" spans="1:3" x14ac:dyDescent="0.3">
      <c r="A87" t="s">
        <v>85</v>
      </c>
      <c r="B87">
        <v>450</v>
      </c>
      <c r="C87">
        <v>7.620705086838262</v>
      </c>
    </row>
    <row r="88" spans="1:3" x14ac:dyDescent="0.3">
      <c r="A88" t="s">
        <v>86</v>
      </c>
      <c r="B88">
        <v>91</v>
      </c>
      <c r="C88">
        <v>0.69314718055994529</v>
      </c>
    </row>
    <row r="89" spans="1:3" x14ac:dyDescent="0.3">
      <c r="A89" t="s">
        <v>87</v>
      </c>
      <c r="B89">
        <v>609</v>
      </c>
      <c r="C89">
        <v>0.98082925301172619</v>
      </c>
    </row>
    <row r="90" spans="1:3" x14ac:dyDescent="0.3">
      <c r="A90" t="s">
        <v>88</v>
      </c>
      <c r="B90">
        <v>405</v>
      </c>
      <c r="C90">
        <v>0.28768207245178085</v>
      </c>
    </row>
    <row r="91" spans="1:3" x14ac:dyDescent="0.3">
      <c r="A91" t="s">
        <v>89</v>
      </c>
      <c r="B91">
        <v>54</v>
      </c>
      <c r="C91">
        <v>0</v>
      </c>
    </row>
    <row r="92" spans="1:3" x14ac:dyDescent="0.3">
      <c r="A92" t="s">
        <v>90</v>
      </c>
      <c r="B92">
        <v>288</v>
      </c>
      <c r="C92">
        <v>0.84729786038720367</v>
      </c>
    </row>
    <row r="93" spans="1:3" x14ac:dyDescent="0.3">
      <c r="A93" t="s">
        <v>91</v>
      </c>
      <c r="B93">
        <v>379</v>
      </c>
      <c r="C93">
        <v>1.2039728043259361</v>
      </c>
    </row>
    <row r="94" spans="1:3" x14ac:dyDescent="0.3">
      <c r="A94" t="s">
        <v>92</v>
      </c>
      <c r="B94">
        <v>199</v>
      </c>
      <c r="C94">
        <v>1.2039728043259361</v>
      </c>
    </row>
    <row r="95" spans="1:3" x14ac:dyDescent="0.3">
      <c r="A95" t="s">
        <v>93</v>
      </c>
      <c r="B95">
        <v>342</v>
      </c>
      <c r="C95">
        <v>0.28768207245178085</v>
      </c>
    </row>
    <row r="96" spans="1:3" x14ac:dyDescent="0.3">
      <c r="A96" t="s">
        <v>94</v>
      </c>
      <c r="B96">
        <v>521</v>
      </c>
      <c r="C96">
        <v>1.0986122886681098</v>
      </c>
    </row>
    <row r="97" spans="1:3" x14ac:dyDescent="0.3">
      <c r="A97" t="s">
        <v>95</v>
      </c>
      <c r="B97">
        <v>126</v>
      </c>
      <c r="C97">
        <v>1.9924301646902061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</cp:lastModifiedBy>
  <dcterms:created xsi:type="dcterms:W3CDTF">2023-02-06T20:36:55Z</dcterms:created>
  <dcterms:modified xsi:type="dcterms:W3CDTF">2023-02-07T19:25:07Z</dcterms:modified>
</cp:coreProperties>
</file>