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MSU\1204407-ML\"/>
    </mc:Choice>
  </mc:AlternateContent>
  <xr:revisionPtr revIDLastSave="0" documentId="13_ncr:1_{29620C0C-FA3B-4CEC-AC14-46653C2D8D23}" xr6:coauthVersionLast="47" xr6:coauthVersionMax="47" xr10:uidLastSave="{00000000-0000-0000-0000-000000000000}"/>
  <bookViews>
    <workbookView xWindow="-120" yWindow="-120" windowWidth="38640" windowHeight="23640" xr2:uid="{C06ECB5C-1E56-4E22-8343-9056A0D1212E}"/>
  </bookViews>
  <sheets>
    <sheet name="W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D28" i="1"/>
  <c r="C28" i="1"/>
  <c r="E28" i="1"/>
  <c r="E27" i="1"/>
  <c r="D27" i="1"/>
  <c r="C27" i="1"/>
  <c r="F27" i="1" s="1"/>
  <c r="F26" i="1"/>
  <c r="D26" i="1"/>
  <c r="C26" i="1"/>
  <c r="E26" i="1"/>
  <c r="F25" i="1"/>
  <c r="E25" i="1"/>
  <c r="D25" i="1"/>
  <c r="C25" i="1"/>
  <c r="G6" i="1"/>
  <c r="G7" i="1"/>
  <c r="G5" i="1"/>
  <c r="G4" i="1"/>
  <c r="F28" i="1" l="1"/>
  <c r="E11" i="1"/>
  <c r="G11" i="1" s="1"/>
  <c r="E10" i="1"/>
  <c r="G10" i="1" s="1"/>
  <c r="E14" i="1" s="1"/>
  <c r="G14" i="1" s="1"/>
  <c r="E18" i="1" s="1"/>
  <c r="E13" i="1" l="1"/>
  <c r="G13" i="1" s="1"/>
  <c r="E17" i="1" s="1"/>
  <c r="E20" i="1" s="1"/>
</calcChain>
</file>

<file path=xl/sharedStrings.xml><?xml version="1.0" encoding="utf-8"?>
<sst xmlns="http://schemas.openxmlformats.org/spreadsheetml/2006/main" count="53" uniqueCount="45">
  <si>
    <t>Input</t>
  </si>
  <si>
    <t>HiddenLayer</t>
  </si>
  <si>
    <t>Output</t>
  </si>
  <si>
    <t>weight</t>
  </si>
  <si>
    <t>x1</t>
  </si>
  <si>
    <t>x2</t>
  </si>
  <si>
    <t>h1</t>
  </si>
  <si>
    <t>h2</t>
  </si>
  <si>
    <t>Bias</t>
  </si>
  <si>
    <t>value</t>
  </si>
  <si>
    <t>y1</t>
  </si>
  <si>
    <t>y2</t>
  </si>
  <si>
    <t>H1</t>
  </si>
  <si>
    <t>F(H1)</t>
  </si>
  <si>
    <t>F(H2)</t>
  </si>
  <si>
    <t>H2</t>
  </si>
  <si>
    <t>F(y1)</t>
  </si>
  <si>
    <t/>
  </si>
  <si>
    <t>F(y2)</t>
  </si>
  <si>
    <t>E1</t>
  </si>
  <si>
    <t>Total</t>
  </si>
  <si>
    <t>Forward</t>
  </si>
  <si>
    <t>Backward</t>
  </si>
  <si>
    <t>E2</t>
  </si>
  <si>
    <t>y1_pred</t>
  </si>
  <si>
    <t>y2_pred</t>
  </si>
  <si>
    <t>weight * input</t>
  </si>
  <si>
    <t>Etotal/w5</t>
  </si>
  <si>
    <t>w1</t>
  </si>
  <si>
    <t>w2</t>
  </si>
  <si>
    <t>w3</t>
  </si>
  <si>
    <t>w5</t>
  </si>
  <si>
    <t>w6</t>
  </si>
  <si>
    <t>w7</t>
  </si>
  <si>
    <t>w8</t>
  </si>
  <si>
    <t>w4</t>
  </si>
  <si>
    <t>Etotal/w6</t>
  </si>
  <si>
    <t>Etotal/w7</t>
  </si>
  <si>
    <t>Etotal/w8</t>
  </si>
  <si>
    <t>new_weight</t>
  </si>
  <si>
    <t>lr</t>
  </si>
  <si>
    <t>d f(yx)/d f(yx)</t>
  </si>
  <si>
    <t>d Etotal / d f(yx)</t>
  </si>
  <si>
    <t>d yx / d w</t>
  </si>
  <si>
    <t>d Etotal/w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</si>
</sst>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2">
    <xf numFmtId="0" fontId="0" fillId="0" borderId="0" xfId="0"/>
    <xf numFmtId="0" fontId="1" fillId="6" borderId="0" xfId="6"/>
    <xf numFmtId="0" fontId="1" fillId="9" borderId="0" xfId="9"/>
    <xf numFmtId="0" fontId="1" fillId="8" borderId="0" xfId="8"/>
    <xf numFmtId="0" fontId="1" fillId="7" borderId="0" xfId="7"/>
    <xf numFmtId="0" fontId="1" fillId="5" borderId="0" xfId="5"/>
    <xf numFmtId="0" fontId="1" fillId="4" borderId="0" xfId="4"/>
    <xf numFmtId="0" fontId="0" fillId="0" borderId="0" xfId="0" quotePrefix="1"/>
    <xf numFmtId="0" fontId="1" fillId="3" borderId="0" xfId="3"/>
    <xf numFmtId="0" fontId="1" fillId="2" borderId="0" xfId="2" applyAlignment="1">
      <alignment horizontal="right"/>
    </xf>
    <xf numFmtId="0" fontId="1" fillId="2" borderId="0" xfId="2" applyAlignment="1">
      <alignment horizontal="left"/>
    </xf>
    <xf numFmtId="0" fontId="2" fillId="0" borderId="1" xfId="1"/>
  </cellXfs>
  <cellStyles count="10">
    <cellStyle name="20% - Accent1" xfId="2" builtinId="30"/>
    <cellStyle name="20% - Accent2" xfId="4" builtinId="34"/>
    <cellStyle name="20% - Accent3" xfId="6" builtinId="38"/>
    <cellStyle name="20% - Accent5" xfId="8" builtinId="46"/>
    <cellStyle name="40% - Accent1" xfId="3" builtinId="31"/>
    <cellStyle name="40% - Accent2" xfId="5" builtinId="35"/>
    <cellStyle name="40% - Accent3" xfId="7" builtinId="39"/>
    <cellStyle name="40% - Accent5" xfId="9" builtinId="4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005-AF16-4279-9190-0C78F2752CA7}">
  <dimension ref="A2:U28"/>
  <sheetViews>
    <sheetView tabSelected="1" topLeftCell="A7" zoomScale="190" zoomScaleNormal="190" workbookViewId="0">
      <selection activeCell="O18" sqref="O18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14.5703125" bestFit="1" customWidth="1"/>
    <col min="4" max="4" width="12.42578125" bestFit="1" customWidth="1"/>
    <col min="6" max="6" width="13.140625" bestFit="1" customWidth="1"/>
    <col min="7" max="7" width="13" customWidth="1"/>
    <col min="9" max="9" width="11.85546875" bestFit="1" customWidth="1"/>
  </cols>
  <sheetData>
    <row r="2" spans="1:21" x14ac:dyDescent="0.25">
      <c r="A2" t="s">
        <v>21</v>
      </c>
    </row>
    <row r="3" spans="1:21" x14ac:dyDescent="0.25">
      <c r="B3" s="4" t="s">
        <v>0</v>
      </c>
      <c r="C3" s="4" t="s">
        <v>9</v>
      </c>
      <c r="E3" s="8"/>
      <c r="F3" s="8" t="s">
        <v>3</v>
      </c>
      <c r="G3" t="s">
        <v>26</v>
      </c>
      <c r="I3" s="2" t="s">
        <v>1</v>
      </c>
      <c r="J3" s="2" t="s">
        <v>9</v>
      </c>
      <c r="K3" s="2" t="s">
        <v>8</v>
      </c>
      <c r="L3" s="2">
        <v>0.35</v>
      </c>
      <c r="N3" s="8"/>
      <c r="O3" s="8" t="s">
        <v>3</v>
      </c>
      <c r="Q3" s="5"/>
      <c r="R3" s="5" t="s">
        <v>2</v>
      </c>
      <c r="S3" s="5" t="s">
        <v>9</v>
      </c>
      <c r="T3" s="5" t="s">
        <v>8</v>
      </c>
      <c r="U3" s="5">
        <v>0.6</v>
      </c>
    </row>
    <row r="4" spans="1:21" x14ac:dyDescent="0.25">
      <c r="B4" s="1" t="s">
        <v>4</v>
      </c>
      <c r="C4">
        <v>0.05</v>
      </c>
      <c r="E4" s="9" t="s">
        <v>28</v>
      </c>
      <c r="F4" s="10">
        <v>0.15</v>
      </c>
      <c r="G4">
        <f>$C$4*F4</f>
        <v>7.4999999999999997E-3</v>
      </c>
      <c r="I4" s="3" t="s">
        <v>6</v>
      </c>
      <c r="J4" s="3">
        <v>0.35</v>
      </c>
      <c r="N4" s="9" t="s">
        <v>31</v>
      </c>
      <c r="O4" s="10">
        <v>0.4</v>
      </c>
      <c r="Q4" s="6"/>
      <c r="R4" s="6" t="s">
        <v>10</v>
      </c>
      <c r="S4" s="6">
        <v>0.01</v>
      </c>
    </row>
    <row r="5" spans="1:21" x14ac:dyDescent="0.25">
      <c r="B5" s="1" t="s">
        <v>5</v>
      </c>
      <c r="C5">
        <v>0.1</v>
      </c>
      <c r="E5" s="9" t="s">
        <v>29</v>
      </c>
      <c r="F5" s="10">
        <v>0.2</v>
      </c>
      <c r="G5">
        <f>$C$5*F5</f>
        <v>2.0000000000000004E-2</v>
      </c>
      <c r="I5" s="3" t="s">
        <v>7</v>
      </c>
      <c r="J5" s="3">
        <v>0.35</v>
      </c>
      <c r="N5" s="9" t="s">
        <v>32</v>
      </c>
      <c r="O5" s="10">
        <v>0.45</v>
      </c>
      <c r="Q5" s="6"/>
      <c r="R5" s="6" t="s">
        <v>11</v>
      </c>
      <c r="S5" s="6">
        <v>0.99</v>
      </c>
    </row>
    <row r="6" spans="1:21" x14ac:dyDescent="0.25">
      <c r="E6" s="9" t="s">
        <v>30</v>
      </c>
      <c r="F6" s="10">
        <v>0.25</v>
      </c>
      <c r="G6">
        <f>$C$4*F6</f>
        <v>1.2500000000000001E-2</v>
      </c>
      <c r="N6" s="9" t="s">
        <v>33</v>
      </c>
      <c r="O6" s="10">
        <v>0.5</v>
      </c>
      <c r="Q6" s="6"/>
      <c r="R6" s="6"/>
      <c r="S6" s="6"/>
    </row>
    <row r="7" spans="1:21" x14ac:dyDescent="0.25">
      <c r="E7" s="9" t="s">
        <v>35</v>
      </c>
      <c r="F7" s="10">
        <v>0.3</v>
      </c>
      <c r="G7">
        <f t="shared" ref="G7" si="0">$C$5*F7</f>
        <v>0.03</v>
      </c>
      <c r="N7" s="9" t="s">
        <v>34</v>
      </c>
      <c r="O7" s="10">
        <v>0.55000000000000004</v>
      </c>
      <c r="Q7" s="6"/>
      <c r="R7" s="6"/>
      <c r="S7" s="6"/>
    </row>
    <row r="10" spans="1:21" x14ac:dyDescent="0.25">
      <c r="C10" t="s">
        <v>12</v>
      </c>
      <c r="E10">
        <f>G4+G5+$L$3</f>
        <v>0.3775</v>
      </c>
      <c r="F10" t="s">
        <v>13</v>
      </c>
      <c r="G10">
        <f>1/(1+EXP(-E10))</f>
        <v>0.59326999210718723</v>
      </c>
    </row>
    <row r="11" spans="1:21" x14ac:dyDescent="0.25">
      <c r="C11" t="s">
        <v>15</v>
      </c>
      <c r="E11">
        <f>G6+G7+$L$3</f>
        <v>0.39249999999999996</v>
      </c>
      <c r="F11" t="s">
        <v>14</v>
      </c>
      <c r="G11">
        <f>1/(1+EXP(-E11))</f>
        <v>0.59688437825976703</v>
      </c>
    </row>
    <row r="13" spans="1:21" x14ac:dyDescent="0.25">
      <c r="C13" t="s">
        <v>24</v>
      </c>
      <c r="E13">
        <f>G10*O4+G11*O5+U3</f>
        <v>1.10590596705977</v>
      </c>
      <c r="F13" t="s">
        <v>16</v>
      </c>
      <c r="G13">
        <f>1/(1+EXP(-E13))</f>
        <v>0.75136506955231575</v>
      </c>
    </row>
    <row r="14" spans="1:21" x14ac:dyDescent="0.25">
      <c r="C14" t="s">
        <v>25</v>
      </c>
      <c r="E14">
        <f>G10*O6+G11*O7+U3</f>
        <v>1.2249214040964653</v>
      </c>
      <c r="F14" t="s">
        <v>18</v>
      </c>
      <c r="G14">
        <f>1/(1+EXP(-E14))</f>
        <v>0.77292846532146253</v>
      </c>
    </row>
    <row r="15" spans="1:21" x14ac:dyDescent="0.25">
      <c r="C15" s="7" t="s">
        <v>17</v>
      </c>
      <c r="D15" s="7"/>
    </row>
    <row r="17" spans="1:9" x14ac:dyDescent="0.25">
      <c r="C17" t="s">
        <v>19</v>
      </c>
      <c r="E17">
        <f>1/2*POWER((S4-G13), 2)</f>
        <v>0.27481108317615499</v>
      </c>
    </row>
    <row r="18" spans="1:9" x14ac:dyDescent="0.25">
      <c r="C18" t="s">
        <v>23</v>
      </c>
      <c r="E18">
        <f>1/2*POWER((S5-G14), 2)</f>
        <v>2.3560025583847746E-2</v>
      </c>
    </row>
    <row r="20" spans="1:9" x14ac:dyDescent="0.25">
      <c r="C20" t="s">
        <v>20</v>
      </c>
      <c r="E20">
        <f>SUM(E17,E18)</f>
        <v>0.29837110876000272</v>
      </c>
    </row>
    <row r="23" spans="1:9" x14ac:dyDescent="0.25">
      <c r="H23" t="s">
        <v>40</v>
      </c>
      <c r="I23">
        <v>0.5</v>
      </c>
    </row>
    <row r="24" spans="1:9" ht="15.75" thickBot="1" x14ac:dyDescent="0.3">
      <c r="A24" t="s">
        <v>22</v>
      </c>
      <c r="C24" t="s">
        <v>42</v>
      </c>
      <c r="D24" t="s">
        <v>41</v>
      </c>
      <c r="E24" t="s">
        <v>43</v>
      </c>
      <c r="F24" t="s">
        <v>44</v>
      </c>
      <c r="G24" s="11" t="s">
        <v>39</v>
      </c>
    </row>
    <row r="25" spans="1:9" ht="15.75" thickBot="1" x14ac:dyDescent="0.3">
      <c r="A25" t="s">
        <v>31</v>
      </c>
      <c r="B25" t="s">
        <v>27</v>
      </c>
      <c r="C25">
        <f>-(S4-G13)</f>
        <v>0.74136506955231574</v>
      </c>
      <c r="D25">
        <f>(G13*(1-G13))</f>
        <v>0.18681560180895948</v>
      </c>
      <c r="E25">
        <f xml:space="preserve"> G10</f>
        <v>0.59326999210718723</v>
      </c>
      <c r="F25">
        <f>C25*D25*E25</f>
        <v>8.2167040564230784E-2</v>
      </c>
      <c r="G25" s="11">
        <f>$O$4-$I$23*F25</f>
        <v>0.35891647971788465</v>
      </c>
    </row>
    <row r="26" spans="1:9" ht="15.75" thickBot="1" x14ac:dyDescent="0.3">
      <c r="A26" t="s">
        <v>32</v>
      </c>
      <c r="B26" t="s">
        <v>36</v>
      </c>
      <c r="C26">
        <f>-(S4-G13)</f>
        <v>0.74136506955231574</v>
      </c>
      <c r="D26">
        <f>(G13*(1-G13))</f>
        <v>0.18681560180895948</v>
      </c>
      <c r="E26">
        <f xml:space="preserve"> G11</f>
        <v>0.59688437825976703</v>
      </c>
      <c r="F26">
        <f>C26*D26*E26</f>
        <v>8.2667627847533259E-2</v>
      </c>
      <c r="G26" s="11">
        <f>$O5-$I$23*F26</f>
        <v>0.4086661860762334</v>
      </c>
    </row>
    <row r="27" spans="1:9" ht="15.75" thickBot="1" x14ac:dyDescent="0.3">
      <c r="A27" t="s">
        <v>33</v>
      </c>
      <c r="B27" t="s">
        <v>37</v>
      </c>
      <c r="C27">
        <f>-(S5-G14)</f>
        <v>-0.21707153467853746</v>
      </c>
      <c r="D27">
        <f>(G14*(1-G14))</f>
        <v>0.17551005281727122</v>
      </c>
      <c r="E27">
        <f xml:space="preserve"> G10</f>
        <v>0.59326999210718723</v>
      </c>
      <c r="F27">
        <f>C27*D27*E27</f>
        <v>-2.2602540477475067E-2</v>
      </c>
      <c r="G27" s="11">
        <f>$O6-$I$23*F27</f>
        <v>0.5113012702387375</v>
      </c>
    </row>
    <row r="28" spans="1:9" ht="15.75" thickBot="1" x14ac:dyDescent="0.3">
      <c r="A28" t="s">
        <v>34</v>
      </c>
      <c r="B28" t="s">
        <v>38</v>
      </c>
      <c r="C28">
        <f>-(S5-G14)</f>
        <v>-0.21707153467853746</v>
      </c>
      <c r="D28">
        <f>(G14*(1-G14))</f>
        <v>0.17551005281727122</v>
      </c>
      <c r="E28">
        <f xml:space="preserve"> G11</f>
        <v>0.59688437825976703</v>
      </c>
      <c r="F28">
        <f>C28*D28*E28</f>
        <v>-2.2740242215978219E-2</v>
      </c>
      <c r="G28" s="11">
        <f>$O7-$I$23*F28</f>
        <v>0.56137012110798912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MaouStan</dc:creator>
  <cp:lastModifiedBy>MaouStan</cp:lastModifiedBy>
  <dcterms:created xsi:type="dcterms:W3CDTF">2024-12-17T06:35:00Z</dcterms:created>
  <dcterms:modified xsi:type="dcterms:W3CDTF">2024-12-17T07:24:42Z</dcterms:modified>
</cp:coreProperties>
</file>