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CS-Learn\1204407-ML\"/>
    </mc:Choice>
  </mc:AlternateContent>
  <xr:revisionPtr revIDLastSave="0" documentId="13_ncr:1_{863D910C-C57C-4BE3-B11C-36498C73ADE5}" xr6:coauthVersionLast="47" xr6:coauthVersionMax="47" xr10:uidLastSave="{00000000-0000-0000-0000-000000000000}"/>
  <bookViews>
    <workbookView xWindow="-120" yWindow="-120" windowWidth="29040" windowHeight="15720" xr2:uid="{92958E11-84FC-41EA-A271-6FD003F1211A}"/>
  </bookViews>
  <sheets>
    <sheet name="Round 1" sheetId="1" r:id="rId1"/>
    <sheet name="Round 2" sheetId="3" r:id="rId2"/>
    <sheet name="Round 3" sheetId="4" r:id="rId3"/>
    <sheet name="Round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I8" i="1"/>
  <c r="H8" i="1"/>
  <c r="I7" i="1"/>
  <c r="H7" i="1"/>
  <c r="I6" i="1"/>
  <c r="H6" i="1"/>
  <c r="I5" i="1"/>
  <c r="H5" i="1"/>
  <c r="I4" i="1"/>
  <c r="H4" i="1"/>
  <c r="I3" i="1"/>
  <c r="H3" i="1"/>
  <c r="H13" i="1" l="1"/>
  <c r="C3" i="3" s="1"/>
  <c r="H12" i="1"/>
  <c r="C2" i="3" s="1"/>
  <c r="I13" i="1"/>
  <c r="D3" i="3" s="1"/>
  <c r="I12" i="1"/>
  <c r="D2" i="3" s="1"/>
  <c r="H8" i="3" l="1"/>
  <c r="H6" i="3"/>
  <c r="H4" i="3"/>
  <c r="H9" i="3"/>
  <c r="H7" i="3"/>
  <c r="H5" i="3"/>
  <c r="H3" i="3"/>
  <c r="I3" i="3"/>
  <c r="I9" i="3"/>
  <c r="I7" i="3"/>
  <c r="I5" i="3"/>
  <c r="I8" i="3"/>
  <c r="I4" i="3"/>
  <c r="I6" i="3"/>
  <c r="H13" i="3" l="1"/>
  <c r="C3" i="4" s="1"/>
  <c r="I13" i="3"/>
  <c r="D3" i="4" s="1"/>
  <c r="I12" i="3"/>
  <c r="D2" i="4" s="1"/>
  <c r="H12" i="3"/>
  <c r="C2" i="4" s="1"/>
  <c r="I9" i="4" l="1"/>
  <c r="H3" i="4"/>
  <c r="H7" i="4"/>
  <c r="H6" i="4"/>
  <c r="H9" i="4"/>
  <c r="H8" i="4"/>
  <c r="H5" i="4"/>
  <c r="H4" i="4"/>
  <c r="K12" i="3"/>
  <c r="I3" i="4"/>
  <c r="I5" i="4"/>
  <c r="I8" i="4"/>
  <c r="I4" i="4"/>
  <c r="I6" i="4"/>
  <c r="I7" i="4"/>
  <c r="H13" i="4" l="1"/>
  <c r="C3" i="6" s="1"/>
  <c r="H12" i="4"/>
  <c r="C2" i="6" s="1"/>
  <c r="I12" i="4"/>
  <c r="D2" i="6" s="1"/>
  <c r="I13" i="4"/>
  <c r="D3" i="6" s="1"/>
  <c r="I4" i="6" s="1"/>
  <c r="K12" i="4"/>
  <c r="I5" i="6" l="1"/>
  <c r="I3" i="6"/>
  <c r="I7" i="6"/>
  <c r="I8" i="6"/>
  <c r="I6" i="6"/>
  <c r="I9" i="6"/>
  <c r="H6" i="6"/>
  <c r="H3" i="6"/>
  <c r="H8" i="6"/>
  <c r="H7" i="6"/>
  <c r="H5" i="6"/>
  <c r="H4" i="6"/>
  <c r="H9" i="6"/>
  <c r="I12" i="6" l="1"/>
  <c r="H12" i="6"/>
  <c r="I13" i="6"/>
  <c r="H13" i="6"/>
  <c r="K12" i="6" l="1"/>
</calcChain>
</file>

<file path=xl/sharedStrings.xml><?xml version="1.0" encoding="utf-8"?>
<sst xmlns="http://schemas.openxmlformats.org/spreadsheetml/2006/main" count="59" uniqueCount="10">
  <si>
    <t>G1</t>
  </si>
  <si>
    <t>G2</t>
  </si>
  <si>
    <t>x</t>
  </si>
  <si>
    <t>y</t>
  </si>
  <si>
    <t>individual</t>
  </si>
  <si>
    <t>centroid 1</t>
  </si>
  <si>
    <t>centroid 2</t>
  </si>
  <si>
    <t>newG1</t>
  </si>
  <si>
    <t>newG2</t>
  </si>
  <si>
    <t>Continue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</si>
</sst>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7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FFEE-CA7F-48F1-A688-DE2B5A516291}">
  <dimension ref="A1:I13"/>
  <sheetViews>
    <sheetView tabSelected="1" zoomScale="130" zoomScaleNormal="130" workbookViewId="0">
      <selection activeCell="F22" sqref="F22:F23"/>
    </sheetView>
  </sheetViews>
  <sheetFormatPr defaultRowHeight="15" x14ac:dyDescent="0.25"/>
  <sheetData>
    <row r="1" spans="1:9" x14ac:dyDescent="0.25">
      <c r="C1" t="s">
        <v>2</v>
      </c>
      <c r="D1" t="s">
        <v>3</v>
      </c>
    </row>
    <row r="2" spans="1:9" x14ac:dyDescent="0.25">
      <c r="B2" t="s">
        <v>0</v>
      </c>
      <c r="C2">
        <v>1</v>
      </c>
      <c r="D2">
        <v>1</v>
      </c>
      <c r="G2" t="s">
        <v>4</v>
      </c>
      <c r="H2" t="s">
        <v>5</v>
      </c>
      <c r="I2" t="s">
        <v>6</v>
      </c>
    </row>
    <row r="3" spans="1:9" x14ac:dyDescent="0.25">
      <c r="B3" t="s">
        <v>1</v>
      </c>
      <c r="C3">
        <v>5</v>
      </c>
      <c r="D3">
        <v>7</v>
      </c>
      <c r="G3">
        <v>1</v>
      </c>
      <c r="H3" s="1">
        <f xml:space="preserve"> SQRT((B7-$C$2)^2+(C7-$D$2)^2)</f>
        <v>0</v>
      </c>
      <c r="I3" s="1">
        <f xml:space="preserve"> SQRT((B7-$C$3)^2+(C7-$D$3)^2)</f>
        <v>7.2111025509279782</v>
      </c>
    </row>
    <row r="4" spans="1:9" x14ac:dyDescent="0.25">
      <c r="G4">
        <v>2</v>
      </c>
      <c r="H4" s="1">
        <f t="shared" ref="H4:H9" si="0" xml:space="preserve"> SQRT((B8-$C$2)^2+(C8-$D$2)^2)</f>
        <v>1.1180339887498949</v>
      </c>
      <c r="I4" s="1">
        <f t="shared" ref="I4:I9" si="1" xml:space="preserve"> SQRT((B8-$C$3)^2+(C8-$D$3)^2)</f>
        <v>6.103277807866851</v>
      </c>
    </row>
    <row r="5" spans="1:9" x14ac:dyDescent="0.25">
      <c r="G5">
        <v>3</v>
      </c>
      <c r="H5" s="1">
        <f t="shared" si="0"/>
        <v>3.6055512754639891</v>
      </c>
      <c r="I5" s="1">
        <f t="shared" si="1"/>
        <v>3.6055512754639891</v>
      </c>
    </row>
    <row r="6" spans="1:9" x14ac:dyDescent="0.25">
      <c r="A6" t="s">
        <v>4</v>
      </c>
      <c r="B6" t="s">
        <v>2</v>
      </c>
      <c r="C6" t="s">
        <v>3</v>
      </c>
      <c r="G6">
        <v>4</v>
      </c>
      <c r="H6" s="1">
        <f t="shared" si="0"/>
        <v>7.2111025509279782</v>
      </c>
      <c r="I6" s="1">
        <f t="shared" si="1"/>
        <v>0</v>
      </c>
    </row>
    <row r="7" spans="1:9" x14ac:dyDescent="0.25">
      <c r="A7">
        <v>1</v>
      </c>
      <c r="B7">
        <v>1</v>
      </c>
      <c r="C7">
        <v>1</v>
      </c>
      <c r="G7">
        <v>5</v>
      </c>
      <c r="H7" s="1">
        <f t="shared" si="0"/>
        <v>4.7169905660283016</v>
      </c>
      <c r="I7" s="1">
        <f t="shared" si="1"/>
        <v>2.5</v>
      </c>
    </row>
    <row r="8" spans="1:9" x14ac:dyDescent="0.25">
      <c r="A8">
        <v>2</v>
      </c>
      <c r="B8">
        <v>1.5</v>
      </c>
      <c r="C8">
        <v>2</v>
      </c>
      <c r="G8">
        <v>6</v>
      </c>
      <c r="H8" s="1">
        <f t="shared" si="0"/>
        <v>5.315072906367325</v>
      </c>
      <c r="I8" s="1">
        <f t="shared" si="1"/>
        <v>2.0615528128088303</v>
      </c>
    </row>
    <row r="9" spans="1:9" x14ac:dyDescent="0.25">
      <c r="A9">
        <v>3</v>
      </c>
      <c r="B9">
        <v>3</v>
      </c>
      <c r="C9">
        <v>4</v>
      </c>
      <c r="G9">
        <v>7</v>
      </c>
      <c r="H9" s="1">
        <f t="shared" si="0"/>
        <v>4.3011626335213133</v>
      </c>
      <c r="I9" s="1">
        <f t="shared" si="1"/>
        <v>2.9154759474226504</v>
      </c>
    </row>
    <row r="10" spans="1:9" x14ac:dyDescent="0.25">
      <c r="A10">
        <v>4</v>
      </c>
      <c r="B10">
        <v>5</v>
      </c>
      <c r="C10">
        <v>7</v>
      </c>
    </row>
    <row r="11" spans="1:9" x14ac:dyDescent="0.25">
      <c r="A11">
        <v>5</v>
      </c>
      <c r="B11">
        <v>3.5</v>
      </c>
      <c r="C11">
        <v>5</v>
      </c>
      <c r="H11" t="s">
        <v>2</v>
      </c>
      <c r="I11" t="s">
        <v>3</v>
      </c>
    </row>
    <row r="12" spans="1:9" x14ac:dyDescent="0.25">
      <c r="A12">
        <v>6</v>
      </c>
      <c r="B12">
        <v>4.5</v>
      </c>
      <c r="C12">
        <v>5</v>
      </c>
      <c r="G12" t="s">
        <v>7</v>
      </c>
      <c r="H12">
        <f>AVERAGE(SUM(IF(H3&lt;=I3,B7,0),IF(H4&lt;=I4,B8,0),IF(H5&lt;=I5,B9,0),IF(H6&lt;=I6,B10,0),IF(H7&lt;=I7,B11,0),IF(H8&lt;=I8,B12,0),IF(H9&lt;=I9,B13,0))/SUM(IF(H3&lt;=I3,1,0),IF(H4&lt;=I4,1,0),IF(H5&lt;=I5,1,0),IF(H6&lt;=I6,1,0),IF(H7&lt;=I7,1,0),IF(H8&lt;=I8,1,0),IF(H9&lt;=I9,1,0)))</f>
        <v>1.8333333333333333</v>
      </c>
      <c r="I12">
        <f>AVERAGE(SUM(IF(H3&lt;=I3,C7,0),IF(H4&lt;=I4,C8,0),IF(H5&lt;=I5,C9,0),IF(H6&lt;=I6,C10,0),IF(H7&lt;=I7,C11,0),IF(H8&lt;=I8,C12,0),IF(H9&lt;=I9,C13,0))/SUM(IF(H3&lt;=I3,1,0),IF(H4&lt;=I4,1,0),IF(H5&lt;=I5,1,0),IF(H6&lt;=I6,1,0),IF(H7&lt;=I7,1,0),IF(H8&lt;=I8,1,0),IF(H9&lt;=I9,1,0)))</f>
        <v>2.3333333333333335</v>
      </c>
    </row>
    <row r="13" spans="1:9" x14ac:dyDescent="0.25">
      <c r="A13">
        <v>7</v>
      </c>
      <c r="B13">
        <v>3.5</v>
      </c>
      <c r="C13">
        <v>4.5</v>
      </c>
      <c r="G13" t="s">
        <v>8</v>
      </c>
      <c r="H13">
        <f>AVERAGE(SUM(IF(H3&gt;I3,B7,0),IF(H4&gt;I4,B8,0),IF(H5&gt;I5,B9,0),IF(H6&gt;I6,B10,0),IF(H7&gt;I7,B11,0),IF(H8&gt;I8,B12,0),IF(H9&gt;I9,B13,0))/SUM(IF(H3&gt;I3,1,0),IF(H4&gt;I4,1,0),IF(H5&gt;I5,1,0),IF(H6&gt;I6,1,0),IF(H7&gt;I7,1,0),IF(H8&gt;I8,1,0),IF(H9&gt;I9,1,0)))</f>
        <v>4.125</v>
      </c>
      <c r="I13">
        <f>AVERAGE(SUM(IF(H3&gt;I3,C7,0),IF(H4&gt;I4,C8,0),IF(H5&gt;I5,C9,0),IF(H6&gt;I6,C10,0),IF(H7&gt;I7,C11,0),IF(H8&gt;I8,C12,0),IF(H9&gt;I9,C13,0))/SUM(IF(H3&gt;I3,1,0),IF(H4&gt;I4,1,0),IF(H5&gt;I5,1,0),IF(H6&gt;I6,1,0),IF(H7&gt;I7,1,0),IF(H8&gt;I8,1,0),IF(H9&gt;I9,1,0)))</f>
        <v>5.375</v>
      </c>
    </row>
  </sheetData>
  <conditionalFormatting sqref="H3:H9">
    <cfRule type="expression" dxfId="15" priority="2">
      <formula>H3&lt;=I3</formula>
    </cfRule>
  </conditionalFormatting>
  <conditionalFormatting sqref="I3:I9">
    <cfRule type="expression" dxfId="14" priority="1">
      <formula>H3&gt;I3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40E-81CB-4BC0-9163-5DB60EC09207}">
  <dimension ref="A1:K13"/>
  <sheetViews>
    <sheetView zoomScale="130" zoomScaleNormal="130" workbookViewId="0">
      <selection activeCell="P13" sqref="P13"/>
    </sheetView>
  </sheetViews>
  <sheetFormatPr defaultRowHeight="15" x14ac:dyDescent="0.25"/>
  <sheetData>
    <row r="1" spans="1:11" x14ac:dyDescent="0.25">
      <c r="C1" t="s">
        <v>2</v>
      </c>
      <c r="D1" t="s">
        <v>3</v>
      </c>
    </row>
    <row r="2" spans="1:11" x14ac:dyDescent="0.25">
      <c r="B2" t="s">
        <v>0</v>
      </c>
      <c r="C2">
        <f>'Round 1'!H12</f>
        <v>1.8333333333333333</v>
      </c>
      <c r="D2">
        <f>'Round 1'!I12</f>
        <v>2.3333333333333335</v>
      </c>
      <c r="G2" t="s">
        <v>4</v>
      </c>
      <c r="H2" t="s">
        <v>5</v>
      </c>
      <c r="I2" t="s">
        <v>6</v>
      </c>
    </row>
    <row r="3" spans="1:11" x14ac:dyDescent="0.25">
      <c r="B3" t="s">
        <v>1</v>
      </c>
      <c r="C3">
        <f>'Round 1'!H13</f>
        <v>4.125</v>
      </c>
      <c r="D3">
        <f>'Round 1'!I13</f>
        <v>5.375</v>
      </c>
      <c r="G3">
        <v>1</v>
      </c>
      <c r="H3" s="1">
        <f xml:space="preserve"> SQRT((B7-$C$2)^2+(C7-$D$2)^2)</f>
        <v>1.5723301886761007</v>
      </c>
      <c r="I3" s="1">
        <f xml:space="preserve"> SQRT((B7-$C$3)^2+(C7-$D$3)^2)</f>
        <v>5.3764532919016421</v>
      </c>
    </row>
    <row r="4" spans="1:11" x14ac:dyDescent="0.25">
      <c r="G4">
        <v>2</v>
      </c>
      <c r="H4" s="1">
        <f t="shared" ref="H4:H9" si="0" xml:space="preserve"> SQRT((B8-$C$2)^2+(C8-$D$2)^2)</f>
        <v>0.47140452079103173</v>
      </c>
      <c r="I4" s="1">
        <f t="shared" ref="I4:I9" si="1" xml:space="preserve"> SQRT((B8-$C$3)^2+(C8-$D$3)^2)</f>
        <v>4.2756578441217679</v>
      </c>
    </row>
    <row r="5" spans="1:11" x14ac:dyDescent="0.25">
      <c r="G5">
        <v>3</v>
      </c>
      <c r="H5" s="1">
        <f t="shared" si="0"/>
        <v>2.0344259359556172</v>
      </c>
      <c r="I5" s="1">
        <f t="shared" si="1"/>
        <v>1.7765838004439869</v>
      </c>
    </row>
    <row r="6" spans="1:11" x14ac:dyDescent="0.25">
      <c r="A6" t="s">
        <v>4</v>
      </c>
      <c r="B6" t="s">
        <v>2</v>
      </c>
      <c r="C6" t="s">
        <v>3</v>
      </c>
      <c r="G6">
        <v>4</v>
      </c>
      <c r="H6" s="1">
        <f t="shared" si="0"/>
        <v>5.6396414385628768</v>
      </c>
      <c r="I6" s="1">
        <f t="shared" si="1"/>
        <v>1.845602882529175</v>
      </c>
    </row>
    <row r="7" spans="1:11" x14ac:dyDescent="0.25">
      <c r="A7">
        <v>1</v>
      </c>
      <c r="B7">
        <v>1</v>
      </c>
      <c r="C7">
        <v>1</v>
      </c>
      <c r="G7">
        <v>5</v>
      </c>
      <c r="H7" s="1">
        <f t="shared" si="0"/>
        <v>3.1446603773522015</v>
      </c>
      <c r="I7" s="1">
        <f t="shared" si="1"/>
        <v>0.72886898685566259</v>
      </c>
    </row>
    <row r="8" spans="1:11" x14ac:dyDescent="0.25">
      <c r="A8">
        <v>2</v>
      </c>
      <c r="B8">
        <v>1.5</v>
      </c>
      <c r="C8">
        <v>2</v>
      </c>
      <c r="G8">
        <v>6</v>
      </c>
      <c r="H8" s="1">
        <f t="shared" si="0"/>
        <v>3.7712361663282534</v>
      </c>
      <c r="I8" s="1">
        <f t="shared" si="1"/>
        <v>0.5303300858899106</v>
      </c>
    </row>
    <row r="9" spans="1:11" x14ac:dyDescent="0.25">
      <c r="A9">
        <v>3</v>
      </c>
      <c r="B9">
        <v>3</v>
      </c>
      <c r="C9">
        <v>4</v>
      </c>
      <c r="G9">
        <v>7</v>
      </c>
      <c r="H9" s="1">
        <f t="shared" si="0"/>
        <v>2.733536577809454</v>
      </c>
      <c r="I9" s="1">
        <f t="shared" si="1"/>
        <v>1.0752906583803283</v>
      </c>
    </row>
    <row r="10" spans="1:11" x14ac:dyDescent="0.25">
      <c r="A10">
        <v>4</v>
      </c>
      <c r="B10">
        <v>5</v>
      </c>
      <c r="C10">
        <v>7</v>
      </c>
    </row>
    <row r="11" spans="1:11" x14ac:dyDescent="0.25">
      <c r="A11">
        <v>5</v>
      </c>
      <c r="B11">
        <v>3.5</v>
      </c>
      <c r="C11">
        <v>5</v>
      </c>
      <c r="H11" t="s">
        <v>2</v>
      </c>
      <c r="I11" t="s">
        <v>3</v>
      </c>
      <c r="K11" t="s">
        <v>9</v>
      </c>
    </row>
    <row r="12" spans="1:11" ht="21" x14ac:dyDescent="0.25">
      <c r="A12">
        <v>6</v>
      </c>
      <c r="B12">
        <v>4.5</v>
      </c>
      <c r="C12">
        <v>5</v>
      </c>
      <c r="G12" t="s">
        <v>7</v>
      </c>
      <c r="H12">
        <f>AVERAGE(SUM(IF(H3&lt;=I3,B7,0),IF(H4&lt;=I4,B8,0),IF(H5&lt;=I5,B9,0),IF(H6&lt;=I6,B10,0),IF(H7&lt;=I7,B11,0),IF(H8&lt;=I8,B12,0),IF(H9&lt;=I9,B13,0))/SUM(IF(H3&lt;=I3,1,0),IF(H4&lt;=I4,1,0),IF(H5&lt;=I5,1,0),IF(H6&lt;=I6,1,0),IF(H7&lt;=I7,1,0),IF(H8&lt;=I8,1,0),IF(H9&lt;=I9,1,0)))</f>
        <v>1.25</v>
      </c>
      <c r="I12">
        <f>AVERAGE(SUM(IF(H3&lt;=I3,C7,0),IF(H4&lt;=I4,C8,0),IF(H5&lt;=I5,C9,0),IF(H6&lt;=I6,C10,0),IF(H7&lt;=I7,C11,0),IF(H8&lt;=I8,C12,0),IF(H9&lt;=I9,C13,0))/SUM(IF(H3&lt;=I3,1,0),IF(H4&lt;=I4,1,0),IF(H5&lt;=I5,1,0),IF(H6&lt;=I6,1,0),IF(H7&lt;=I7,1,0),IF(H8&lt;=I8,1,0),IF(H9&lt;=I9,1,0)))</f>
        <v>1.5</v>
      </c>
      <c r="K12" s="2" t="str">
        <f>IF(AND(H12=C2,D2,H13=C3,I13=D3),"ไม่ต้อง","ทำต่อ")</f>
        <v>ทำต่อ</v>
      </c>
    </row>
    <row r="13" spans="1:11" x14ac:dyDescent="0.25">
      <c r="A13">
        <v>7</v>
      </c>
      <c r="B13">
        <v>3.5</v>
      </c>
      <c r="C13">
        <v>4.5</v>
      </c>
      <c r="G13" t="s">
        <v>8</v>
      </c>
      <c r="H13">
        <f>AVERAGE(SUM(IF(H3&gt;I3,B7,0),IF(H4&gt;I4,B8,0),IF(H5&gt;I5,B9,0),IF(H6&gt;I6,B10,0),IF(H7&gt;I7,B11,0),IF(H8&gt;I8,B12,0),IF(H9&gt;I9,B13,0))/SUM(IF(H3&gt;I3,1,0),IF(H4&gt;I4,1,0),IF(H5&gt;I5,1,0),IF(H6&gt;I6,1,0),IF(H7&gt;I7,1,0),IF(H8&gt;I8,1,0),IF(H9&gt;I9,1,0)))</f>
        <v>3.9</v>
      </c>
      <c r="I13">
        <f>AVERAGE(SUM(IF(H3&gt;I3,C7,0),IF(H4&gt;I4,C8,0),IF(H5&gt;I5,C9,0),IF(H6&gt;I6,C10,0),IF(H7&gt;I7,C11,0),IF(H8&gt;I8,C12,0),IF(H9&gt;I9,C13,0))/SUM(IF(H3&gt;I3,1,0),IF(H4&gt;I4,1,0),IF(H5&gt;I5,1,0),IF(H6&gt;I6,1,0),IF(H7&gt;I7,1,0),IF(H8&gt;I8,1,0),IF(H9&gt;I9,1,0)))</f>
        <v>5.0999999999999996</v>
      </c>
    </row>
  </sheetData>
  <conditionalFormatting sqref="H3:H9">
    <cfRule type="expression" dxfId="11" priority="2">
      <formula>H3&lt;=I3</formula>
    </cfRule>
  </conditionalFormatting>
  <conditionalFormatting sqref="I3:I9">
    <cfRule type="expression" dxfId="10" priority="1">
      <formula>H3&gt;I3</formula>
    </cfRule>
  </conditionalFormatting>
  <conditionalFormatting sqref="K12">
    <cfRule type="cellIs" dxfId="9" priority="7" operator="equal">
      <formula>"ไม่ต้อง"</formula>
    </cfRule>
    <cfRule type="cellIs" dxfId="8" priority="8" operator="equal">
      <formula>"ทำต่อ"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02B-549D-4FF4-94BA-185C353F0146}">
  <dimension ref="A1:K13"/>
  <sheetViews>
    <sheetView zoomScale="130" zoomScaleNormal="130" workbookViewId="0">
      <selection activeCell="H18" sqref="H18"/>
    </sheetView>
  </sheetViews>
  <sheetFormatPr defaultRowHeight="15" x14ac:dyDescent="0.25"/>
  <cols>
    <col min="11" max="11" width="11.5703125" customWidth="1"/>
  </cols>
  <sheetData>
    <row r="1" spans="1:11" x14ac:dyDescent="0.25">
      <c r="C1" t="s">
        <v>2</v>
      </c>
      <c r="D1" t="s">
        <v>3</v>
      </c>
    </row>
    <row r="2" spans="1:11" x14ac:dyDescent="0.25">
      <c r="B2" t="s">
        <v>0</v>
      </c>
      <c r="C2">
        <f>'Round 2'!H12</f>
        <v>1.25</v>
      </c>
      <c r="D2">
        <f>'Round 2'!I12</f>
        <v>1.5</v>
      </c>
      <c r="G2" t="s">
        <v>4</v>
      </c>
      <c r="H2" t="s">
        <v>5</v>
      </c>
      <c r="I2" t="s">
        <v>6</v>
      </c>
    </row>
    <row r="3" spans="1:11" x14ac:dyDescent="0.25">
      <c r="B3" t="s">
        <v>1</v>
      </c>
      <c r="C3">
        <f>'Round 2'!H13</f>
        <v>3.9</v>
      </c>
      <c r="D3">
        <f>'Round 2'!I13</f>
        <v>5.0999999999999996</v>
      </c>
      <c r="G3">
        <v>1</v>
      </c>
      <c r="H3" s="1">
        <f xml:space="preserve"> SQRT((B7-$C$2)^2+(C7-$D$2)^2)</f>
        <v>0.55901699437494745</v>
      </c>
      <c r="I3" s="1">
        <f xml:space="preserve"> SQRT((B7-$C$3)^2+(C7-$D$3)^2)</f>
        <v>5.0219518117958879</v>
      </c>
    </row>
    <row r="4" spans="1:11" x14ac:dyDescent="0.25">
      <c r="G4">
        <v>2</v>
      </c>
      <c r="H4" s="1">
        <f t="shared" ref="H4:H9" si="0" xml:space="preserve"> SQRT((B8-$C$2)^2+(C8-$D$2)^2)</f>
        <v>0.55901699437494745</v>
      </c>
      <c r="I4" s="1">
        <f t="shared" ref="I4:I9" si="1" xml:space="preserve"> SQRT((B8-$C$3)^2+(C8-$D$3)^2)</f>
        <v>3.9204591567825315</v>
      </c>
    </row>
    <row r="5" spans="1:11" x14ac:dyDescent="0.25">
      <c r="G5">
        <v>3</v>
      </c>
      <c r="H5" s="1">
        <f t="shared" si="0"/>
        <v>3.0516389039334255</v>
      </c>
      <c r="I5" s="1">
        <f t="shared" si="1"/>
        <v>1.4212670403551892</v>
      </c>
    </row>
    <row r="6" spans="1:11" x14ac:dyDescent="0.25">
      <c r="A6" t="s">
        <v>4</v>
      </c>
      <c r="B6" t="s">
        <v>2</v>
      </c>
      <c r="C6" t="s">
        <v>3</v>
      </c>
      <c r="G6">
        <v>4</v>
      </c>
      <c r="H6" s="1">
        <f t="shared" si="0"/>
        <v>6.656763477847174</v>
      </c>
      <c r="I6" s="1">
        <f t="shared" si="1"/>
        <v>2.1954498400100153</v>
      </c>
    </row>
    <row r="7" spans="1:11" x14ac:dyDescent="0.25">
      <c r="A7">
        <v>1</v>
      </c>
      <c r="B7">
        <v>1</v>
      </c>
      <c r="C7">
        <v>1</v>
      </c>
      <c r="G7">
        <v>5</v>
      </c>
      <c r="H7" s="1">
        <f t="shared" si="0"/>
        <v>4.1608292442733097</v>
      </c>
      <c r="I7" s="1">
        <f t="shared" si="1"/>
        <v>0.41231056256176585</v>
      </c>
    </row>
    <row r="8" spans="1:11" x14ac:dyDescent="0.25">
      <c r="A8">
        <v>2</v>
      </c>
      <c r="B8">
        <v>1.5</v>
      </c>
      <c r="C8">
        <v>2</v>
      </c>
      <c r="G8">
        <v>6</v>
      </c>
      <c r="H8" s="1">
        <f t="shared" si="0"/>
        <v>4.7762432936356998</v>
      </c>
      <c r="I8" s="1">
        <f t="shared" si="1"/>
        <v>0.60827625302982202</v>
      </c>
    </row>
    <row r="9" spans="1:11" x14ac:dyDescent="0.25">
      <c r="A9">
        <v>3</v>
      </c>
      <c r="B9">
        <v>3</v>
      </c>
      <c r="C9">
        <v>4</v>
      </c>
      <c r="G9">
        <v>7</v>
      </c>
      <c r="H9" s="1">
        <f t="shared" si="0"/>
        <v>3.75</v>
      </c>
      <c r="I9" s="1">
        <f t="shared" si="1"/>
        <v>0.72111025509279758</v>
      </c>
    </row>
    <row r="10" spans="1:11" x14ac:dyDescent="0.25">
      <c r="A10">
        <v>4</v>
      </c>
      <c r="B10">
        <v>5</v>
      </c>
      <c r="C10">
        <v>7</v>
      </c>
    </row>
    <row r="11" spans="1:11" x14ac:dyDescent="0.25">
      <c r="A11">
        <v>5</v>
      </c>
      <c r="B11">
        <v>3.5</v>
      </c>
      <c r="C11">
        <v>5</v>
      </c>
      <c r="H11" t="s">
        <v>2</v>
      </c>
      <c r="I11" t="s">
        <v>3</v>
      </c>
      <c r="K11" t="s">
        <v>9</v>
      </c>
    </row>
    <row r="12" spans="1:11" ht="21" x14ac:dyDescent="0.25">
      <c r="A12">
        <v>6</v>
      </c>
      <c r="B12">
        <v>4.5</v>
      </c>
      <c r="C12">
        <v>5</v>
      </c>
      <c r="G12" t="s">
        <v>7</v>
      </c>
      <c r="H12">
        <f>AVERAGE(SUM(IF(H3&lt;=I3,B7,0),IF(H4&lt;=I4,B8,0),IF(H5&lt;=I5,B9,0),IF(H6&lt;=I6,B10,0),IF(H7&lt;=I7,B11,0),IF(H8&lt;=I8,B12,0),IF(H9&lt;=I9,B13,0))/SUM(IF(H3&lt;=I3,1,0),IF(H4&lt;=I4,1,0),IF(H5&lt;=I5,1,0),IF(H6&lt;=I6,1,0),IF(H7&lt;=I7,1,0),IF(H8&lt;=I8,1,0),IF(H9&lt;=I9,1,0)))</f>
        <v>1.25</v>
      </c>
      <c r="I12">
        <f>AVERAGE(SUM(IF(H3&lt;=I3,C7,0),IF(H4&lt;=I4,C8,0),IF(H5&lt;=I5,C9,0),IF(H6&lt;=I6,C10,0),IF(H7&lt;=I7,C11,0),IF(H8&lt;=I8,C12,0),IF(H9&lt;=I9,C13,0))/SUM(IF(H3&lt;=I3,1,0),IF(H4&lt;=I4,1,0),IF(H5&lt;=I5,1,0),IF(H6&lt;=I6,1,0),IF(H7&lt;=I7,1,0),IF(H8&lt;=I8,1,0),IF(H9&lt;=I9,1,0)))</f>
        <v>1.5</v>
      </c>
      <c r="K12" s="2" t="str">
        <f>IF(AND(H12=C2,D2,H13=C3,I13=D3),"ไม่ต้อง","ทำต่อ")</f>
        <v>ไม่ต้อง</v>
      </c>
    </row>
    <row r="13" spans="1:11" x14ac:dyDescent="0.25">
      <c r="A13">
        <v>7</v>
      </c>
      <c r="B13">
        <v>3.5</v>
      </c>
      <c r="C13">
        <v>4.5</v>
      </c>
      <c r="G13" t="s">
        <v>8</v>
      </c>
      <c r="H13">
        <f>AVERAGE(SUM(IF(H3&gt;I3,B7,0),IF(H4&gt;I4,B8,0),IF(H5&gt;I5,B9,0),IF(H6&gt;I6,B10,0),IF(H7&gt;I7,B11,0),IF(H8&gt;I8,B12,0),IF(H9&gt;I9,B13,0))/SUM(IF(H3&gt;I3,1,0),IF(H4&gt;I4,1,0),IF(H5&gt;I5,1,0),IF(H6&gt;I6,1,0),IF(H7&gt;I7,1,0),IF(H8&gt;I8,1,0),IF(H9&gt;I9,1,0)))</f>
        <v>3.9</v>
      </c>
      <c r="I13">
        <f>AVERAGE(SUM(IF(H3&gt;I3,C7,0),IF(H4&gt;I4,C8,0),IF(H5&gt;I5,C9,0),IF(H6&gt;I6,C10,0),IF(H7&gt;I7,C11,0),IF(H8&gt;I8,C12,0),IF(H9&gt;I9,C13,0))/SUM(IF(H3&gt;I3,1,0),IF(H4&gt;I4,1,0),IF(H5&gt;I5,1,0),IF(H6&gt;I6,1,0),IF(H7&gt;I7,1,0),IF(H8&gt;I8,1,0),IF(H9&gt;I9,1,0)))</f>
        <v>5.0999999999999996</v>
      </c>
    </row>
  </sheetData>
  <conditionalFormatting sqref="H3:H9">
    <cfRule type="expression" dxfId="7" priority="2">
      <formula>H3&lt;=I3</formula>
    </cfRule>
  </conditionalFormatting>
  <conditionalFormatting sqref="I3:I9">
    <cfRule type="expression" dxfId="6" priority="1">
      <formula>H3&gt;I3</formula>
    </cfRule>
  </conditionalFormatting>
  <conditionalFormatting sqref="K12">
    <cfRule type="cellIs" dxfId="5" priority="5" operator="equal">
      <formula>"ไม่ต้อง"</formula>
    </cfRule>
    <cfRule type="cellIs" dxfId="4" priority="6" operator="equal">
      <formula>"ทำต่อ"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AA71-A371-4DC5-8B94-D86965AE15FF}">
  <dimension ref="A1:K13"/>
  <sheetViews>
    <sheetView zoomScale="130" zoomScaleNormal="130" workbookViewId="0">
      <selection activeCell="F20" sqref="F20"/>
    </sheetView>
  </sheetViews>
  <sheetFormatPr defaultRowHeight="15" x14ac:dyDescent="0.25"/>
  <cols>
    <col min="11" max="11" width="11.5703125" customWidth="1"/>
  </cols>
  <sheetData>
    <row r="1" spans="1:11" x14ac:dyDescent="0.25">
      <c r="C1" t="s">
        <v>2</v>
      </c>
      <c r="D1" t="s">
        <v>3</v>
      </c>
    </row>
    <row r="2" spans="1:11" x14ac:dyDescent="0.25">
      <c r="B2" t="s">
        <v>0</v>
      </c>
      <c r="C2">
        <f>'Round 3'!H12</f>
        <v>1.25</v>
      </c>
      <c r="D2">
        <f>'Round 3'!I12</f>
        <v>1.5</v>
      </c>
      <c r="G2" t="s">
        <v>4</v>
      </c>
      <c r="H2" t="s">
        <v>5</v>
      </c>
      <c r="I2" t="s">
        <v>6</v>
      </c>
    </row>
    <row r="3" spans="1:11" x14ac:dyDescent="0.25">
      <c r="B3" t="s">
        <v>1</v>
      </c>
      <c r="C3">
        <f>'Round 3'!H13</f>
        <v>3.9</v>
      </c>
      <c r="D3">
        <f>'Round 3'!I13</f>
        <v>5.0999999999999996</v>
      </c>
      <c r="G3">
        <v>1</v>
      </c>
      <c r="H3" s="1">
        <f xml:space="preserve"> SQRT((B7-$C$2)^2+(C7-$D$2)^2)</f>
        <v>0.55901699437494745</v>
      </c>
      <c r="I3" s="1">
        <f xml:space="preserve"> SQRT((B7-$C$3)^2+(C7-$D$3)^2)</f>
        <v>5.0219518117958879</v>
      </c>
    </row>
    <row r="4" spans="1:11" x14ac:dyDescent="0.25">
      <c r="G4">
        <v>2</v>
      </c>
      <c r="H4" s="1">
        <f t="shared" ref="H4:H9" si="0" xml:space="preserve"> SQRT((B8-$C$2)^2+(C8-$D$2)^2)</f>
        <v>0.55901699437494745</v>
      </c>
      <c r="I4" s="1">
        <f t="shared" ref="I4:I9" si="1" xml:space="preserve"> SQRT((B8-$C$3)^2+(C8-$D$3)^2)</f>
        <v>3.9204591567825315</v>
      </c>
    </row>
    <row r="5" spans="1:11" x14ac:dyDescent="0.25">
      <c r="G5">
        <v>3</v>
      </c>
      <c r="H5" s="1">
        <f t="shared" si="0"/>
        <v>3.0516389039334255</v>
      </c>
      <c r="I5" s="1">
        <f t="shared" si="1"/>
        <v>1.4212670403551892</v>
      </c>
    </row>
    <row r="6" spans="1:11" x14ac:dyDescent="0.25">
      <c r="A6" t="s">
        <v>4</v>
      </c>
      <c r="B6" t="s">
        <v>2</v>
      </c>
      <c r="C6" t="s">
        <v>3</v>
      </c>
      <c r="G6">
        <v>4</v>
      </c>
      <c r="H6" s="1">
        <f t="shared" si="0"/>
        <v>6.656763477847174</v>
      </c>
      <c r="I6" s="1">
        <f t="shared" si="1"/>
        <v>2.1954498400100153</v>
      </c>
    </row>
    <row r="7" spans="1:11" x14ac:dyDescent="0.25">
      <c r="A7">
        <v>1</v>
      </c>
      <c r="B7">
        <v>1</v>
      </c>
      <c r="C7">
        <v>1</v>
      </c>
      <c r="G7">
        <v>5</v>
      </c>
      <c r="H7" s="1">
        <f t="shared" si="0"/>
        <v>4.1608292442733097</v>
      </c>
      <c r="I7" s="1">
        <f t="shared" si="1"/>
        <v>0.41231056256176585</v>
      </c>
    </row>
    <row r="8" spans="1:11" x14ac:dyDescent="0.25">
      <c r="A8">
        <v>2</v>
      </c>
      <c r="B8">
        <v>1.5</v>
      </c>
      <c r="C8">
        <v>2</v>
      </c>
      <c r="G8">
        <v>6</v>
      </c>
      <c r="H8" s="1">
        <f t="shared" si="0"/>
        <v>4.7762432936356998</v>
      </c>
      <c r="I8" s="1">
        <f t="shared" si="1"/>
        <v>0.60827625302982202</v>
      </c>
    </row>
    <row r="9" spans="1:11" x14ac:dyDescent="0.25">
      <c r="A9">
        <v>3</v>
      </c>
      <c r="B9">
        <v>3</v>
      </c>
      <c r="C9">
        <v>4</v>
      </c>
      <c r="G9">
        <v>7</v>
      </c>
      <c r="H9" s="1">
        <f t="shared" si="0"/>
        <v>3.75</v>
      </c>
      <c r="I9" s="1">
        <f t="shared" si="1"/>
        <v>0.72111025509279758</v>
      </c>
    </row>
    <row r="10" spans="1:11" x14ac:dyDescent="0.25">
      <c r="A10">
        <v>4</v>
      </c>
      <c r="B10">
        <v>5</v>
      </c>
      <c r="C10">
        <v>7</v>
      </c>
    </row>
    <row r="11" spans="1:11" x14ac:dyDescent="0.25">
      <c r="A11">
        <v>5</v>
      </c>
      <c r="B11">
        <v>3.5</v>
      </c>
      <c r="C11">
        <v>5</v>
      </c>
      <c r="H11" t="s">
        <v>2</v>
      </c>
      <c r="I11" t="s">
        <v>3</v>
      </c>
      <c r="K11" t="s">
        <v>9</v>
      </c>
    </row>
    <row r="12" spans="1:11" ht="21" x14ac:dyDescent="0.25">
      <c r="A12">
        <v>6</v>
      </c>
      <c r="B12">
        <v>4.5</v>
      </c>
      <c r="C12">
        <v>5</v>
      </c>
      <c r="G12" t="s">
        <v>7</v>
      </c>
      <c r="H12">
        <f>AVERAGE(SUM(IF(H3&lt;=I3,B7,0),IF(H4&lt;=I4,B8,0),IF(H5&lt;=I5,B9,0),IF(H6&lt;=I6,B10,0),IF(H7&lt;=I7,B11,0),IF(H8&lt;=I8,B12,0),IF(H9&lt;=I9,B13,0))/SUM(IF(H3&lt;=I3,1,0),IF(H4&lt;=I4,1,0),IF(H5&lt;=I5,1,0),IF(H6&lt;=I6,1,0),IF(H7&lt;=I7,1,0),IF(H8&lt;=I8,1,0),IF(H9&lt;=I9,1,0)))</f>
        <v>1.25</v>
      </c>
      <c r="I12">
        <f>AVERAGE(SUM(IF(H3&lt;=I3,C7,0),IF(H4&lt;=I4,C8,0),IF(H5&lt;=I5,C9,0),IF(H6&lt;=I6,C10,0),IF(H7&lt;=I7,C11,0),IF(H8&lt;=I8,C12,0),IF(H9&lt;=I9,C13,0))/SUM(IF(H3&lt;=I3,1,0),IF(H4&lt;=I4,1,0),IF(H5&lt;=I5,1,0),IF(H6&lt;=I6,1,0),IF(H7&lt;=I7,1,0),IF(H8&lt;=I8,1,0),IF(H9&lt;=I9,1,0)))</f>
        <v>1.5</v>
      </c>
      <c r="K12" s="2" t="str">
        <f>IF(AND(H12=C2,D2,H13=C3,I13=D3),"ไม่ต้อง","ทำต่อ")</f>
        <v>ไม่ต้อง</v>
      </c>
    </row>
    <row r="13" spans="1:11" x14ac:dyDescent="0.25">
      <c r="A13">
        <v>7</v>
      </c>
      <c r="B13">
        <v>3.5</v>
      </c>
      <c r="C13">
        <v>4.5</v>
      </c>
      <c r="G13" t="s">
        <v>8</v>
      </c>
      <c r="H13">
        <f>AVERAGE(SUM(IF(H3&gt;I3,B7,0),IF(H4&gt;I4,B8,0),IF(H5&gt;I5,B9,0),IF(H6&gt;I6,B10,0),IF(H7&gt;I7,B11,0),IF(H8&gt;I8,B12,0),IF(H9&gt;I9,B13,0))/SUM(IF(H3&gt;I3,1,0),IF(H4&gt;I4,1,0),IF(H5&gt;I5,1,0),IF(H6&gt;I6,1,0),IF(H7&gt;I7,1,0),IF(H8&gt;I8,1,0),IF(H9&gt;I9,1,0)))</f>
        <v>3.9</v>
      </c>
      <c r="I13">
        <f>AVERAGE(SUM(IF(H3&gt;I3,C7,0),IF(H4&gt;I4,C8,0),IF(H5&gt;I5,C9,0),IF(H6&gt;I6,C10,0),IF(H7&gt;I7,C11,0),IF(H8&gt;I8,C12,0),IF(H9&gt;I9,C13,0))/SUM(IF(H3&gt;I3,1,0),IF(H4&gt;I4,1,0),IF(H5&gt;I5,1,0),IF(H6&gt;I6,1,0),IF(H7&gt;I7,1,0),IF(H8&gt;I8,1,0),IF(H9&gt;I9,1,0)))</f>
        <v>5.0999999999999996</v>
      </c>
    </row>
  </sheetData>
  <conditionalFormatting sqref="H3:H9">
    <cfRule type="expression" dxfId="3" priority="2">
      <formula>H3&lt;=I3</formula>
    </cfRule>
  </conditionalFormatting>
  <conditionalFormatting sqref="I3:I9">
    <cfRule type="expression" dxfId="2" priority="1">
      <formula>H3&gt;I3</formula>
    </cfRule>
  </conditionalFormatting>
  <conditionalFormatting sqref="K12">
    <cfRule type="cellIs" dxfId="1" priority="5" operator="equal">
      <formula>"ไม่ต้อง"</formula>
    </cfRule>
    <cfRule type="cellIs" dxfId="0" priority="6" operator="equal">
      <formula>"ทำต่อ"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1</vt:lpstr>
      <vt:lpstr>Round 2</vt:lpstr>
      <vt:lpstr>Round 3</vt:lpstr>
      <vt:lpstr>Round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โพธิพงษ์ มีทองหลาง</dc:creator>
  <cp:lastModifiedBy>โพธิพงษ์ มีทองหลาง</cp:lastModifiedBy>
  <dcterms:created xsi:type="dcterms:W3CDTF">2024-12-24T08:18:41Z</dcterms:created>
  <dcterms:modified xsi:type="dcterms:W3CDTF">2024-12-24T09:01:53Z</dcterms:modified>
</cp:coreProperties>
</file>