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Manchester_Distribution_Network\"/>
    </mc:Choice>
  </mc:AlternateContent>
  <xr:revisionPtr revIDLastSave="0" documentId="13_ncr:1_{34FC9A9E-2C50-46E2-8BDF-547A56420E52}" xr6:coauthVersionLast="47" xr6:coauthVersionMax="47" xr10:uidLastSave="{00000000-0000-0000-0000-000000000000}"/>
  <bookViews>
    <workbookView xWindow="-120" yWindow="-21720" windowWidth="38640" windowHeight="21120" activeTab="4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" l="1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M49" i="3"/>
  <c r="L49" i="3"/>
  <c r="L48" i="3"/>
  <c r="M48" i="3" s="1"/>
  <c r="L47" i="3"/>
  <c r="M47" i="3" s="1"/>
  <c r="M46" i="3"/>
  <c r="L46" i="3"/>
  <c r="M45" i="3"/>
  <c r="L45" i="3"/>
  <c r="L44" i="3"/>
  <c r="M44" i="3" s="1"/>
  <c r="M43" i="3"/>
  <c r="L43" i="3"/>
  <c r="L42" i="3"/>
  <c r="M42" i="3" s="1"/>
  <c r="L41" i="3"/>
  <c r="M41" i="3" s="1"/>
  <c r="M40" i="3"/>
  <c r="L40" i="3"/>
  <c r="L39" i="3"/>
  <c r="M39" i="3" s="1"/>
  <c r="L38" i="3"/>
  <c r="M38" i="3" s="1"/>
  <c r="L37" i="3"/>
  <c r="M37" i="3" s="1"/>
  <c r="L36" i="3"/>
  <c r="M36" i="3" s="1"/>
  <c r="M35" i="3"/>
  <c r="L35" i="3"/>
  <c r="M34" i="3"/>
  <c r="L34" i="3"/>
  <c r="L33" i="3"/>
  <c r="M33" i="3" s="1"/>
  <c r="M32" i="3"/>
  <c r="L32" i="3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M24" i="3"/>
  <c r="L24" i="3"/>
  <c r="M23" i="3"/>
  <c r="L23" i="3"/>
  <c r="L22" i="3"/>
  <c r="M22" i="3" s="1"/>
  <c r="M21" i="3"/>
  <c r="L21" i="3"/>
  <c r="L20" i="3"/>
  <c r="M20" i="3" s="1"/>
  <c r="L19" i="3"/>
  <c r="M19" i="3" s="1"/>
  <c r="L18" i="3"/>
  <c r="M18" i="3" s="1"/>
  <c r="L9" i="3"/>
  <c r="M9" i="3" s="1"/>
  <c r="L8" i="3"/>
  <c r="M8" i="3" s="1"/>
  <c r="L7" i="3"/>
  <c r="M7" i="3" s="1"/>
  <c r="L6" i="3"/>
  <c r="M6" i="3" s="1"/>
  <c r="M5" i="3"/>
  <c r="L5" i="3"/>
  <c r="M4" i="3"/>
  <c r="L4" i="3"/>
  <c r="L3" i="3"/>
  <c r="M3" i="3" s="1"/>
  <c r="M2" i="3"/>
  <c r="L2" i="3"/>
</calcChain>
</file>

<file path=xl/sharedStrings.xml><?xml version="1.0" encoding="utf-8"?>
<sst xmlns="http://schemas.openxmlformats.org/spreadsheetml/2006/main" count="507" uniqueCount="139">
  <si>
    <t>Name</t>
  </si>
  <si>
    <t>Value</t>
  </si>
  <si>
    <t>Base_MVA</t>
  </si>
  <si>
    <t>Bus ID</t>
  </si>
  <si>
    <t>GSP Group</t>
  </si>
  <si>
    <t>BSP Group</t>
  </si>
  <si>
    <t>Bus Name</t>
  </si>
  <si>
    <t>If Slack</t>
  </si>
  <si>
    <t>V_nominal (kV)</t>
  </si>
  <si>
    <t>V_min (pu)</t>
  </si>
  <si>
    <t>V_max (pu)</t>
  </si>
  <si>
    <t>V_angle_min</t>
  </si>
  <si>
    <t>V_angle_max</t>
  </si>
  <si>
    <t>Geo_lon</t>
  </si>
  <si>
    <t>Geo_lat</t>
  </si>
  <si>
    <t>Kearsley</t>
  </si>
  <si>
    <t>kearsley_GSP</t>
  </si>
  <si>
    <t>agecroft_1</t>
  </si>
  <si>
    <t>agecroft_2</t>
  </si>
  <si>
    <t>atherton_1</t>
  </si>
  <si>
    <t>atherton_2</t>
  </si>
  <si>
    <t>bolton_1</t>
  </si>
  <si>
    <t>bolton_2</t>
  </si>
  <si>
    <t>bury_1</t>
  </si>
  <si>
    <t>bury_2</t>
  </si>
  <si>
    <t>agecroft_BSP</t>
  </si>
  <si>
    <t>atherton_BSP</t>
  </si>
  <si>
    <t>bolton_BSP</t>
  </si>
  <si>
    <t>bury_BSP</t>
  </si>
  <si>
    <t>Agecroft</t>
  </si>
  <si>
    <t>cheetham_hill</t>
  </si>
  <si>
    <t>clifton_junction</t>
  </si>
  <si>
    <t>prestwich</t>
  </si>
  <si>
    <t>swinton</t>
  </si>
  <si>
    <t>the_height_1</t>
  </si>
  <si>
    <t>the_height_2</t>
  </si>
  <si>
    <t>Atherton</t>
  </si>
  <si>
    <t>atherton_town_centre_1</t>
  </si>
  <si>
    <t>atherton_town_centre_2</t>
  </si>
  <si>
    <t>bedford</t>
  </si>
  <si>
    <t>hindley_green</t>
  </si>
  <si>
    <t>kirkhall_lane_1</t>
  </si>
  <si>
    <t>kirkhall_lane_2</t>
  </si>
  <si>
    <t>leigh</t>
  </si>
  <si>
    <t>Bolton</t>
  </si>
  <si>
    <t>barbara_st</t>
  </si>
  <si>
    <t>bradshawgate_1</t>
  </si>
  <si>
    <t>bradshawgate_2</t>
  </si>
  <si>
    <t>cox_green</t>
  </si>
  <si>
    <t>harwood</t>
  </si>
  <si>
    <t>musgrave_rd</t>
  </si>
  <si>
    <t>spa_rd_1</t>
  </si>
  <si>
    <t>spa_rd_2</t>
  </si>
  <si>
    <t>union_rd_1</t>
  </si>
  <si>
    <t>union_rd_2</t>
  </si>
  <si>
    <t>wordsworth_st_1</t>
  </si>
  <si>
    <t>wordsworth_st_2</t>
  </si>
  <si>
    <t>Bury</t>
  </si>
  <si>
    <t>bury_town_centre_1</t>
  </si>
  <si>
    <t>bury_town_centre_2</t>
  </si>
  <si>
    <t>dumers_lane</t>
  </si>
  <si>
    <t>heap_bridge</t>
  </si>
  <si>
    <t>holt_st</t>
  </si>
  <si>
    <t>woolfold_1</t>
  </si>
  <si>
    <t>woolfold_2</t>
  </si>
  <si>
    <t>cheetham_hill_PS</t>
  </si>
  <si>
    <t>clifton_junction_PS</t>
  </si>
  <si>
    <t>prestwich_PS</t>
  </si>
  <si>
    <t>swinton_PS</t>
  </si>
  <si>
    <t>the_height_PS</t>
  </si>
  <si>
    <t>atherton_town_centre_PS</t>
  </si>
  <si>
    <t>bedford_PS</t>
  </si>
  <si>
    <t>hindley_green_PS</t>
  </si>
  <si>
    <t>kirkhall_lane_PS</t>
  </si>
  <si>
    <t>leigh_PS</t>
  </si>
  <si>
    <t>barbara_st_PS</t>
  </si>
  <si>
    <t>bradshawgate_PS</t>
  </si>
  <si>
    <t>cox_green_PS</t>
  </si>
  <si>
    <t>harwood_PS</t>
  </si>
  <si>
    <t>musgrave_rd_PS</t>
  </si>
  <si>
    <t>spa_rd_PS</t>
  </si>
  <si>
    <t>union_rd_PS</t>
  </si>
  <si>
    <t>wordsworth_st_PS</t>
  </si>
  <si>
    <t>bury_town_centre_PS</t>
  </si>
  <si>
    <t>dumers_lane_PS</t>
  </si>
  <si>
    <t>heap_bridge_PS</t>
  </si>
  <si>
    <t>holt_st_PS</t>
  </si>
  <si>
    <t>woolfold_PS</t>
  </si>
  <si>
    <t>From_bus ID</t>
  </si>
  <si>
    <t>From_bus Name</t>
  </si>
  <si>
    <t>To_bus ID</t>
  </si>
  <si>
    <t>To_bus Name</t>
  </si>
  <si>
    <t>V_from (kV)</t>
  </si>
  <si>
    <t>V_to (kV)</t>
  </si>
  <si>
    <t xml:space="preserve">Type (1 for line, 0 for transformer)
</t>
  </si>
  <si>
    <t>Length (km)</t>
  </si>
  <si>
    <t>Resistance (pu)</t>
  </si>
  <si>
    <t>Reactance (pu)</t>
  </si>
  <si>
    <t>Thermal Rating (Amp)</t>
  </si>
  <si>
    <t>S_max</t>
  </si>
  <si>
    <t>P_max</t>
  </si>
  <si>
    <t>DFES Name</t>
  </si>
  <si>
    <t>Sd_max</t>
  </si>
  <si>
    <t>Sd_min</t>
  </si>
  <si>
    <t>Power Factor</t>
  </si>
  <si>
    <t>Pd_max</t>
  </si>
  <si>
    <t>Pd_min</t>
  </si>
  <si>
    <t>Qd_max</t>
  </si>
  <si>
    <t>Qd_min</t>
  </si>
  <si>
    <t>Cheetham Hill</t>
  </si>
  <si>
    <t>Clifton Junction</t>
  </si>
  <si>
    <t>Prestwich</t>
  </si>
  <si>
    <t>Swinton</t>
  </si>
  <si>
    <t>The Height</t>
  </si>
  <si>
    <t>Atherton Town Centre</t>
  </si>
  <si>
    <t>Bedford</t>
  </si>
  <si>
    <t>Hindley Green</t>
  </si>
  <si>
    <t>Kirkhall Lane</t>
  </si>
  <si>
    <t>Leigh</t>
  </si>
  <si>
    <t>Barbara St</t>
  </si>
  <si>
    <t>Bradshawgate</t>
  </si>
  <si>
    <t>Cox Green</t>
  </si>
  <si>
    <t>Harwood</t>
  </si>
  <si>
    <t>Musgrave Rd</t>
  </si>
  <si>
    <t>Spa Rd</t>
  </si>
  <si>
    <t>Union Rd</t>
  </si>
  <si>
    <t>Wordsworth St</t>
  </si>
  <si>
    <t>Bury Town Centre</t>
  </si>
  <si>
    <t>Dumers Lane</t>
  </si>
  <si>
    <t>Heap Bridge</t>
  </si>
  <si>
    <t>Holt St</t>
  </si>
  <si>
    <t>Woolfold</t>
  </si>
  <si>
    <t>Gen Type</t>
  </si>
  <si>
    <t>Pg_max</t>
  </si>
  <si>
    <t>Pg_min</t>
  </si>
  <si>
    <t>Qg_max</t>
  </si>
  <si>
    <t>Qg_min</t>
  </si>
  <si>
    <t>gen_cost_coef_1</t>
  </si>
  <si>
    <t>gen_cost_coef_2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</si>
</sst>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45" zoomScaleNormal="145" workbookViewId="0">
      <selection activeCell="E5" sqref="E5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topLeftCell="A31" zoomScale="130" zoomScaleNormal="130" workbookViewId="0">
      <selection activeCell="D47" sqref="D47:D69"/>
    </sheetView>
  </sheetViews>
  <sheetFormatPr defaultRowHeight="14.25" x14ac:dyDescent="0.45"/>
  <cols>
    <col min="2" max="3" width="12.59765625" customWidth="1"/>
    <col min="4" max="4" width="21.53125" bestFit="1" customWidth="1"/>
    <col min="5" max="5" width="9.1328125" customWidth="1"/>
    <col min="6" max="12" width="13.59765625" customWidth="1"/>
  </cols>
  <sheetData>
    <row r="1" spans="1:12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45">
      <c r="A2">
        <v>1</v>
      </c>
      <c r="B2" t="s">
        <v>15</v>
      </c>
      <c r="D2" t="s">
        <v>16</v>
      </c>
      <c r="E2">
        <v>1</v>
      </c>
      <c r="F2">
        <v>132</v>
      </c>
      <c r="G2">
        <v>0.95</v>
      </c>
      <c r="H2">
        <v>1.05</v>
      </c>
      <c r="I2">
        <v>-0.5</v>
      </c>
      <c r="J2">
        <v>0.5</v>
      </c>
      <c r="K2">
        <v>-2.3588399999999998</v>
      </c>
      <c r="L2">
        <v>53.539050000000003</v>
      </c>
    </row>
    <row r="3" spans="1:12" x14ac:dyDescent="0.45">
      <c r="A3">
        <v>2</v>
      </c>
      <c r="B3" t="s">
        <v>15</v>
      </c>
      <c r="D3" t="s">
        <v>17</v>
      </c>
      <c r="E3">
        <v>0</v>
      </c>
      <c r="F3">
        <v>132</v>
      </c>
      <c r="G3">
        <v>0.95</v>
      </c>
      <c r="H3">
        <v>1.05</v>
      </c>
      <c r="I3">
        <v>-0.5</v>
      </c>
      <c r="J3">
        <v>0.5</v>
      </c>
      <c r="K3">
        <v>-2.2975400000000001</v>
      </c>
      <c r="L3">
        <v>53.512790000000003</v>
      </c>
    </row>
    <row r="4" spans="1:12" x14ac:dyDescent="0.45">
      <c r="A4">
        <v>3</v>
      </c>
      <c r="B4" t="s">
        <v>15</v>
      </c>
      <c r="D4" t="s">
        <v>18</v>
      </c>
      <c r="E4">
        <v>0</v>
      </c>
      <c r="F4">
        <v>132</v>
      </c>
      <c r="G4">
        <v>0.95</v>
      </c>
      <c r="H4">
        <v>1.05</v>
      </c>
      <c r="I4">
        <v>-0.5</v>
      </c>
      <c r="J4">
        <v>0.5</v>
      </c>
      <c r="K4">
        <v>-2.2975400000000001</v>
      </c>
      <c r="L4">
        <v>53.512790000000003</v>
      </c>
    </row>
    <row r="5" spans="1:12" x14ac:dyDescent="0.45">
      <c r="A5">
        <v>4</v>
      </c>
      <c r="B5" t="s">
        <v>15</v>
      </c>
      <c r="D5" t="s">
        <v>19</v>
      </c>
      <c r="E5">
        <v>0</v>
      </c>
      <c r="F5">
        <v>132</v>
      </c>
      <c r="G5">
        <v>0.95</v>
      </c>
      <c r="H5">
        <v>1.05</v>
      </c>
      <c r="I5">
        <v>-0.5</v>
      </c>
      <c r="J5">
        <v>0.5</v>
      </c>
      <c r="K5">
        <v>-2.51233</v>
      </c>
      <c r="L5">
        <v>53.514049999999997</v>
      </c>
    </row>
    <row r="6" spans="1:12" x14ac:dyDescent="0.45">
      <c r="A6">
        <v>5</v>
      </c>
      <c r="B6" t="s">
        <v>15</v>
      </c>
      <c r="D6" t="s">
        <v>20</v>
      </c>
      <c r="E6">
        <v>0</v>
      </c>
      <c r="F6">
        <v>132</v>
      </c>
      <c r="G6">
        <v>0.95</v>
      </c>
      <c r="H6">
        <v>1.05</v>
      </c>
      <c r="I6">
        <v>-0.5</v>
      </c>
      <c r="J6">
        <v>0.5</v>
      </c>
      <c r="K6">
        <v>-2.51233</v>
      </c>
      <c r="L6">
        <v>53.514049999999997</v>
      </c>
    </row>
    <row r="7" spans="1:12" x14ac:dyDescent="0.45">
      <c r="A7">
        <v>6</v>
      </c>
      <c r="B7" t="s">
        <v>15</v>
      </c>
      <c r="D7" t="s">
        <v>21</v>
      </c>
      <c r="E7">
        <v>0</v>
      </c>
      <c r="F7">
        <v>132</v>
      </c>
      <c r="G7">
        <v>0.95</v>
      </c>
      <c r="H7">
        <v>1.05</v>
      </c>
      <c r="I7">
        <v>-0.5</v>
      </c>
      <c r="J7">
        <v>0.5</v>
      </c>
      <c r="K7">
        <v>-2.4205899999999998</v>
      </c>
      <c r="L7">
        <v>53.59102</v>
      </c>
    </row>
    <row r="8" spans="1:12" x14ac:dyDescent="0.45">
      <c r="A8">
        <v>7</v>
      </c>
      <c r="B8" t="s">
        <v>15</v>
      </c>
      <c r="D8" t="s">
        <v>22</v>
      </c>
      <c r="E8">
        <v>0</v>
      </c>
      <c r="F8">
        <v>132</v>
      </c>
      <c r="G8">
        <v>0.95</v>
      </c>
      <c r="H8">
        <v>1.05</v>
      </c>
      <c r="I8">
        <v>-0.5</v>
      </c>
      <c r="J8">
        <v>0.5</v>
      </c>
      <c r="K8">
        <v>-2.4205899999999998</v>
      </c>
      <c r="L8">
        <v>53.59102</v>
      </c>
    </row>
    <row r="9" spans="1:12" x14ac:dyDescent="0.45">
      <c r="A9">
        <v>8</v>
      </c>
      <c r="B9" t="s">
        <v>15</v>
      </c>
      <c r="D9" t="s">
        <v>23</v>
      </c>
      <c r="E9">
        <v>0</v>
      </c>
      <c r="F9">
        <v>132</v>
      </c>
      <c r="G9">
        <v>0.95</v>
      </c>
      <c r="H9">
        <v>1.05</v>
      </c>
      <c r="I9">
        <v>-0.5</v>
      </c>
      <c r="J9">
        <v>0.5</v>
      </c>
      <c r="K9">
        <v>-2.29975</v>
      </c>
      <c r="L9">
        <v>53.596699999999998</v>
      </c>
    </row>
    <row r="10" spans="1:12" x14ac:dyDescent="0.45">
      <c r="A10">
        <v>9</v>
      </c>
      <c r="B10" t="s">
        <v>15</v>
      </c>
      <c r="D10" t="s">
        <v>24</v>
      </c>
      <c r="E10">
        <v>0</v>
      </c>
      <c r="F10">
        <v>132</v>
      </c>
      <c r="G10">
        <v>0.95</v>
      </c>
      <c r="H10">
        <v>1.05</v>
      </c>
      <c r="I10">
        <v>-0.5</v>
      </c>
      <c r="J10">
        <v>0.5</v>
      </c>
      <c r="K10">
        <v>-2.29975</v>
      </c>
      <c r="L10">
        <v>53.596699999999998</v>
      </c>
    </row>
    <row r="11" spans="1:12" x14ac:dyDescent="0.45">
      <c r="A11">
        <v>10</v>
      </c>
      <c r="B11" t="s">
        <v>15</v>
      </c>
      <c r="D11" t="s">
        <v>25</v>
      </c>
      <c r="E11">
        <v>0</v>
      </c>
      <c r="F11">
        <v>33</v>
      </c>
      <c r="G11">
        <v>0.95</v>
      </c>
      <c r="H11">
        <v>1.05</v>
      </c>
      <c r="I11">
        <v>-0.5</v>
      </c>
      <c r="J11">
        <v>0.5</v>
      </c>
      <c r="K11">
        <v>-2.2975400000000001</v>
      </c>
      <c r="L11">
        <v>53.512790000000003</v>
      </c>
    </row>
    <row r="12" spans="1:12" x14ac:dyDescent="0.45">
      <c r="A12">
        <v>11</v>
      </c>
      <c r="B12" t="s">
        <v>15</v>
      </c>
      <c r="D12" t="s">
        <v>26</v>
      </c>
      <c r="E12">
        <v>0</v>
      </c>
      <c r="F12">
        <v>33</v>
      </c>
      <c r="G12">
        <v>0.95</v>
      </c>
      <c r="H12">
        <v>1.05</v>
      </c>
      <c r="I12">
        <v>-0.5</v>
      </c>
      <c r="J12">
        <v>0.5</v>
      </c>
      <c r="K12">
        <v>-2.51233</v>
      </c>
      <c r="L12">
        <v>53.514049999999997</v>
      </c>
    </row>
    <row r="13" spans="1:12" x14ac:dyDescent="0.45">
      <c r="A13">
        <v>12</v>
      </c>
      <c r="B13" t="s">
        <v>15</v>
      </c>
      <c r="D13" t="s">
        <v>27</v>
      </c>
      <c r="E13">
        <v>0</v>
      </c>
      <c r="F13">
        <v>33</v>
      </c>
      <c r="G13">
        <v>0.95</v>
      </c>
      <c r="H13">
        <v>1.05</v>
      </c>
      <c r="I13">
        <v>-0.5</v>
      </c>
      <c r="J13">
        <v>0.5</v>
      </c>
      <c r="K13">
        <v>-2.4205899999999998</v>
      </c>
      <c r="L13">
        <v>53.59102</v>
      </c>
    </row>
    <row r="14" spans="1:12" x14ac:dyDescent="0.45">
      <c r="A14">
        <v>13</v>
      </c>
      <c r="B14" t="s">
        <v>15</v>
      </c>
      <c r="D14" t="s">
        <v>28</v>
      </c>
      <c r="E14">
        <v>0</v>
      </c>
      <c r="F14">
        <v>33</v>
      </c>
      <c r="G14">
        <v>0.95</v>
      </c>
      <c r="H14">
        <v>1.05</v>
      </c>
      <c r="I14">
        <v>-0.5</v>
      </c>
      <c r="J14">
        <v>0.5</v>
      </c>
      <c r="K14">
        <v>-2.29975</v>
      </c>
      <c r="L14">
        <v>53.596699999999998</v>
      </c>
    </row>
    <row r="15" spans="1:12" x14ac:dyDescent="0.45">
      <c r="A15">
        <v>14</v>
      </c>
      <c r="B15" t="s">
        <v>15</v>
      </c>
      <c r="C15" t="s">
        <v>29</v>
      </c>
      <c r="D15" t="s">
        <v>30</v>
      </c>
      <c r="E15">
        <v>0</v>
      </c>
      <c r="F15">
        <v>33</v>
      </c>
      <c r="G15">
        <v>0.95</v>
      </c>
      <c r="H15">
        <v>1.05</v>
      </c>
      <c r="I15">
        <v>-0.5</v>
      </c>
      <c r="J15">
        <v>0.5</v>
      </c>
      <c r="K15">
        <v>-2.2488000000000001</v>
      </c>
      <c r="L15">
        <v>53.516289999999998</v>
      </c>
    </row>
    <row r="16" spans="1:12" x14ac:dyDescent="0.45">
      <c r="A16">
        <v>15</v>
      </c>
      <c r="B16" t="s">
        <v>15</v>
      </c>
      <c r="C16" t="s">
        <v>29</v>
      </c>
      <c r="D16" t="s">
        <v>31</v>
      </c>
      <c r="E16">
        <v>0</v>
      </c>
      <c r="F16">
        <v>33</v>
      </c>
      <c r="G16">
        <v>0.95</v>
      </c>
      <c r="H16">
        <v>1.05</v>
      </c>
      <c r="I16">
        <v>-0.5</v>
      </c>
      <c r="J16">
        <v>0.5</v>
      </c>
      <c r="K16">
        <v>-2.3140800000000001</v>
      </c>
      <c r="L16">
        <v>53.523690000000002</v>
      </c>
    </row>
    <row r="17" spans="1:12" x14ac:dyDescent="0.45">
      <c r="A17">
        <v>16</v>
      </c>
      <c r="B17" t="s">
        <v>15</v>
      </c>
      <c r="C17" t="s">
        <v>29</v>
      </c>
      <c r="D17" t="s">
        <v>32</v>
      </c>
      <c r="E17">
        <v>0</v>
      </c>
      <c r="F17">
        <v>33</v>
      </c>
      <c r="G17">
        <v>0.95</v>
      </c>
      <c r="H17">
        <v>1.05</v>
      </c>
      <c r="I17">
        <v>-0.5</v>
      </c>
      <c r="J17">
        <v>0.5</v>
      </c>
      <c r="K17">
        <v>-2.2819799999999999</v>
      </c>
      <c r="L17">
        <v>53.532310000000003</v>
      </c>
    </row>
    <row r="18" spans="1:12" x14ac:dyDescent="0.45">
      <c r="A18">
        <v>17</v>
      </c>
      <c r="B18" t="s">
        <v>15</v>
      </c>
      <c r="C18" t="s">
        <v>29</v>
      </c>
      <c r="D18" t="s">
        <v>33</v>
      </c>
      <c r="E18">
        <v>0</v>
      </c>
      <c r="F18">
        <v>33</v>
      </c>
      <c r="G18">
        <v>0.95</v>
      </c>
      <c r="H18">
        <v>1.05</v>
      </c>
      <c r="I18">
        <v>-0.5</v>
      </c>
      <c r="J18">
        <v>0.5</v>
      </c>
      <c r="K18">
        <v>-2.32768</v>
      </c>
      <c r="L18">
        <v>53.511710000000001</v>
      </c>
    </row>
    <row r="19" spans="1:12" x14ac:dyDescent="0.45">
      <c r="A19">
        <v>18</v>
      </c>
      <c r="B19" t="s">
        <v>15</v>
      </c>
      <c r="C19" t="s">
        <v>29</v>
      </c>
      <c r="D19" t="s">
        <v>34</v>
      </c>
      <c r="E19">
        <v>0</v>
      </c>
      <c r="F19">
        <v>33</v>
      </c>
      <c r="G19">
        <v>0.95</v>
      </c>
      <c r="H19">
        <v>1.05</v>
      </c>
      <c r="I19">
        <v>-0.5</v>
      </c>
      <c r="J19">
        <v>0.5</v>
      </c>
      <c r="K19">
        <v>-2.3063099999999999</v>
      </c>
      <c r="L19">
        <v>53.500799999999998</v>
      </c>
    </row>
    <row r="20" spans="1:12" x14ac:dyDescent="0.45">
      <c r="A20">
        <v>19</v>
      </c>
      <c r="B20" t="s">
        <v>15</v>
      </c>
      <c r="C20" t="s">
        <v>29</v>
      </c>
      <c r="D20" t="s">
        <v>35</v>
      </c>
      <c r="E20">
        <v>0</v>
      </c>
      <c r="F20">
        <v>33</v>
      </c>
      <c r="G20">
        <v>0.95</v>
      </c>
      <c r="H20">
        <v>1.05</v>
      </c>
      <c r="I20">
        <v>-0.5</v>
      </c>
      <c r="J20">
        <v>0.5</v>
      </c>
      <c r="K20">
        <v>-2.3063099999999999</v>
      </c>
      <c r="L20">
        <v>53.500799999999998</v>
      </c>
    </row>
    <row r="21" spans="1:12" x14ac:dyDescent="0.45">
      <c r="A21">
        <v>20</v>
      </c>
      <c r="B21" t="s">
        <v>15</v>
      </c>
      <c r="C21" t="s">
        <v>36</v>
      </c>
      <c r="D21" t="s">
        <v>37</v>
      </c>
      <c r="E21">
        <v>0</v>
      </c>
      <c r="F21">
        <v>33</v>
      </c>
      <c r="G21">
        <v>0.95</v>
      </c>
      <c r="H21">
        <v>1.05</v>
      </c>
      <c r="I21">
        <v>-0.5</v>
      </c>
      <c r="J21">
        <v>0.5</v>
      </c>
      <c r="K21">
        <v>-2.49166</v>
      </c>
      <c r="L21">
        <v>53.525530000000003</v>
      </c>
    </row>
    <row r="22" spans="1:12" x14ac:dyDescent="0.45">
      <c r="A22">
        <v>21</v>
      </c>
      <c r="B22" t="s">
        <v>15</v>
      </c>
      <c r="C22" t="s">
        <v>36</v>
      </c>
      <c r="D22" t="s">
        <v>38</v>
      </c>
      <c r="E22">
        <v>0</v>
      </c>
      <c r="F22">
        <v>33</v>
      </c>
      <c r="G22">
        <v>0.95</v>
      </c>
      <c r="H22">
        <v>1.05</v>
      </c>
      <c r="I22">
        <v>-0.5</v>
      </c>
      <c r="J22">
        <v>0.5</v>
      </c>
      <c r="K22">
        <v>-2.49166</v>
      </c>
      <c r="L22">
        <v>53.525530000000003</v>
      </c>
    </row>
    <row r="23" spans="1:12" x14ac:dyDescent="0.45">
      <c r="A23">
        <v>22</v>
      </c>
      <c r="B23" t="s">
        <v>15</v>
      </c>
      <c r="C23" t="s">
        <v>36</v>
      </c>
      <c r="D23" t="s">
        <v>39</v>
      </c>
      <c r="E23">
        <v>0</v>
      </c>
      <c r="F23">
        <v>33</v>
      </c>
      <c r="G23">
        <v>0.95</v>
      </c>
      <c r="H23">
        <v>1.05</v>
      </c>
      <c r="I23">
        <v>-0.5</v>
      </c>
      <c r="J23">
        <v>0.5</v>
      </c>
      <c r="K23">
        <v>-2.5102500000000001</v>
      </c>
      <c r="L23">
        <v>53.494599999999998</v>
      </c>
    </row>
    <row r="24" spans="1:12" x14ac:dyDescent="0.45">
      <c r="A24">
        <v>23</v>
      </c>
      <c r="B24" t="s">
        <v>15</v>
      </c>
      <c r="C24" t="s">
        <v>36</v>
      </c>
      <c r="D24" t="s">
        <v>40</v>
      </c>
      <c r="E24">
        <v>0</v>
      </c>
      <c r="F24">
        <v>33</v>
      </c>
      <c r="G24">
        <v>0.95</v>
      </c>
      <c r="H24">
        <v>1.05</v>
      </c>
      <c r="I24">
        <v>-0.5</v>
      </c>
      <c r="J24">
        <v>0.5</v>
      </c>
      <c r="K24">
        <v>-2.5539100000000001</v>
      </c>
      <c r="L24">
        <v>53.524799999999999</v>
      </c>
    </row>
    <row r="25" spans="1:12" x14ac:dyDescent="0.45">
      <c r="A25">
        <v>24</v>
      </c>
      <c r="B25" t="s">
        <v>15</v>
      </c>
      <c r="C25" t="s">
        <v>36</v>
      </c>
      <c r="D25" t="s">
        <v>41</v>
      </c>
      <c r="E25">
        <v>0</v>
      </c>
      <c r="F25">
        <v>33</v>
      </c>
      <c r="G25">
        <v>0.95</v>
      </c>
      <c r="H25">
        <v>1.05</v>
      </c>
      <c r="I25">
        <v>-0.5</v>
      </c>
      <c r="J25">
        <v>0.5</v>
      </c>
      <c r="K25">
        <v>-2.5214799999999999</v>
      </c>
      <c r="L25">
        <v>53.505299999999998</v>
      </c>
    </row>
    <row r="26" spans="1:12" x14ac:dyDescent="0.45">
      <c r="A26">
        <v>25</v>
      </c>
      <c r="B26" t="s">
        <v>15</v>
      </c>
      <c r="C26" t="s">
        <v>36</v>
      </c>
      <c r="D26" t="s">
        <v>42</v>
      </c>
      <c r="E26">
        <v>0</v>
      </c>
      <c r="F26">
        <v>33</v>
      </c>
      <c r="G26">
        <v>0.95</v>
      </c>
      <c r="H26">
        <v>1.05</v>
      </c>
      <c r="I26">
        <v>-0.5</v>
      </c>
      <c r="J26">
        <v>0.5</v>
      </c>
      <c r="K26">
        <v>-2.5214799999999999</v>
      </c>
      <c r="L26">
        <v>53.505299999999998</v>
      </c>
    </row>
    <row r="27" spans="1:12" x14ac:dyDescent="0.45">
      <c r="A27">
        <v>26</v>
      </c>
      <c r="B27" t="s">
        <v>15</v>
      </c>
      <c r="C27" t="s">
        <v>36</v>
      </c>
      <c r="D27" t="s">
        <v>43</v>
      </c>
      <c r="E27">
        <v>0</v>
      </c>
      <c r="F27">
        <v>33</v>
      </c>
      <c r="G27">
        <v>0.95</v>
      </c>
      <c r="H27">
        <v>1.05</v>
      </c>
      <c r="I27">
        <v>-0.5</v>
      </c>
      <c r="J27">
        <v>0.5</v>
      </c>
      <c r="K27">
        <v>-2.5158299999999998</v>
      </c>
      <c r="L27">
        <v>53.494729999999997</v>
      </c>
    </row>
    <row r="28" spans="1:12" x14ac:dyDescent="0.45">
      <c r="A28">
        <v>27</v>
      </c>
      <c r="B28" t="s">
        <v>15</v>
      </c>
      <c r="C28" t="s">
        <v>44</v>
      </c>
      <c r="D28" t="s">
        <v>45</v>
      </c>
      <c r="E28">
        <v>0</v>
      </c>
      <c r="F28">
        <v>33</v>
      </c>
      <c r="G28">
        <v>0.95</v>
      </c>
      <c r="H28">
        <v>1.05</v>
      </c>
      <c r="I28">
        <v>-0.5</v>
      </c>
      <c r="J28">
        <v>0.5</v>
      </c>
      <c r="K28">
        <v>-2.4439600000000001</v>
      </c>
      <c r="L28">
        <v>53.564169999999997</v>
      </c>
    </row>
    <row r="29" spans="1:12" x14ac:dyDescent="0.45">
      <c r="A29">
        <v>28</v>
      </c>
      <c r="B29" t="s">
        <v>15</v>
      </c>
      <c r="C29" t="s">
        <v>44</v>
      </c>
      <c r="D29" t="s">
        <v>46</v>
      </c>
      <c r="E29">
        <v>0</v>
      </c>
      <c r="F29">
        <v>33</v>
      </c>
      <c r="G29">
        <v>0.95</v>
      </c>
      <c r="H29">
        <v>1.05</v>
      </c>
      <c r="I29">
        <v>-0.5</v>
      </c>
      <c r="J29">
        <v>0.5</v>
      </c>
      <c r="K29">
        <v>-2.42577</v>
      </c>
      <c r="L29">
        <v>53.575870000000002</v>
      </c>
    </row>
    <row r="30" spans="1:12" x14ac:dyDescent="0.45">
      <c r="A30">
        <v>29</v>
      </c>
      <c r="B30" t="s">
        <v>15</v>
      </c>
      <c r="C30" t="s">
        <v>44</v>
      </c>
      <c r="D30" t="s">
        <v>47</v>
      </c>
      <c r="E30">
        <v>0</v>
      </c>
      <c r="F30">
        <v>33</v>
      </c>
      <c r="G30">
        <v>0.95</v>
      </c>
      <c r="H30">
        <v>1.05</v>
      </c>
      <c r="I30">
        <v>-0.5</v>
      </c>
      <c r="J30">
        <v>0.5</v>
      </c>
      <c r="K30">
        <v>-2.42577</v>
      </c>
      <c r="L30">
        <v>53.575870000000002</v>
      </c>
    </row>
    <row r="31" spans="1:12" x14ac:dyDescent="0.45">
      <c r="A31">
        <v>30</v>
      </c>
      <c r="B31" t="s">
        <v>15</v>
      </c>
      <c r="C31" t="s">
        <v>44</v>
      </c>
      <c r="D31" t="s">
        <v>48</v>
      </c>
      <c r="E31">
        <v>0</v>
      </c>
      <c r="F31">
        <v>33</v>
      </c>
      <c r="G31">
        <v>0.95</v>
      </c>
      <c r="H31">
        <v>1.05</v>
      </c>
      <c r="I31">
        <v>-0.5</v>
      </c>
      <c r="J31">
        <v>0.5</v>
      </c>
      <c r="K31">
        <v>-2.4263499999999998</v>
      </c>
      <c r="L31">
        <v>53.618720000000003</v>
      </c>
    </row>
    <row r="32" spans="1:12" x14ac:dyDescent="0.45">
      <c r="A32">
        <v>31</v>
      </c>
      <c r="B32" t="s">
        <v>15</v>
      </c>
      <c r="C32" t="s">
        <v>44</v>
      </c>
      <c r="D32" t="s">
        <v>49</v>
      </c>
      <c r="E32">
        <v>0</v>
      </c>
      <c r="F32">
        <v>33</v>
      </c>
      <c r="G32">
        <v>0.95</v>
      </c>
      <c r="H32">
        <v>1.05</v>
      </c>
      <c r="I32">
        <v>-0.5</v>
      </c>
      <c r="J32">
        <v>0.5</v>
      </c>
      <c r="K32">
        <v>-2.3934199999999999</v>
      </c>
      <c r="L32">
        <v>53.594360000000002</v>
      </c>
    </row>
    <row r="33" spans="1:12" x14ac:dyDescent="0.45">
      <c r="A33">
        <v>32</v>
      </c>
      <c r="B33" t="s">
        <v>15</v>
      </c>
      <c r="C33" t="s">
        <v>44</v>
      </c>
      <c r="D33" t="s">
        <v>50</v>
      </c>
      <c r="E33">
        <v>0</v>
      </c>
      <c r="F33">
        <v>33</v>
      </c>
      <c r="G33">
        <v>0.95</v>
      </c>
      <c r="H33">
        <v>1.05</v>
      </c>
      <c r="I33">
        <v>-0.5</v>
      </c>
      <c r="J33">
        <v>0.5</v>
      </c>
      <c r="K33">
        <v>-2.4541900000000001</v>
      </c>
      <c r="L33">
        <v>53.584429999999998</v>
      </c>
    </row>
    <row r="34" spans="1:12" x14ac:dyDescent="0.45">
      <c r="A34">
        <v>33</v>
      </c>
      <c r="B34" t="s">
        <v>15</v>
      </c>
      <c r="C34" t="s">
        <v>44</v>
      </c>
      <c r="D34" t="s">
        <v>51</v>
      </c>
      <c r="E34">
        <v>0</v>
      </c>
      <c r="F34">
        <v>33</v>
      </c>
      <c r="G34">
        <v>0.95</v>
      </c>
      <c r="H34">
        <v>1.05</v>
      </c>
      <c r="I34">
        <v>-0.5</v>
      </c>
      <c r="J34">
        <v>0.5</v>
      </c>
      <c r="K34">
        <v>-2.43831</v>
      </c>
      <c r="L34">
        <v>53.577889999999996</v>
      </c>
    </row>
    <row r="35" spans="1:12" x14ac:dyDescent="0.45">
      <c r="A35">
        <v>34</v>
      </c>
      <c r="B35" t="s">
        <v>15</v>
      </c>
      <c r="C35" t="s">
        <v>44</v>
      </c>
      <c r="D35" t="s">
        <v>52</v>
      </c>
      <c r="E35">
        <v>0</v>
      </c>
      <c r="F35">
        <v>33</v>
      </c>
      <c r="G35">
        <v>0.95</v>
      </c>
      <c r="H35">
        <v>1.05</v>
      </c>
      <c r="I35">
        <v>-0.5</v>
      </c>
      <c r="J35">
        <v>0.5</v>
      </c>
      <c r="K35">
        <v>-2.43831</v>
      </c>
      <c r="L35">
        <v>53.577889999999996</v>
      </c>
    </row>
    <row r="36" spans="1:12" x14ac:dyDescent="0.45">
      <c r="A36">
        <v>35</v>
      </c>
      <c r="B36" t="s">
        <v>15</v>
      </c>
      <c r="C36" t="s">
        <v>44</v>
      </c>
      <c r="D36" t="s">
        <v>53</v>
      </c>
      <c r="E36">
        <v>0</v>
      </c>
      <c r="F36">
        <v>33</v>
      </c>
      <c r="G36">
        <v>0.95</v>
      </c>
      <c r="H36">
        <v>1.05</v>
      </c>
      <c r="I36">
        <v>-0.5</v>
      </c>
      <c r="J36">
        <v>0.5</v>
      </c>
      <c r="K36">
        <v>-2.4216299999999999</v>
      </c>
      <c r="L36">
        <v>53.591169999999998</v>
      </c>
    </row>
    <row r="37" spans="1:12" x14ac:dyDescent="0.45">
      <c r="A37">
        <v>36</v>
      </c>
      <c r="B37" t="s">
        <v>15</v>
      </c>
      <c r="C37" t="s">
        <v>44</v>
      </c>
      <c r="D37" t="s">
        <v>54</v>
      </c>
      <c r="E37">
        <v>0</v>
      </c>
      <c r="F37">
        <v>33</v>
      </c>
      <c r="G37">
        <v>0.95</v>
      </c>
      <c r="H37">
        <v>1.05</v>
      </c>
      <c r="I37">
        <v>-0.5</v>
      </c>
      <c r="J37">
        <v>0.5</v>
      </c>
      <c r="K37">
        <v>-2.4216299999999999</v>
      </c>
      <c r="L37">
        <v>53.591169999999998</v>
      </c>
    </row>
    <row r="38" spans="1:12" x14ac:dyDescent="0.45">
      <c r="A38">
        <v>37</v>
      </c>
      <c r="B38" t="s">
        <v>15</v>
      </c>
      <c r="C38" t="s">
        <v>44</v>
      </c>
      <c r="D38" t="s">
        <v>55</v>
      </c>
      <c r="E38">
        <v>0</v>
      </c>
      <c r="F38">
        <v>33</v>
      </c>
      <c r="G38">
        <v>0.95</v>
      </c>
      <c r="H38">
        <v>1.05</v>
      </c>
      <c r="I38">
        <v>-0.5</v>
      </c>
      <c r="J38">
        <v>0.5</v>
      </c>
      <c r="K38">
        <v>-2.44394</v>
      </c>
      <c r="L38">
        <v>53.593719999999998</v>
      </c>
    </row>
    <row r="39" spans="1:12" x14ac:dyDescent="0.45">
      <c r="A39">
        <v>38</v>
      </c>
      <c r="B39" t="s">
        <v>15</v>
      </c>
      <c r="C39" t="s">
        <v>44</v>
      </c>
      <c r="D39" t="s">
        <v>56</v>
      </c>
      <c r="E39">
        <v>0</v>
      </c>
      <c r="F39">
        <v>33</v>
      </c>
      <c r="G39">
        <v>0.95</v>
      </c>
      <c r="H39">
        <v>1.05</v>
      </c>
      <c r="I39">
        <v>-0.5</v>
      </c>
      <c r="J39">
        <v>0.5</v>
      </c>
      <c r="K39">
        <v>-2.44394</v>
      </c>
      <c r="L39">
        <v>53.593719999999998</v>
      </c>
    </row>
    <row r="40" spans="1:12" x14ac:dyDescent="0.45">
      <c r="A40">
        <v>39</v>
      </c>
      <c r="B40" t="s">
        <v>15</v>
      </c>
      <c r="C40" t="s">
        <v>57</v>
      </c>
      <c r="D40" t="s">
        <v>58</v>
      </c>
      <c r="E40">
        <v>0</v>
      </c>
      <c r="F40">
        <v>33</v>
      </c>
      <c r="G40">
        <v>0.95</v>
      </c>
      <c r="H40">
        <v>1.05</v>
      </c>
      <c r="I40">
        <v>-0.5</v>
      </c>
      <c r="J40">
        <v>0.5</v>
      </c>
      <c r="K40">
        <v>-2.2909299999999999</v>
      </c>
      <c r="L40">
        <v>53.593389999999999</v>
      </c>
    </row>
    <row r="41" spans="1:12" x14ac:dyDescent="0.45">
      <c r="A41">
        <v>40</v>
      </c>
      <c r="B41" t="s">
        <v>15</v>
      </c>
      <c r="C41" t="s">
        <v>57</v>
      </c>
      <c r="D41" t="s">
        <v>59</v>
      </c>
      <c r="E41">
        <v>0</v>
      </c>
      <c r="F41">
        <v>33</v>
      </c>
      <c r="G41">
        <v>0.95</v>
      </c>
      <c r="H41">
        <v>1.05</v>
      </c>
      <c r="I41">
        <v>-0.5</v>
      </c>
      <c r="J41">
        <v>0.5</v>
      </c>
      <c r="K41">
        <v>-2.2909299999999999</v>
      </c>
      <c r="L41">
        <v>53.593389999999999</v>
      </c>
    </row>
    <row r="42" spans="1:12" x14ac:dyDescent="0.45">
      <c r="A42">
        <v>41</v>
      </c>
      <c r="B42" t="s">
        <v>15</v>
      </c>
      <c r="C42" t="s">
        <v>57</v>
      </c>
      <c r="D42" t="s">
        <v>60</v>
      </c>
      <c r="E42">
        <v>0</v>
      </c>
      <c r="F42">
        <v>33</v>
      </c>
      <c r="G42">
        <v>0.95</v>
      </c>
      <c r="H42">
        <v>1.05</v>
      </c>
      <c r="I42">
        <v>-0.5</v>
      </c>
      <c r="J42">
        <v>0.5</v>
      </c>
      <c r="K42">
        <v>-2.30288</v>
      </c>
      <c r="L42">
        <v>53.569569999999999</v>
      </c>
    </row>
    <row r="43" spans="1:12" x14ac:dyDescent="0.45">
      <c r="A43">
        <v>42</v>
      </c>
      <c r="B43" t="s">
        <v>15</v>
      </c>
      <c r="C43" t="s">
        <v>57</v>
      </c>
      <c r="D43" t="s">
        <v>61</v>
      </c>
      <c r="E43">
        <v>0</v>
      </c>
      <c r="F43">
        <v>33</v>
      </c>
      <c r="G43">
        <v>0.95</v>
      </c>
      <c r="H43">
        <v>1.05</v>
      </c>
      <c r="I43">
        <v>-0.5</v>
      </c>
      <c r="J43">
        <v>0.5</v>
      </c>
      <c r="K43">
        <v>-2.26145</v>
      </c>
      <c r="L43">
        <v>53.589979999999997</v>
      </c>
    </row>
    <row r="44" spans="1:12" x14ac:dyDescent="0.45">
      <c r="A44">
        <v>43</v>
      </c>
      <c r="B44" t="s">
        <v>15</v>
      </c>
      <c r="C44" t="s">
        <v>57</v>
      </c>
      <c r="D44" t="s">
        <v>62</v>
      </c>
      <c r="E44">
        <v>0</v>
      </c>
      <c r="F44">
        <v>33</v>
      </c>
      <c r="G44">
        <v>0.95</v>
      </c>
      <c r="H44">
        <v>1.05</v>
      </c>
      <c r="I44">
        <v>-0.5</v>
      </c>
      <c r="J44">
        <v>0.5</v>
      </c>
      <c r="K44">
        <v>-2.3243900000000002</v>
      </c>
      <c r="L44">
        <v>53.643439999999998</v>
      </c>
    </row>
    <row r="45" spans="1:12" x14ac:dyDescent="0.45">
      <c r="A45">
        <v>44</v>
      </c>
      <c r="B45" t="s">
        <v>15</v>
      </c>
      <c r="C45" t="s">
        <v>57</v>
      </c>
      <c r="D45" t="s">
        <v>63</v>
      </c>
      <c r="E45">
        <v>0</v>
      </c>
      <c r="F45">
        <v>33</v>
      </c>
      <c r="G45">
        <v>0.95</v>
      </c>
      <c r="H45">
        <v>1.05</v>
      </c>
      <c r="I45">
        <v>-0.5</v>
      </c>
      <c r="J45">
        <v>0.5</v>
      </c>
      <c r="K45">
        <v>-2.3205300000000002</v>
      </c>
      <c r="L45">
        <v>53.601289999999999</v>
      </c>
    </row>
    <row r="46" spans="1:12" x14ac:dyDescent="0.45">
      <c r="A46">
        <v>45</v>
      </c>
      <c r="B46" t="s">
        <v>15</v>
      </c>
      <c r="C46" t="s">
        <v>57</v>
      </c>
      <c r="D46" t="s">
        <v>64</v>
      </c>
      <c r="E46">
        <v>0</v>
      </c>
      <c r="F46">
        <v>33</v>
      </c>
      <c r="G46">
        <v>0.95</v>
      </c>
      <c r="H46">
        <v>1.05</v>
      </c>
      <c r="I46">
        <v>-0.5</v>
      </c>
      <c r="J46">
        <v>0.5</v>
      </c>
      <c r="K46">
        <v>-2.3205300000000002</v>
      </c>
      <c r="L46">
        <v>53.601289999999999</v>
      </c>
    </row>
    <row r="47" spans="1:12" x14ac:dyDescent="0.45">
      <c r="A47">
        <v>46</v>
      </c>
      <c r="B47" t="s">
        <v>15</v>
      </c>
      <c r="C47" t="s">
        <v>29</v>
      </c>
      <c r="D47" t="s">
        <v>65</v>
      </c>
      <c r="E47">
        <v>0</v>
      </c>
      <c r="F47">
        <v>6.6</v>
      </c>
      <c r="G47">
        <v>0.95</v>
      </c>
      <c r="H47">
        <v>1.05</v>
      </c>
      <c r="I47">
        <v>-0.5</v>
      </c>
      <c r="J47">
        <v>0.5</v>
      </c>
      <c r="K47">
        <v>-2.2488000000000001</v>
      </c>
      <c r="L47">
        <v>53.516289999999998</v>
      </c>
    </row>
    <row r="48" spans="1:12" x14ac:dyDescent="0.45">
      <c r="A48">
        <v>47</v>
      </c>
      <c r="B48" t="s">
        <v>15</v>
      </c>
      <c r="C48" t="s">
        <v>29</v>
      </c>
      <c r="D48" t="s">
        <v>66</v>
      </c>
      <c r="E48">
        <v>0</v>
      </c>
      <c r="F48">
        <v>11</v>
      </c>
      <c r="G48">
        <v>0.95</v>
      </c>
      <c r="H48">
        <v>1.05</v>
      </c>
      <c r="I48">
        <v>-0.5</v>
      </c>
      <c r="J48">
        <v>0.5</v>
      </c>
      <c r="K48">
        <v>-2.3140800000000001</v>
      </c>
      <c r="L48">
        <v>53.523690000000002</v>
      </c>
    </row>
    <row r="49" spans="1:12" x14ac:dyDescent="0.45">
      <c r="A49">
        <v>48</v>
      </c>
      <c r="B49" t="s">
        <v>15</v>
      </c>
      <c r="C49" t="s">
        <v>29</v>
      </c>
      <c r="D49" t="s">
        <v>67</v>
      </c>
      <c r="E49">
        <v>0</v>
      </c>
      <c r="F49">
        <v>6.6</v>
      </c>
      <c r="G49">
        <v>0.95</v>
      </c>
      <c r="H49">
        <v>1.05</v>
      </c>
      <c r="I49">
        <v>-0.5</v>
      </c>
      <c r="J49">
        <v>0.5</v>
      </c>
      <c r="K49">
        <v>-2.2819799999999999</v>
      </c>
      <c r="L49">
        <v>53.532310000000003</v>
      </c>
    </row>
    <row r="50" spans="1:12" x14ac:dyDescent="0.45">
      <c r="A50">
        <v>49</v>
      </c>
      <c r="B50" t="s">
        <v>15</v>
      </c>
      <c r="C50" t="s">
        <v>29</v>
      </c>
      <c r="D50" t="s">
        <v>68</v>
      </c>
      <c r="E50">
        <v>0</v>
      </c>
      <c r="F50">
        <v>11</v>
      </c>
      <c r="G50">
        <v>0.95</v>
      </c>
      <c r="H50">
        <v>1.05</v>
      </c>
      <c r="I50">
        <v>-0.5</v>
      </c>
      <c r="J50">
        <v>0.5</v>
      </c>
      <c r="K50">
        <v>-2.32768</v>
      </c>
      <c r="L50">
        <v>53.511710000000001</v>
      </c>
    </row>
    <row r="51" spans="1:12" x14ac:dyDescent="0.45">
      <c r="A51">
        <v>50</v>
      </c>
      <c r="B51" t="s">
        <v>15</v>
      </c>
      <c r="C51" t="s">
        <v>29</v>
      </c>
      <c r="D51" t="s">
        <v>69</v>
      </c>
      <c r="E51">
        <v>0</v>
      </c>
      <c r="F51">
        <v>6.6</v>
      </c>
      <c r="G51">
        <v>0.95</v>
      </c>
      <c r="H51">
        <v>1.05</v>
      </c>
      <c r="I51">
        <v>-0.5</v>
      </c>
      <c r="J51">
        <v>0.5</v>
      </c>
      <c r="K51">
        <v>-2.3063099999999999</v>
      </c>
      <c r="L51">
        <v>53.500799999999998</v>
      </c>
    </row>
    <row r="52" spans="1:12" x14ac:dyDescent="0.45">
      <c r="A52">
        <v>51</v>
      </c>
      <c r="B52" t="s">
        <v>15</v>
      </c>
      <c r="C52" t="s">
        <v>36</v>
      </c>
      <c r="D52" t="s">
        <v>70</v>
      </c>
      <c r="E52">
        <v>0</v>
      </c>
      <c r="F52">
        <v>11</v>
      </c>
      <c r="G52">
        <v>0.95</v>
      </c>
      <c r="H52">
        <v>1.05</v>
      </c>
      <c r="I52">
        <v>-0.5</v>
      </c>
      <c r="J52">
        <v>0.5</v>
      </c>
      <c r="K52">
        <v>-2.49166</v>
      </c>
      <c r="L52">
        <v>53.525530000000003</v>
      </c>
    </row>
    <row r="53" spans="1:12" x14ac:dyDescent="0.45">
      <c r="A53">
        <v>52</v>
      </c>
      <c r="B53" t="s">
        <v>15</v>
      </c>
      <c r="C53" t="s">
        <v>36</v>
      </c>
      <c r="D53" t="s">
        <v>71</v>
      </c>
      <c r="E53">
        <v>0</v>
      </c>
      <c r="F53">
        <v>11</v>
      </c>
      <c r="G53">
        <v>0.95</v>
      </c>
      <c r="H53">
        <v>1.05</v>
      </c>
      <c r="I53">
        <v>-0.5</v>
      </c>
      <c r="J53">
        <v>0.5</v>
      </c>
      <c r="K53">
        <v>-2.5102500000000001</v>
      </c>
      <c r="L53">
        <v>53.494599999999998</v>
      </c>
    </row>
    <row r="54" spans="1:12" x14ac:dyDescent="0.45">
      <c r="A54">
        <v>53</v>
      </c>
      <c r="B54" t="s">
        <v>15</v>
      </c>
      <c r="C54" t="s">
        <v>36</v>
      </c>
      <c r="D54" t="s">
        <v>72</v>
      </c>
      <c r="E54">
        <v>0</v>
      </c>
      <c r="F54">
        <v>11</v>
      </c>
      <c r="G54">
        <v>0.95</v>
      </c>
      <c r="H54">
        <v>1.05</v>
      </c>
      <c r="I54">
        <v>-0.5</v>
      </c>
      <c r="J54">
        <v>0.5</v>
      </c>
      <c r="K54">
        <v>-2.5539100000000001</v>
      </c>
      <c r="L54">
        <v>53.524799999999999</v>
      </c>
    </row>
    <row r="55" spans="1:12" x14ac:dyDescent="0.45">
      <c r="A55">
        <v>54</v>
      </c>
      <c r="B55" t="s">
        <v>15</v>
      </c>
      <c r="C55" t="s">
        <v>36</v>
      </c>
      <c r="D55" t="s">
        <v>73</v>
      </c>
      <c r="E55">
        <v>0</v>
      </c>
      <c r="F55">
        <v>11</v>
      </c>
      <c r="G55">
        <v>0.95</v>
      </c>
      <c r="H55">
        <v>1.05</v>
      </c>
      <c r="I55">
        <v>-0.5</v>
      </c>
      <c r="J55">
        <v>0.5</v>
      </c>
      <c r="K55">
        <v>-2.5214799999999999</v>
      </c>
      <c r="L55">
        <v>53.505299999999998</v>
      </c>
    </row>
    <row r="56" spans="1:12" x14ac:dyDescent="0.45">
      <c r="A56">
        <v>55</v>
      </c>
      <c r="B56" t="s">
        <v>15</v>
      </c>
      <c r="C56" t="s">
        <v>36</v>
      </c>
      <c r="D56" t="s">
        <v>74</v>
      </c>
      <c r="E56">
        <v>0</v>
      </c>
      <c r="F56">
        <v>11</v>
      </c>
      <c r="G56">
        <v>0.95</v>
      </c>
      <c r="H56">
        <v>1.05</v>
      </c>
      <c r="I56">
        <v>-0.5</v>
      </c>
      <c r="J56">
        <v>0.5</v>
      </c>
      <c r="K56">
        <v>-2.5158299999999998</v>
      </c>
      <c r="L56">
        <v>53.494729999999997</v>
      </c>
    </row>
    <row r="57" spans="1:12" x14ac:dyDescent="0.45">
      <c r="A57">
        <v>56</v>
      </c>
      <c r="B57" t="s">
        <v>15</v>
      </c>
      <c r="C57" t="s">
        <v>44</v>
      </c>
      <c r="D57" t="s">
        <v>75</v>
      </c>
      <c r="E57">
        <v>0</v>
      </c>
      <c r="F57">
        <v>6.6</v>
      </c>
      <c r="G57">
        <v>0.95</v>
      </c>
      <c r="H57">
        <v>1.05</v>
      </c>
      <c r="I57">
        <v>-0.5</v>
      </c>
      <c r="J57">
        <v>0.5</v>
      </c>
      <c r="K57">
        <v>-2.4439600000000001</v>
      </c>
      <c r="L57">
        <v>53.564169999999997</v>
      </c>
    </row>
    <row r="58" spans="1:12" x14ac:dyDescent="0.45">
      <c r="A58">
        <v>57</v>
      </c>
      <c r="B58" t="s">
        <v>15</v>
      </c>
      <c r="C58" t="s">
        <v>44</v>
      </c>
      <c r="D58" t="s">
        <v>76</v>
      </c>
      <c r="E58">
        <v>0</v>
      </c>
      <c r="F58">
        <v>6.6</v>
      </c>
      <c r="G58">
        <v>0.95</v>
      </c>
      <c r="H58">
        <v>1.05</v>
      </c>
      <c r="I58">
        <v>-0.5</v>
      </c>
      <c r="J58">
        <v>0.5</v>
      </c>
      <c r="K58">
        <v>-2.42577</v>
      </c>
      <c r="L58">
        <v>53.575870000000002</v>
      </c>
    </row>
    <row r="59" spans="1:12" x14ac:dyDescent="0.45">
      <c r="A59">
        <v>58</v>
      </c>
      <c r="B59" t="s">
        <v>15</v>
      </c>
      <c r="C59" t="s">
        <v>44</v>
      </c>
      <c r="D59" t="s">
        <v>77</v>
      </c>
      <c r="E59">
        <v>0</v>
      </c>
      <c r="F59">
        <v>11</v>
      </c>
      <c r="G59">
        <v>0.95</v>
      </c>
      <c r="H59">
        <v>1.05</v>
      </c>
      <c r="I59">
        <v>-0.5</v>
      </c>
      <c r="J59">
        <v>0.5</v>
      </c>
      <c r="K59">
        <v>-2.4263499999999998</v>
      </c>
      <c r="L59">
        <v>53.618720000000003</v>
      </c>
    </row>
    <row r="60" spans="1:12" x14ac:dyDescent="0.45">
      <c r="A60">
        <v>59</v>
      </c>
      <c r="B60" t="s">
        <v>15</v>
      </c>
      <c r="C60" t="s">
        <v>44</v>
      </c>
      <c r="D60" t="s">
        <v>78</v>
      </c>
      <c r="E60">
        <v>0</v>
      </c>
      <c r="F60">
        <v>11</v>
      </c>
      <c r="G60">
        <v>0.95</v>
      </c>
      <c r="H60">
        <v>1.05</v>
      </c>
      <c r="I60">
        <v>-0.5</v>
      </c>
      <c r="J60">
        <v>0.5</v>
      </c>
      <c r="K60">
        <v>-2.3934199999999999</v>
      </c>
      <c r="L60">
        <v>53.594360000000002</v>
      </c>
    </row>
    <row r="61" spans="1:12" x14ac:dyDescent="0.45">
      <c r="A61">
        <v>60</v>
      </c>
      <c r="B61" t="s">
        <v>15</v>
      </c>
      <c r="C61" t="s">
        <v>44</v>
      </c>
      <c r="D61" t="s">
        <v>79</v>
      </c>
      <c r="E61">
        <v>0</v>
      </c>
      <c r="F61">
        <v>6.6</v>
      </c>
      <c r="G61">
        <v>0.95</v>
      </c>
      <c r="H61">
        <v>1.05</v>
      </c>
      <c r="I61">
        <v>-0.5</v>
      </c>
      <c r="J61">
        <v>0.5</v>
      </c>
      <c r="K61">
        <v>-2.4541900000000001</v>
      </c>
      <c r="L61">
        <v>53.584429999999998</v>
      </c>
    </row>
    <row r="62" spans="1:12" x14ac:dyDescent="0.45">
      <c r="A62">
        <v>61</v>
      </c>
      <c r="B62" t="s">
        <v>15</v>
      </c>
      <c r="C62" t="s">
        <v>44</v>
      </c>
      <c r="D62" t="s">
        <v>80</v>
      </c>
      <c r="E62">
        <v>0</v>
      </c>
      <c r="F62">
        <v>6.6</v>
      </c>
      <c r="G62">
        <v>0.95</v>
      </c>
      <c r="H62">
        <v>1.05</v>
      </c>
      <c r="I62">
        <v>-0.5</v>
      </c>
      <c r="J62">
        <v>0.5</v>
      </c>
      <c r="K62">
        <v>-2.43831</v>
      </c>
      <c r="L62">
        <v>53.577889999999996</v>
      </c>
    </row>
    <row r="63" spans="1:12" x14ac:dyDescent="0.45">
      <c r="A63">
        <v>62</v>
      </c>
      <c r="B63" t="s">
        <v>15</v>
      </c>
      <c r="C63" t="s">
        <v>44</v>
      </c>
      <c r="D63" t="s">
        <v>81</v>
      </c>
      <c r="E63">
        <v>0</v>
      </c>
      <c r="F63">
        <v>6.6</v>
      </c>
      <c r="G63">
        <v>0.95</v>
      </c>
      <c r="H63">
        <v>1.05</v>
      </c>
      <c r="I63">
        <v>-0.5</v>
      </c>
      <c r="J63">
        <v>0.5</v>
      </c>
      <c r="K63">
        <v>-2.4216299999999999</v>
      </c>
      <c r="L63">
        <v>53.591169999999998</v>
      </c>
    </row>
    <row r="64" spans="1:12" x14ac:dyDescent="0.45">
      <c r="A64">
        <v>63</v>
      </c>
      <c r="B64" t="s">
        <v>15</v>
      </c>
      <c r="C64" t="s">
        <v>44</v>
      </c>
      <c r="D64" t="s">
        <v>82</v>
      </c>
      <c r="E64">
        <v>0</v>
      </c>
      <c r="F64">
        <v>6.6</v>
      </c>
      <c r="G64">
        <v>0.95</v>
      </c>
      <c r="H64">
        <v>1.05</v>
      </c>
      <c r="I64">
        <v>-0.5</v>
      </c>
      <c r="J64">
        <v>0.5</v>
      </c>
      <c r="K64">
        <v>-2.44394</v>
      </c>
      <c r="L64">
        <v>53.593719999999998</v>
      </c>
    </row>
    <row r="65" spans="1:12" x14ac:dyDescent="0.45">
      <c r="A65">
        <v>64</v>
      </c>
      <c r="B65" t="s">
        <v>15</v>
      </c>
      <c r="C65" t="s">
        <v>57</v>
      </c>
      <c r="D65" t="s">
        <v>83</v>
      </c>
      <c r="E65">
        <v>0</v>
      </c>
      <c r="F65">
        <v>6.6</v>
      </c>
      <c r="G65">
        <v>0.95</v>
      </c>
      <c r="H65">
        <v>1.05</v>
      </c>
      <c r="I65">
        <v>-0.5</v>
      </c>
      <c r="J65">
        <v>0.5</v>
      </c>
      <c r="K65">
        <v>-2.2909299999999999</v>
      </c>
      <c r="L65">
        <v>53.593389999999999</v>
      </c>
    </row>
    <row r="66" spans="1:12" x14ac:dyDescent="0.45">
      <c r="A66">
        <v>65</v>
      </c>
      <c r="B66" t="s">
        <v>15</v>
      </c>
      <c r="C66" t="s">
        <v>57</v>
      </c>
      <c r="D66" t="s">
        <v>84</v>
      </c>
      <c r="E66">
        <v>0</v>
      </c>
      <c r="F66">
        <v>11</v>
      </c>
      <c r="G66">
        <v>0.95</v>
      </c>
      <c r="H66">
        <v>1.05</v>
      </c>
      <c r="I66">
        <v>-0.5</v>
      </c>
      <c r="J66">
        <v>0.5</v>
      </c>
      <c r="K66">
        <v>-2.30288</v>
      </c>
      <c r="L66">
        <v>53.569569999999999</v>
      </c>
    </row>
    <row r="67" spans="1:12" x14ac:dyDescent="0.45">
      <c r="A67">
        <v>66</v>
      </c>
      <c r="B67" t="s">
        <v>15</v>
      </c>
      <c r="C67" t="s">
        <v>57</v>
      </c>
      <c r="D67" t="s">
        <v>85</v>
      </c>
      <c r="E67">
        <v>0</v>
      </c>
      <c r="F67">
        <v>6.6</v>
      </c>
      <c r="G67">
        <v>0.95</v>
      </c>
      <c r="H67">
        <v>1.05</v>
      </c>
      <c r="I67">
        <v>-0.5</v>
      </c>
      <c r="J67">
        <v>0.5</v>
      </c>
      <c r="K67">
        <v>-2.26145</v>
      </c>
      <c r="L67">
        <v>53.589979999999997</v>
      </c>
    </row>
    <row r="68" spans="1:12" x14ac:dyDescent="0.45">
      <c r="A68">
        <v>67</v>
      </c>
      <c r="B68" t="s">
        <v>15</v>
      </c>
      <c r="C68" t="s">
        <v>57</v>
      </c>
      <c r="D68" t="s">
        <v>86</v>
      </c>
      <c r="E68">
        <v>0</v>
      </c>
      <c r="F68">
        <v>11</v>
      </c>
      <c r="G68">
        <v>0.95</v>
      </c>
      <c r="H68">
        <v>1.05</v>
      </c>
      <c r="I68">
        <v>-0.5</v>
      </c>
      <c r="J68">
        <v>0.5</v>
      </c>
      <c r="K68">
        <v>-2.3243900000000002</v>
      </c>
      <c r="L68">
        <v>53.643439999999998</v>
      </c>
    </row>
    <row r="69" spans="1:12" x14ac:dyDescent="0.45">
      <c r="A69">
        <v>68</v>
      </c>
      <c r="B69" t="s">
        <v>15</v>
      </c>
      <c r="C69" t="s">
        <v>57</v>
      </c>
      <c r="D69" t="s">
        <v>87</v>
      </c>
      <c r="E69">
        <v>0</v>
      </c>
      <c r="F69">
        <v>11</v>
      </c>
      <c r="G69">
        <v>0.95</v>
      </c>
      <c r="H69">
        <v>1.05</v>
      </c>
      <c r="I69">
        <v>-0.5</v>
      </c>
      <c r="J69">
        <v>0.5</v>
      </c>
      <c r="K69">
        <v>-2.3205300000000002</v>
      </c>
      <c r="L69">
        <v>53.601289999999999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1"/>
  <sheetViews>
    <sheetView topLeftCell="A10" zoomScale="130" zoomScaleNormal="130" workbookViewId="0">
      <selection activeCell="F21" sqref="F21"/>
    </sheetView>
  </sheetViews>
  <sheetFormatPr defaultRowHeight="14.25" x14ac:dyDescent="0.45"/>
  <cols>
    <col min="1" max="1" width="12.59765625" customWidth="1"/>
    <col min="2" max="2" width="20.86328125" bestFit="1" customWidth="1"/>
    <col min="3" max="3" width="12.59765625" customWidth="1"/>
    <col min="4" max="4" width="21.9296875" bestFit="1" customWidth="1"/>
    <col min="5" max="10" width="13.59765625" customWidth="1"/>
    <col min="11" max="11" width="18.59765625" customWidth="1"/>
    <col min="12" max="13" width="10.59765625" customWidth="1"/>
  </cols>
  <sheetData>
    <row r="1" spans="1:17" s="1" customFormat="1" ht="14.35" customHeight="1" x14ac:dyDescent="0.45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4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</row>
    <row r="2" spans="1:17" x14ac:dyDescent="0.45">
      <c r="A2">
        <v>1</v>
      </c>
      <c r="B2" t="s">
        <v>16</v>
      </c>
      <c r="C2">
        <v>2</v>
      </c>
      <c r="D2" t="s">
        <v>17</v>
      </c>
      <c r="E2">
        <v>132</v>
      </c>
      <c r="F2">
        <v>132</v>
      </c>
      <c r="G2">
        <v>1</v>
      </c>
      <c r="H2">
        <v>6.2060000000000004</v>
      </c>
      <c r="I2">
        <v>4.0321549999999999E-3</v>
      </c>
      <c r="J2">
        <v>9.7586500000000007E-3</v>
      </c>
      <c r="K2">
        <v>573</v>
      </c>
      <c r="L2">
        <f t="shared" ref="L2:L9" si="0">SQRT(3)*E2*K2/1000</f>
        <v>131.00539488127959</v>
      </c>
      <c r="M2">
        <f t="shared" ref="M2:M9" si="1">L2</f>
        <v>131.00539488127959</v>
      </c>
    </row>
    <row r="3" spans="1:17" x14ac:dyDescent="0.45">
      <c r="A3">
        <v>1</v>
      </c>
      <c r="B3" t="s">
        <v>16</v>
      </c>
      <c r="C3">
        <v>3</v>
      </c>
      <c r="D3" t="s">
        <v>18</v>
      </c>
      <c r="E3">
        <v>132</v>
      </c>
      <c r="F3">
        <v>132</v>
      </c>
      <c r="G3">
        <v>1</v>
      </c>
      <c r="H3">
        <v>7.0419999999999998</v>
      </c>
      <c r="I3">
        <v>5.1057120000000001E-3</v>
      </c>
      <c r="J3">
        <v>1.3585633999999999E-2</v>
      </c>
      <c r="K3">
        <v>573</v>
      </c>
      <c r="L3">
        <f t="shared" si="0"/>
        <v>131.00539488127959</v>
      </c>
      <c r="M3">
        <f t="shared" si="1"/>
        <v>131.00539488127959</v>
      </c>
    </row>
    <row r="4" spans="1:17" x14ac:dyDescent="0.45">
      <c r="A4">
        <v>1</v>
      </c>
      <c r="B4" t="s">
        <v>16</v>
      </c>
      <c r="C4">
        <v>4</v>
      </c>
      <c r="D4" t="s">
        <v>19</v>
      </c>
      <c r="E4">
        <v>132</v>
      </c>
      <c r="F4">
        <v>132</v>
      </c>
      <c r="G4">
        <v>1</v>
      </c>
      <c r="H4">
        <v>13.63</v>
      </c>
      <c r="I4">
        <v>3.46E-3</v>
      </c>
      <c r="J4">
        <v>2.657E-2</v>
      </c>
      <c r="K4">
        <v>815</v>
      </c>
      <c r="L4">
        <f t="shared" si="0"/>
        <v>186.33402587825981</v>
      </c>
      <c r="M4">
        <f t="shared" si="1"/>
        <v>186.33402587825981</v>
      </c>
    </row>
    <row r="5" spans="1:17" x14ac:dyDescent="0.45">
      <c r="A5">
        <v>1</v>
      </c>
      <c r="B5" t="s">
        <v>16</v>
      </c>
      <c r="C5">
        <v>5</v>
      </c>
      <c r="D5" t="s">
        <v>20</v>
      </c>
      <c r="E5">
        <v>132</v>
      </c>
      <c r="F5">
        <v>132</v>
      </c>
      <c r="G5">
        <v>1</v>
      </c>
      <c r="H5">
        <v>13.63</v>
      </c>
      <c r="I5">
        <v>3.5699999999999998E-3</v>
      </c>
      <c r="J5">
        <v>2.5360000000000001E-2</v>
      </c>
      <c r="K5">
        <v>815</v>
      </c>
      <c r="L5">
        <f t="shared" si="0"/>
        <v>186.33402587825981</v>
      </c>
      <c r="M5">
        <f t="shared" si="1"/>
        <v>186.33402587825981</v>
      </c>
    </row>
    <row r="6" spans="1:17" x14ac:dyDescent="0.45">
      <c r="A6">
        <v>1</v>
      </c>
      <c r="B6" t="s">
        <v>16</v>
      </c>
      <c r="C6">
        <v>6</v>
      </c>
      <c r="D6" t="s">
        <v>21</v>
      </c>
      <c r="E6">
        <v>132</v>
      </c>
      <c r="F6">
        <v>132</v>
      </c>
      <c r="G6">
        <v>1</v>
      </c>
      <c r="H6">
        <v>10.34</v>
      </c>
      <c r="I6">
        <v>3.6679999999999998E-3</v>
      </c>
      <c r="J6">
        <v>1.7755679999999999E-2</v>
      </c>
      <c r="K6">
        <v>866</v>
      </c>
      <c r="L6">
        <f t="shared" si="0"/>
        <v>197.99419191481348</v>
      </c>
      <c r="M6">
        <f t="shared" si="1"/>
        <v>197.99419191481348</v>
      </c>
    </row>
    <row r="7" spans="1:17" x14ac:dyDescent="0.45">
      <c r="A7">
        <v>1</v>
      </c>
      <c r="B7" t="s">
        <v>16</v>
      </c>
      <c r="C7">
        <v>7</v>
      </c>
      <c r="D7" t="s">
        <v>22</v>
      </c>
      <c r="E7">
        <v>132</v>
      </c>
      <c r="F7">
        <v>132</v>
      </c>
      <c r="G7">
        <v>1</v>
      </c>
      <c r="H7">
        <v>10.28</v>
      </c>
      <c r="I7">
        <v>3.659550000000001E-3</v>
      </c>
      <c r="J7">
        <v>1.7808359999999999E-2</v>
      </c>
      <c r="K7">
        <v>866</v>
      </c>
      <c r="L7">
        <f t="shared" si="0"/>
        <v>197.99419191481348</v>
      </c>
      <c r="M7">
        <f t="shared" si="1"/>
        <v>197.99419191481348</v>
      </c>
    </row>
    <row r="8" spans="1:17" x14ac:dyDescent="0.45">
      <c r="A8">
        <v>1</v>
      </c>
      <c r="B8" t="s">
        <v>16</v>
      </c>
      <c r="C8">
        <v>8</v>
      </c>
      <c r="D8" t="s">
        <v>23</v>
      </c>
      <c r="E8">
        <v>132</v>
      </c>
      <c r="F8">
        <v>132</v>
      </c>
      <c r="G8">
        <v>1</v>
      </c>
      <c r="H8">
        <v>8.36</v>
      </c>
      <c r="I8">
        <v>3.5147199999999998E-3</v>
      </c>
      <c r="J8">
        <v>1.7610210000000001E-2</v>
      </c>
      <c r="K8" s="3">
        <v>428.63883621654043</v>
      </c>
      <c r="L8">
        <f t="shared" si="0"/>
        <v>98.000000000000014</v>
      </c>
      <c r="M8">
        <f t="shared" si="1"/>
        <v>98.000000000000014</v>
      </c>
      <c r="P8" s="2"/>
      <c r="Q8" s="2"/>
    </row>
    <row r="9" spans="1:17" x14ac:dyDescent="0.45">
      <c r="A9">
        <v>1</v>
      </c>
      <c r="B9" t="s">
        <v>16</v>
      </c>
      <c r="C9">
        <v>9</v>
      </c>
      <c r="D9" t="s">
        <v>24</v>
      </c>
      <c r="E9">
        <v>132</v>
      </c>
      <c r="F9">
        <v>132</v>
      </c>
      <c r="G9">
        <v>1</v>
      </c>
      <c r="H9">
        <v>8.51</v>
      </c>
      <c r="I9">
        <v>3.5957200000000002E-3</v>
      </c>
      <c r="J9">
        <v>1.780021E-2</v>
      </c>
      <c r="K9" s="3">
        <v>428.63883621654043</v>
      </c>
      <c r="L9">
        <f t="shared" si="0"/>
        <v>98.000000000000014</v>
      </c>
      <c r="M9">
        <f t="shared" si="1"/>
        <v>98.000000000000014</v>
      </c>
      <c r="P9" s="2"/>
      <c r="Q9" s="2"/>
    </row>
    <row r="10" spans="1:17" x14ac:dyDescent="0.45">
      <c r="A10">
        <v>2</v>
      </c>
      <c r="B10" t="s">
        <v>17</v>
      </c>
      <c r="C10">
        <v>10</v>
      </c>
      <c r="D10" t="s">
        <v>25</v>
      </c>
      <c r="E10">
        <v>132</v>
      </c>
      <c r="F10">
        <v>33</v>
      </c>
      <c r="G10">
        <v>0</v>
      </c>
      <c r="I10">
        <v>1.0395E-2</v>
      </c>
      <c r="J10">
        <v>0.28947341773468599</v>
      </c>
      <c r="L10">
        <v>60</v>
      </c>
      <c r="M10">
        <v>60</v>
      </c>
    </row>
    <row r="11" spans="1:17" x14ac:dyDescent="0.45">
      <c r="A11">
        <v>3</v>
      </c>
      <c r="B11" t="s">
        <v>18</v>
      </c>
      <c r="C11">
        <v>10</v>
      </c>
      <c r="D11" t="s">
        <v>25</v>
      </c>
      <c r="E11">
        <v>132</v>
      </c>
      <c r="F11">
        <v>33</v>
      </c>
      <c r="G11">
        <v>0</v>
      </c>
      <c r="I11">
        <v>1.0626E-2</v>
      </c>
      <c r="J11">
        <v>0.28846435433862527</v>
      </c>
      <c r="L11">
        <v>60</v>
      </c>
      <c r="M11">
        <v>60</v>
      </c>
    </row>
    <row r="12" spans="1:17" x14ac:dyDescent="0.45">
      <c r="A12">
        <v>4</v>
      </c>
      <c r="B12" t="s">
        <v>19</v>
      </c>
      <c r="C12">
        <v>11</v>
      </c>
      <c r="D12" t="s">
        <v>26</v>
      </c>
      <c r="E12">
        <v>132</v>
      </c>
      <c r="F12">
        <v>33</v>
      </c>
      <c r="G12">
        <v>0</v>
      </c>
      <c r="I12">
        <v>7.7340000000000004E-3</v>
      </c>
      <c r="J12">
        <v>0.23264147984398659</v>
      </c>
      <c r="L12">
        <v>90</v>
      </c>
      <c r="M12">
        <v>90</v>
      </c>
    </row>
    <row r="13" spans="1:17" x14ac:dyDescent="0.45">
      <c r="A13">
        <v>5</v>
      </c>
      <c r="B13" t="s">
        <v>20</v>
      </c>
      <c r="C13">
        <v>11</v>
      </c>
      <c r="D13" t="s">
        <v>26</v>
      </c>
      <c r="E13">
        <v>132</v>
      </c>
      <c r="F13">
        <v>33</v>
      </c>
      <c r="G13">
        <v>0</v>
      </c>
      <c r="I13">
        <v>7.8269999999999989E-3</v>
      </c>
      <c r="J13">
        <v>0.23208805757944551</v>
      </c>
      <c r="L13">
        <v>90</v>
      </c>
      <c r="M13">
        <v>90</v>
      </c>
    </row>
    <row r="14" spans="1:17" x14ac:dyDescent="0.45">
      <c r="A14">
        <v>6</v>
      </c>
      <c r="B14" t="s">
        <v>21</v>
      </c>
      <c r="C14">
        <v>12</v>
      </c>
      <c r="D14" t="s">
        <v>27</v>
      </c>
      <c r="E14">
        <v>132</v>
      </c>
      <c r="F14">
        <v>33</v>
      </c>
      <c r="G14">
        <v>0</v>
      </c>
      <c r="I14">
        <v>5.6910000000000007E-3</v>
      </c>
      <c r="J14">
        <v>0.28000000000000003</v>
      </c>
      <c r="L14">
        <v>90</v>
      </c>
      <c r="M14">
        <v>90</v>
      </c>
    </row>
    <row r="15" spans="1:17" x14ac:dyDescent="0.45">
      <c r="A15">
        <v>7</v>
      </c>
      <c r="B15" t="s">
        <v>22</v>
      </c>
      <c r="C15">
        <v>12</v>
      </c>
      <c r="D15" t="s">
        <v>27</v>
      </c>
      <c r="E15">
        <v>132</v>
      </c>
      <c r="F15">
        <v>33</v>
      </c>
      <c r="G15">
        <v>0</v>
      </c>
      <c r="I15">
        <v>5.6910000000000007E-3</v>
      </c>
      <c r="J15">
        <v>0.28000000000000003</v>
      </c>
      <c r="L15">
        <v>90</v>
      </c>
      <c r="M15">
        <v>90</v>
      </c>
    </row>
    <row r="16" spans="1:17" x14ac:dyDescent="0.45">
      <c r="A16">
        <v>8</v>
      </c>
      <c r="B16" t="s">
        <v>23</v>
      </c>
      <c r="C16">
        <v>13</v>
      </c>
      <c r="D16" t="s">
        <v>28</v>
      </c>
      <c r="E16">
        <v>132</v>
      </c>
      <c r="F16">
        <v>33</v>
      </c>
      <c r="G16">
        <v>0</v>
      </c>
      <c r="I16">
        <v>8.1849999999999996E-3</v>
      </c>
      <c r="J16">
        <v>0.25319773828966169</v>
      </c>
      <c r="L16">
        <v>90</v>
      </c>
      <c r="M16">
        <v>90</v>
      </c>
    </row>
    <row r="17" spans="1:13" x14ac:dyDescent="0.45">
      <c r="A17">
        <v>9</v>
      </c>
      <c r="B17" t="s">
        <v>24</v>
      </c>
      <c r="C17">
        <v>13</v>
      </c>
      <c r="D17" t="s">
        <v>28</v>
      </c>
      <c r="E17">
        <v>132</v>
      </c>
      <c r="F17">
        <v>33</v>
      </c>
      <c r="G17">
        <v>0</v>
      </c>
      <c r="I17">
        <v>8.2959999999999996E-3</v>
      </c>
      <c r="J17">
        <v>0.25097292380653341</v>
      </c>
      <c r="L17">
        <v>90</v>
      </c>
      <c r="M17">
        <v>90</v>
      </c>
    </row>
    <row r="18" spans="1:13" x14ac:dyDescent="0.45">
      <c r="A18">
        <v>10</v>
      </c>
      <c r="B18" t="s">
        <v>25</v>
      </c>
      <c r="C18">
        <v>14</v>
      </c>
      <c r="D18" t="s">
        <v>30</v>
      </c>
      <c r="E18">
        <v>33</v>
      </c>
      <c r="F18">
        <v>33</v>
      </c>
      <c r="G18">
        <v>1</v>
      </c>
      <c r="H18">
        <v>5.7843499999999999</v>
      </c>
      <c r="I18">
        <v>5.4777800000000001E-2</v>
      </c>
      <c r="J18">
        <v>4.7662999999999997E-2</v>
      </c>
      <c r="K18">
        <v>310</v>
      </c>
      <c r="L18">
        <f t="shared" ref="L18:L49" si="2">SQRT(3)*E18*K18/1000</f>
        <v>17.718879761429612</v>
      </c>
      <c r="M18">
        <f t="shared" ref="M18:M49" si="3">L18</f>
        <v>17.718879761429612</v>
      </c>
    </row>
    <row r="19" spans="1:13" x14ac:dyDescent="0.45">
      <c r="A19">
        <v>10</v>
      </c>
      <c r="B19" t="s">
        <v>25</v>
      </c>
      <c r="C19">
        <v>15</v>
      </c>
      <c r="D19" t="s">
        <v>31</v>
      </c>
      <c r="E19">
        <v>33</v>
      </c>
      <c r="F19">
        <v>33</v>
      </c>
      <c r="G19">
        <v>1</v>
      </c>
      <c r="H19">
        <v>0.95</v>
      </c>
      <c r="I19">
        <v>8.9960000000000005E-3</v>
      </c>
      <c r="J19">
        <v>7.8279999999999999E-3</v>
      </c>
      <c r="K19">
        <v>356</v>
      </c>
      <c r="L19">
        <f t="shared" si="2"/>
        <v>20.348132887319167</v>
      </c>
      <c r="M19">
        <f t="shared" si="3"/>
        <v>20.348132887319167</v>
      </c>
    </row>
    <row r="20" spans="1:13" x14ac:dyDescent="0.45">
      <c r="A20">
        <v>10</v>
      </c>
      <c r="B20" t="s">
        <v>25</v>
      </c>
      <c r="C20">
        <v>16</v>
      </c>
      <c r="D20" t="s">
        <v>32</v>
      </c>
      <c r="E20">
        <v>33</v>
      </c>
      <c r="F20">
        <v>33</v>
      </c>
      <c r="G20">
        <v>1</v>
      </c>
      <c r="H20">
        <v>3.129238</v>
      </c>
      <c r="I20">
        <v>1.9063179999999999E-2</v>
      </c>
      <c r="J20">
        <v>2.8081160000000001E-2</v>
      </c>
      <c r="K20">
        <v>435</v>
      </c>
      <c r="L20">
        <f t="shared" si="2"/>
        <v>24.863589342651231</v>
      </c>
      <c r="M20">
        <f t="shared" si="3"/>
        <v>24.863589342651231</v>
      </c>
    </row>
    <row r="21" spans="1:13" x14ac:dyDescent="0.45">
      <c r="A21">
        <v>10</v>
      </c>
      <c r="B21" t="s">
        <v>25</v>
      </c>
      <c r="C21">
        <v>17</v>
      </c>
      <c r="D21" t="s">
        <v>33</v>
      </c>
      <c r="E21">
        <v>33</v>
      </c>
      <c r="F21">
        <v>33</v>
      </c>
      <c r="G21">
        <v>1</v>
      </c>
      <c r="H21">
        <v>3.5166789999999999</v>
      </c>
      <c r="I21">
        <v>3.292254E-2</v>
      </c>
      <c r="J21">
        <v>3.0852170000000002E-2</v>
      </c>
      <c r="K21">
        <v>356</v>
      </c>
      <c r="L21">
        <f t="shared" si="2"/>
        <v>20.348132887319167</v>
      </c>
      <c r="M21">
        <f t="shared" si="3"/>
        <v>20.348132887319167</v>
      </c>
    </row>
    <row r="22" spans="1:13" x14ac:dyDescent="0.45">
      <c r="A22">
        <v>10</v>
      </c>
      <c r="B22" t="s">
        <v>25</v>
      </c>
      <c r="C22">
        <v>18</v>
      </c>
      <c r="D22" t="s">
        <v>34</v>
      </c>
      <c r="E22">
        <v>33</v>
      </c>
      <c r="F22">
        <v>33</v>
      </c>
      <c r="G22">
        <v>1</v>
      </c>
      <c r="H22">
        <v>2.1812260000000001</v>
      </c>
      <c r="I22">
        <v>3.0764199999999998E-2</v>
      </c>
      <c r="J22">
        <v>1.948809E-2</v>
      </c>
      <c r="K22">
        <v>250</v>
      </c>
      <c r="L22">
        <f t="shared" si="2"/>
        <v>14.289419162443236</v>
      </c>
      <c r="M22">
        <f t="shared" si="3"/>
        <v>14.289419162443236</v>
      </c>
    </row>
    <row r="23" spans="1:13" x14ac:dyDescent="0.45">
      <c r="A23">
        <v>10</v>
      </c>
      <c r="B23" t="s">
        <v>25</v>
      </c>
      <c r="C23">
        <v>19</v>
      </c>
      <c r="D23" t="s">
        <v>35</v>
      </c>
      <c r="E23">
        <v>33</v>
      </c>
      <c r="F23">
        <v>33</v>
      </c>
      <c r="G23">
        <v>1</v>
      </c>
      <c r="H23">
        <v>2.1881520000000001</v>
      </c>
      <c r="I23">
        <v>3.085214E-2</v>
      </c>
      <c r="J23">
        <v>1.9548030000000001E-2</v>
      </c>
      <c r="K23">
        <v>250</v>
      </c>
      <c r="L23">
        <f t="shared" si="2"/>
        <v>14.289419162443236</v>
      </c>
      <c r="M23">
        <f t="shared" si="3"/>
        <v>14.289419162443236</v>
      </c>
    </row>
    <row r="24" spans="1:13" x14ac:dyDescent="0.45">
      <c r="A24">
        <v>11</v>
      </c>
      <c r="B24" t="s">
        <v>26</v>
      </c>
      <c r="C24">
        <v>20</v>
      </c>
      <c r="D24" t="s">
        <v>37</v>
      </c>
      <c r="E24">
        <v>33</v>
      </c>
      <c r="F24">
        <v>33</v>
      </c>
      <c r="G24">
        <v>1</v>
      </c>
      <c r="H24">
        <v>2.2576101</v>
      </c>
      <c r="I24">
        <v>1.8363391E-2</v>
      </c>
      <c r="J24">
        <v>1.6322571000000001E-2</v>
      </c>
      <c r="K24">
        <v>476</v>
      </c>
      <c r="L24">
        <f t="shared" si="2"/>
        <v>27.207054085291922</v>
      </c>
      <c r="M24">
        <f t="shared" si="3"/>
        <v>27.207054085291922</v>
      </c>
    </row>
    <row r="25" spans="1:13" x14ac:dyDescent="0.45">
      <c r="A25">
        <v>11</v>
      </c>
      <c r="B25" t="s">
        <v>26</v>
      </c>
      <c r="C25">
        <v>21</v>
      </c>
      <c r="D25" t="s">
        <v>38</v>
      </c>
      <c r="E25">
        <v>33</v>
      </c>
      <c r="F25">
        <v>33</v>
      </c>
      <c r="G25">
        <v>1</v>
      </c>
      <c r="H25">
        <v>2.5233300000000001</v>
      </c>
      <c r="I25">
        <v>1.4829500000000001E-2</v>
      </c>
      <c r="J25">
        <v>2.5256500000000001E-2</v>
      </c>
      <c r="K25">
        <v>670</v>
      </c>
      <c r="L25">
        <f t="shared" si="2"/>
        <v>38.29564335534787</v>
      </c>
      <c r="M25">
        <f t="shared" si="3"/>
        <v>38.29564335534787</v>
      </c>
    </row>
    <row r="26" spans="1:13" x14ac:dyDescent="0.45">
      <c r="A26">
        <v>11</v>
      </c>
      <c r="B26" t="s">
        <v>26</v>
      </c>
      <c r="C26">
        <v>22</v>
      </c>
      <c r="D26" t="s">
        <v>39</v>
      </c>
      <c r="E26">
        <v>33</v>
      </c>
      <c r="F26">
        <v>33</v>
      </c>
      <c r="G26">
        <v>1</v>
      </c>
      <c r="H26">
        <v>2.95519</v>
      </c>
      <c r="I26">
        <v>2.7986E-2</v>
      </c>
      <c r="J26">
        <v>2.4351000000000001E-2</v>
      </c>
      <c r="K26">
        <v>400</v>
      </c>
      <c r="L26">
        <f t="shared" si="2"/>
        <v>22.86307065990918</v>
      </c>
      <c r="M26">
        <f t="shared" si="3"/>
        <v>22.86307065990918</v>
      </c>
    </row>
    <row r="27" spans="1:13" x14ac:dyDescent="0.45">
      <c r="A27">
        <v>11</v>
      </c>
      <c r="B27" t="s">
        <v>26</v>
      </c>
      <c r="C27">
        <v>23</v>
      </c>
      <c r="D27" t="s">
        <v>40</v>
      </c>
      <c r="E27">
        <v>33</v>
      </c>
      <c r="F27">
        <v>33</v>
      </c>
      <c r="G27">
        <v>1</v>
      </c>
      <c r="H27">
        <v>4.2699999999999996</v>
      </c>
      <c r="I27">
        <v>6.1243400000000003E-2</v>
      </c>
      <c r="J27">
        <v>5.8050200000000003E-2</v>
      </c>
      <c r="K27">
        <v>245</v>
      </c>
      <c r="L27">
        <f t="shared" si="2"/>
        <v>14.003630779194371</v>
      </c>
      <c r="M27">
        <f t="shared" si="3"/>
        <v>14.003630779194371</v>
      </c>
    </row>
    <row r="28" spans="1:13" x14ac:dyDescent="0.45">
      <c r="A28">
        <v>11</v>
      </c>
      <c r="B28" t="s">
        <v>26</v>
      </c>
      <c r="C28">
        <v>24</v>
      </c>
      <c r="D28" t="s">
        <v>41</v>
      </c>
      <c r="E28">
        <v>33</v>
      </c>
      <c r="F28">
        <v>33</v>
      </c>
      <c r="G28">
        <v>1</v>
      </c>
      <c r="H28">
        <v>1.3246150000000001</v>
      </c>
      <c r="I28">
        <v>1.826792E-2</v>
      </c>
      <c r="J28">
        <v>1.196001E-2</v>
      </c>
      <c r="K28">
        <v>245</v>
      </c>
      <c r="L28">
        <f t="shared" si="2"/>
        <v>14.003630779194371</v>
      </c>
      <c r="M28">
        <f t="shared" si="3"/>
        <v>14.003630779194371</v>
      </c>
    </row>
    <row r="29" spans="1:13" x14ac:dyDescent="0.45">
      <c r="A29">
        <v>11</v>
      </c>
      <c r="B29" t="s">
        <v>26</v>
      </c>
      <c r="C29">
        <v>25</v>
      </c>
      <c r="D29" t="s">
        <v>42</v>
      </c>
      <c r="E29">
        <v>33</v>
      </c>
      <c r="F29">
        <v>33</v>
      </c>
      <c r="G29">
        <v>1</v>
      </c>
      <c r="H29">
        <v>1.3198372</v>
      </c>
      <c r="I29">
        <v>1.3187098E-2</v>
      </c>
      <c r="J29">
        <v>1.1876604000000001E-2</v>
      </c>
      <c r="K29">
        <v>356</v>
      </c>
      <c r="L29">
        <f t="shared" si="2"/>
        <v>20.348132887319167</v>
      </c>
      <c r="M29">
        <f t="shared" si="3"/>
        <v>20.348132887319167</v>
      </c>
    </row>
    <row r="30" spans="1:13" x14ac:dyDescent="0.45">
      <c r="A30">
        <v>11</v>
      </c>
      <c r="B30" t="s">
        <v>26</v>
      </c>
      <c r="C30">
        <v>26</v>
      </c>
      <c r="D30" t="s">
        <v>43</v>
      </c>
      <c r="E30">
        <v>33</v>
      </c>
      <c r="F30">
        <v>33</v>
      </c>
      <c r="G30">
        <v>1</v>
      </c>
      <c r="H30">
        <v>2.6663199999999998</v>
      </c>
      <c r="I30">
        <v>2.3896000000000001E-2</v>
      </c>
      <c r="J30">
        <v>2.8646999999999999E-2</v>
      </c>
      <c r="K30">
        <v>362</v>
      </c>
      <c r="L30">
        <f t="shared" si="2"/>
        <v>20.691078947217807</v>
      </c>
      <c r="M30">
        <f t="shared" si="3"/>
        <v>20.691078947217807</v>
      </c>
    </row>
    <row r="31" spans="1:13" x14ac:dyDescent="0.45">
      <c r="A31">
        <v>12</v>
      </c>
      <c r="B31" t="s">
        <v>27</v>
      </c>
      <c r="C31">
        <v>27</v>
      </c>
      <c r="D31" t="s">
        <v>45</v>
      </c>
      <c r="E31">
        <v>33</v>
      </c>
      <c r="F31">
        <v>33</v>
      </c>
      <c r="G31">
        <v>1</v>
      </c>
      <c r="H31">
        <v>5.0938220000000003</v>
      </c>
      <c r="I31">
        <v>5.8381624999999999E-2</v>
      </c>
      <c r="J31">
        <v>4.3529178000000002E-2</v>
      </c>
      <c r="K31">
        <v>235</v>
      </c>
      <c r="L31">
        <f t="shared" si="2"/>
        <v>13.432054012696643</v>
      </c>
      <c r="M31">
        <f t="shared" si="3"/>
        <v>13.432054012696643</v>
      </c>
    </row>
    <row r="32" spans="1:13" x14ac:dyDescent="0.45">
      <c r="A32">
        <v>12</v>
      </c>
      <c r="B32" t="s">
        <v>27</v>
      </c>
      <c r="C32">
        <v>28</v>
      </c>
      <c r="D32" t="s">
        <v>46</v>
      </c>
      <c r="E32">
        <v>33</v>
      </c>
      <c r="F32">
        <v>33</v>
      </c>
      <c r="G32">
        <v>1</v>
      </c>
      <c r="H32">
        <v>3</v>
      </c>
      <c r="I32">
        <v>3.5142800000000002E-2</v>
      </c>
      <c r="J32">
        <v>2.7158450000000001E-2</v>
      </c>
      <c r="K32">
        <v>263</v>
      </c>
      <c r="L32">
        <f t="shared" si="2"/>
        <v>15.032468958890284</v>
      </c>
      <c r="M32">
        <f t="shared" si="3"/>
        <v>15.032468958890284</v>
      </c>
    </row>
    <row r="33" spans="1:13" x14ac:dyDescent="0.45">
      <c r="A33">
        <v>12</v>
      </c>
      <c r="B33" t="s">
        <v>27</v>
      </c>
      <c r="C33">
        <v>29</v>
      </c>
      <c r="D33" t="s">
        <v>47</v>
      </c>
      <c r="E33">
        <v>33</v>
      </c>
      <c r="F33">
        <v>33</v>
      </c>
      <c r="G33">
        <v>1</v>
      </c>
      <c r="H33">
        <v>2.584381</v>
      </c>
      <c r="I33">
        <v>2.002837E-2</v>
      </c>
      <c r="J33">
        <v>1.8625470000000002E-2</v>
      </c>
      <c r="K33">
        <v>476</v>
      </c>
      <c r="L33">
        <f t="shared" si="2"/>
        <v>27.207054085291922</v>
      </c>
      <c r="M33">
        <f t="shared" si="3"/>
        <v>27.207054085291922</v>
      </c>
    </row>
    <row r="34" spans="1:13" x14ac:dyDescent="0.45">
      <c r="A34">
        <v>12</v>
      </c>
      <c r="B34" t="s">
        <v>27</v>
      </c>
      <c r="C34">
        <v>30</v>
      </c>
      <c r="D34" t="s">
        <v>48</v>
      </c>
      <c r="E34">
        <v>33</v>
      </c>
      <c r="F34">
        <v>33</v>
      </c>
      <c r="G34">
        <v>1</v>
      </c>
      <c r="H34">
        <v>5.0221600000000004</v>
      </c>
      <c r="I34">
        <v>5.927607E-2</v>
      </c>
      <c r="J34">
        <v>5.3170799999999997E-2</v>
      </c>
      <c r="K34">
        <v>245</v>
      </c>
      <c r="L34">
        <f t="shared" si="2"/>
        <v>14.003630779194371</v>
      </c>
      <c r="M34">
        <f t="shared" si="3"/>
        <v>14.003630779194371</v>
      </c>
    </row>
    <row r="35" spans="1:13" x14ac:dyDescent="0.45">
      <c r="A35">
        <v>12</v>
      </c>
      <c r="B35" t="s">
        <v>27</v>
      </c>
      <c r="C35">
        <v>31</v>
      </c>
      <c r="D35" t="s">
        <v>49</v>
      </c>
      <c r="E35">
        <v>33</v>
      </c>
      <c r="F35">
        <v>33</v>
      </c>
      <c r="G35">
        <v>1</v>
      </c>
      <c r="H35">
        <v>2.7840690000000001</v>
      </c>
      <c r="I35">
        <v>1.9649920000000001E-2</v>
      </c>
      <c r="J35">
        <v>1.9934520000000001E-2</v>
      </c>
      <c r="K35">
        <v>245</v>
      </c>
      <c r="L35">
        <f t="shared" si="2"/>
        <v>14.003630779194371</v>
      </c>
      <c r="M35">
        <f t="shared" si="3"/>
        <v>14.003630779194371</v>
      </c>
    </row>
    <row r="36" spans="1:13" x14ac:dyDescent="0.45">
      <c r="A36">
        <v>12</v>
      </c>
      <c r="B36" t="s">
        <v>27</v>
      </c>
      <c r="C36">
        <v>32</v>
      </c>
      <c r="D36" t="s">
        <v>50</v>
      </c>
      <c r="E36">
        <v>33</v>
      </c>
      <c r="F36">
        <v>33</v>
      </c>
      <c r="G36">
        <v>1</v>
      </c>
      <c r="H36">
        <v>3.1139999999999999</v>
      </c>
      <c r="I36">
        <v>2.9671510000000002E-2</v>
      </c>
      <c r="J36">
        <v>2.5923930000000001E-2</v>
      </c>
      <c r="K36">
        <v>356</v>
      </c>
      <c r="L36">
        <f t="shared" si="2"/>
        <v>20.348132887319167</v>
      </c>
      <c r="M36">
        <f t="shared" si="3"/>
        <v>20.348132887319167</v>
      </c>
    </row>
    <row r="37" spans="1:13" x14ac:dyDescent="0.45">
      <c r="A37">
        <v>12</v>
      </c>
      <c r="B37" t="s">
        <v>27</v>
      </c>
      <c r="C37">
        <v>33</v>
      </c>
      <c r="D37" t="s">
        <v>51</v>
      </c>
      <c r="E37">
        <v>33</v>
      </c>
      <c r="F37">
        <v>33</v>
      </c>
      <c r="G37">
        <v>1</v>
      </c>
      <c r="H37">
        <v>2.391</v>
      </c>
      <c r="I37">
        <v>1.2504075E-2</v>
      </c>
      <c r="J37">
        <v>2.260357E-2</v>
      </c>
      <c r="K37">
        <v>356</v>
      </c>
      <c r="L37">
        <f t="shared" si="2"/>
        <v>20.348132887319167</v>
      </c>
      <c r="M37">
        <f t="shared" si="3"/>
        <v>20.348132887319167</v>
      </c>
    </row>
    <row r="38" spans="1:13" x14ac:dyDescent="0.45">
      <c r="A38">
        <v>12</v>
      </c>
      <c r="B38" t="s">
        <v>27</v>
      </c>
      <c r="C38">
        <v>34</v>
      </c>
      <c r="D38" t="s">
        <v>52</v>
      </c>
      <c r="E38">
        <v>33</v>
      </c>
      <c r="F38">
        <v>33</v>
      </c>
      <c r="G38">
        <v>1</v>
      </c>
      <c r="H38">
        <v>2.5080035299999999</v>
      </c>
      <c r="I38">
        <v>1.3104360000000001E-2</v>
      </c>
      <c r="J38">
        <v>2.3718400000000001E-2</v>
      </c>
      <c r="K38">
        <v>356</v>
      </c>
      <c r="L38">
        <f t="shared" si="2"/>
        <v>20.348132887319167</v>
      </c>
      <c r="M38">
        <f t="shared" si="3"/>
        <v>20.348132887319167</v>
      </c>
    </row>
    <row r="39" spans="1:13" x14ac:dyDescent="0.45">
      <c r="A39">
        <v>12</v>
      </c>
      <c r="B39" t="s">
        <v>27</v>
      </c>
      <c r="C39">
        <v>35</v>
      </c>
      <c r="D39" t="s">
        <v>53</v>
      </c>
      <c r="E39">
        <v>33</v>
      </c>
      <c r="F39">
        <v>33</v>
      </c>
      <c r="G39">
        <v>1</v>
      </c>
      <c r="H39">
        <v>0.13800000000000001</v>
      </c>
      <c r="I39">
        <v>1.4120000000000001E-3</v>
      </c>
      <c r="J39">
        <v>1.2899999999999999E-3</v>
      </c>
      <c r="K39">
        <v>356</v>
      </c>
      <c r="L39">
        <f t="shared" si="2"/>
        <v>20.348132887319167</v>
      </c>
      <c r="M39">
        <f t="shared" si="3"/>
        <v>20.348132887319167</v>
      </c>
    </row>
    <row r="40" spans="1:13" x14ac:dyDescent="0.45">
      <c r="A40">
        <v>12</v>
      </c>
      <c r="B40" t="s">
        <v>27</v>
      </c>
      <c r="C40">
        <v>36</v>
      </c>
      <c r="D40" t="s">
        <v>54</v>
      </c>
      <c r="E40">
        <v>33</v>
      </c>
      <c r="F40">
        <v>33</v>
      </c>
      <c r="G40">
        <v>1</v>
      </c>
      <c r="H40">
        <v>0.14599999999999999</v>
      </c>
      <c r="I40">
        <v>1.4940000000000001E-3</v>
      </c>
      <c r="J40">
        <v>1.3649999999999999E-3</v>
      </c>
      <c r="K40">
        <v>356</v>
      </c>
      <c r="L40">
        <f t="shared" si="2"/>
        <v>20.348132887319167</v>
      </c>
      <c r="M40">
        <f t="shared" si="3"/>
        <v>20.348132887319167</v>
      </c>
    </row>
    <row r="41" spans="1:13" x14ac:dyDescent="0.45">
      <c r="A41">
        <v>12</v>
      </c>
      <c r="B41" t="s">
        <v>27</v>
      </c>
      <c r="C41">
        <v>37</v>
      </c>
      <c r="D41" t="s">
        <v>55</v>
      </c>
      <c r="E41">
        <v>33</v>
      </c>
      <c r="F41">
        <v>33</v>
      </c>
      <c r="G41">
        <v>1</v>
      </c>
      <c r="H41">
        <v>1.9339999999999999</v>
      </c>
      <c r="I41">
        <v>1.389489E-2</v>
      </c>
      <c r="J41">
        <v>1.387261E-2</v>
      </c>
      <c r="K41">
        <v>400</v>
      </c>
      <c r="L41">
        <f t="shared" si="2"/>
        <v>22.86307065990918</v>
      </c>
      <c r="M41">
        <f t="shared" si="3"/>
        <v>22.86307065990918</v>
      </c>
    </row>
    <row r="42" spans="1:13" x14ac:dyDescent="0.45">
      <c r="A42">
        <v>12</v>
      </c>
      <c r="B42" t="s">
        <v>27</v>
      </c>
      <c r="C42">
        <v>38</v>
      </c>
      <c r="D42" t="s">
        <v>56</v>
      </c>
      <c r="E42">
        <v>33</v>
      </c>
      <c r="F42">
        <v>33</v>
      </c>
      <c r="G42">
        <v>1</v>
      </c>
      <c r="H42">
        <v>3.4409999999999998</v>
      </c>
      <c r="I42">
        <v>2.7682040000000002E-2</v>
      </c>
      <c r="J42">
        <v>2.4859948E-2</v>
      </c>
      <c r="K42">
        <v>400</v>
      </c>
      <c r="L42">
        <f t="shared" si="2"/>
        <v>22.86307065990918</v>
      </c>
      <c r="M42">
        <f t="shared" si="3"/>
        <v>22.86307065990918</v>
      </c>
    </row>
    <row r="43" spans="1:13" x14ac:dyDescent="0.45">
      <c r="A43">
        <v>13</v>
      </c>
      <c r="B43" t="s">
        <v>28</v>
      </c>
      <c r="C43">
        <v>39</v>
      </c>
      <c r="D43" t="s">
        <v>58</v>
      </c>
      <c r="E43">
        <v>33</v>
      </c>
      <c r="F43">
        <v>33</v>
      </c>
      <c r="G43">
        <v>1</v>
      </c>
      <c r="H43">
        <v>2.1939579999999999</v>
      </c>
      <c r="I43">
        <v>1.467422E-2</v>
      </c>
      <c r="J43">
        <v>1.553006E-2</v>
      </c>
      <c r="K43">
        <v>492</v>
      </c>
      <c r="L43">
        <f t="shared" si="2"/>
        <v>28.121576911688287</v>
      </c>
      <c r="M43">
        <f t="shared" si="3"/>
        <v>28.121576911688287</v>
      </c>
    </row>
    <row r="44" spans="1:13" x14ac:dyDescent="0.45">
      <c r="A44">
        <v>13</v>
      </c>
      <c r="B44" t="s">
        <v>28</v>
      </c>
      <c r="C44">
        <v>40</v>
      </c>
      <c r="D44" t="s">
        <v>59</v>
      </c>
      <c r="E44">
        <v>33</v>
      </c>
      <c r="F44">
        <v>33</v>
      </c>
      <c r="G44">
        <v>1</v>
      </c>
      <c r="H44">
        <v>1.0510299999999999</v>
      </c>
      <c r="I44">
        <v>8.3079999999999994E-3</v>
      </c>
      <c r="J44">
        <v>9.1750000000000009E-3</v>
      </c>
      <c r="K44">
        <v>400</v>
      </c>
      <c r="L44">
        <f t="shared" si="2"/>
        <v>22.86307065990918</v>
      </c>
      <c r="M44">
        <f t="shared" si="3"/>
        <v>22.86307065990918</v>
      </c>
    </row>
    <row r="45" spans="1:13" x14ac:dyDescent="0.45">
      <c r="A45">
        <v>13</v>
      </c>
      <c r="B45" t="s">
        <v>28</v>
      </c>
      <c r="C45">
        <v>41</v>
      </c>
      <c r="D45" t="s">
        <v>60</v>
      </c>
      <c r="E45">
        <v>33</v>
      </c>
      <c r="F45">
        <v>33</v>
      </c>
      <c r="G45">
        <v>1</v>
      </c>
      <c r="H45">
        <v>3.7915239999999999</v>
      </c>
      <c r="I45">
        <v>3.0043871999999999E-2</v>
      </c>
      <c r="J45">
        <v>2.7329301E-2</v>
      </c>
      <c r="K45">
        <v>476</v>
      </c>
      <c r="L45">
        <f t="shared" si="2"/>
        <v>27.207054085291922</v>
      </c>
      <c r="M45">
        <f t="shared" si="3"/>
        <v>27.207054085291922</v>
      </c>
    </row>
    <row r="46" spans="1:13" x14ac:dyDescent="0.45">
      <c r="A46">
        <v>13</v>
      </c>
      <c r="B46" t="s">
        <v>28</v>
      </c>
      <c r="C46">
        <v>42</v>
      </c>
      <c r="D46" t="s">
        <v>61</v>
      </c>
      <c r="E46">
        <v>33</v>
      </c>
      <c r="F46">
        <v>33</v>
      </c>
      <c r="G46">
        <v>1</v>
      </c>
      <c r="H46">
        <v>3.36</v>
      </c>
      <c r="I46">
        <v>2.2181124999999999E-2</v>
      </c>
      <c r="J46">
        <v>2.869288E-2</v>
      </c>
      <c r="K46">
        <v>502</v>
      </c>
      <c r="L46">
        <f t="shared" si="2"/>
        <v>28.693153678186018</v>
      </c>
      <c r="M46">
        <f t="shared" si="3"/>
        <v>28.693153678186018</v>
      </c>
    </row>
    <row r="47" spans="1:13" x14ac:dyDescent="0.45">
      <c r="A47">
        <v>13</v>
      </c>
      <c r="B47" t="s">
        <v>28</v>
      </c>
      <c r="C47">
        <v>43</v>
      </c>
      <c r="D47" t="s">
        <v>62</v>
      </c>
      <c r="E47">
        <v>33</v>
      </c>
      <c r="F47">
        <v>33</v>
      </c>
      <c r="G47">
        <v>1</v>
      </c>
      <c r="H47">
        <v>6.3639999999999999</v>
      </c>
      <c r="I47">
        <v>7.7113680000000004E-2</v>
      </c>
      <c r="J47">
        <v>0.13051534000000001</v>
      </c>
      <c r="K47">
        <v>356</v>
      </c>
      <c r="L47">
        <f t="shared" si="2"/>
        <v>20.348132887319167</v>
      </c>
      <c r="M47">
        <f t="shared" si="3"/>
        <v>20.348132887319167</v>
      </c>
    </row>
    <row r="48" spans="1:13" x14ac:dyDescent="0.45">
      <c r="A48">
        <v>13</v>
      </c>
      <c r="B48" t="s">
        <v>28</v>
      </c>
      <c r="C48">
        <v>44</v>
      </c>
      <c r="D48" t="s">
        <v>63</v>
      </c>
      <c r="E48">
        <v>33</v>
      </c>
      <c r="F48">
        <v>33</v>
      </c>
      <c r="G48">
        <v>1</v>
      </c>
      <c r="H48">
        <v>1.939527</v>
      </c>
      <c r="I48">
        <v>1.443473E-2</v>
      </c>
      <c r="J48">
        <v>1.3882240000000001E-2</v>
      </c>
      <c r="K48">
        <v>476</v>
      </c>
      <c r="L48">
        <f t="shared" si="2"/>
        <v>27.207054085291922</v>
      </c>
      <c r="M48">
        <f t="shared" si="3"/>
        <v>27.207054085291922</v>
      </c>
    </row>
    <row r="49" spans="1:13" x14ac:dyDescent="0.45">
      <c r="A49">
        <v>13</v>
      </c>
      <c r="B49" t="s">
        <v>28</v>
      </c>
      <c r="C49">
        <v>45</v>
      </c>
      <c r="D49" t="s">
        <v>64</v>
      </c>
      <c r="E49">
        <v>33</v>
      </c>
      <c r="F49">
        <v>33</v>
      </c>
      <c r="G49">
        <v>1</v>
      </c>
      <c r="H49">
        <v>3.0897000000000001</v>
      </c>
      <c r="I49">
        <v>1.6757770000000002E-2</v>
      </c>
      <c r="J49">
        <v>1.5869830000000001E-2</v>
      </c>
      <c r="K49">
        <v>476</v>
      </c>
      <c r="L49">
        <f t="shared" si="2"/>
        <v>27.207054085291922</v>
      </c>
      <c r="M49">
        <f t="shared" si="3"/>
        <v>27.207054085291922</v>
      </c>
    </row>
    <row r="50" spans="1:13" x14ac:dyDescent="0.45">
      <c r="A50">
        <v>14</v>
      </c>
      <c r="B50" t="s">
        <v>30</v>
      </c>
      <c r="C50">
        <v>46</v>
      </c>
      <c r="D50" t="s">
        <v>65</v>
      </c>
      <c r="E50">
        <v>33</v>
      </c>
      <c r="F50">
        <v>6.6</v>
      </c>
      <c r="G50">
        <v>0</v>
      </c>
      <c r="I50">
        <v>1.985E-2</v>
      </c>
      <c r="J50">
        <v>0.58260000000000001</v>
      </c>
      <c r="L50">
        <v>23</v>
      </c>
      <c r="M50">
        <v>23</v>
      </c>
    </row>
    <row r="51" spans="1:13" x14ac:dyDescent="0.45">
      <c r="A51">
        <v>15</v>
      </c>
      <c r="B51" t="s">
        <v>31</v>
      </c>
      <c r="C51">
        <v>47</v>
      </c>
      <c r="D51" t="s">
        <v>66</v>
      </c>
      <c r="E51">
        <v>33</v>
      </c>
      <c r="F51">
        <v>11</v>
      </c>
      <c r="G51">
        <v>0</v>
      </c>
      <c r="I51">
        <v>0.02</v>
      </c>
      <c r="J51">
        <v>0.52</v>
      </c>
      <c r="L51">
        <v>20</v>
      </c>
      <c r="M51">
        <v>20</v>
      </c>
    </row>
    <row r="52" spans="1:13" x14ac:dyDescent="0.45">
      <c r="A52">
        <v>16</v>
      </c>
      <c r="B52" t="s">
        <v>32</v>
      </c>
      <c r="C52">
        <v>48</v>
      </c>
      <c r="D52" t="s">
        <v>67</v>
      </c>
      <c r="E52">
        <v>33</v>
      </c>
      <c r="F52">
        <v>6.6</v>
      </c>
      <c r="G52">
        <v>0</v>
      </c>
      <c r="I52">
        <v>0.02</v>
      </c>
      <c r="J52">
        <v>0.5</v>
      </c>
      <c r="L52">
        <v>23</v>
      </c>
      <c r="M52">
        <v>23</v>
      </c>
    </row>
    <row r="53" spans="1:13" x14ac:dyDescent="0.45">
      <c r="A53">
        <v>17</v>
      </c>
      <c r="B53" t="s">
        <v>33</v>
      </c>
      <c r="C53">
        <v>49</v>
      </c>
      <c r="D53" t="s">
        <v>68</v>
      </c>
      <c r="E53">
        <v>33</v>
      </c>
      <c r="F53">
        <v>11</v>
      </c>
      <c r="G53">
        <v>0</v>
      </c>
      <c r="I53">
        <v>0.02</v>
      </c>
      <c r="J53">
        <v>0.5</v>
      </c>
      <c r="L53">
        <v>23</v>
      </c>
      <c r="M53">
        <v>23</v>
      </c>
    </row>
    <row r="54" spans="1:13" x14ac:dyDescent="0.45">
      <c r="A54">
        <v>18</v>
      </c>
      <c r="B54" t="s">
        <v>34</v>
      </c>
      <c r="C54">
        <v>50</v>
      </c>
      <c r="D54" t="s">
        <v>69</v>
      </c>
      <c r="E54">
        <v>33</v>
      </c>
      <c r="F54">
        <v>6.6</v>
      </c>
      <c r="G54">
        <v>0</v>
      </c>
      <c r="I54">
        <v>0.02</v>
      </c>
      <c r="J54">
        <v>0.5</v>
      </c>
      <c r="L54">
        <v>23</v>
      </c>
      <c r="M54">
        <v>23</v>
      </c>
    </row>
    <row r="55" spans="1:13" x14ac:dyDescent="0.45">
      <c r="A55">
        <v>19</v>
      </c>
      <c r="B55" t="s">
        <v>35</v>
      </c>
      <c r="C55">
        <v>50</v>
      </c>
      <c r="D55" t="s">
        <v>69</v>
      </c>
      <c r="E55">
        <v>33</v>
      </c>
      <c r="F55">
        <v>6.6</v>
      </c>
      <c r="G55">
        <v>0</v>
      </c>
      <c r="I55">
        <v>0.02</v>
      </c>
      <c r="J55">
        <v>0.5</v>
      </c>
      <c r="L55">
        <v>23</v>
      </c>
      <c r="M55">
        <v>23</v>
      </c>
    </row>
    <row r="56" spans="1:13" x14ac:dyDescent="0.45">
      <c r="A56">
        <v>20</v>
      </c>
      <c r="B56" t="s">
        <v>37</v>
      </c>
      <c r="C56">
        <v>51</v>
      </c>
      <c r="D56" t="s">
        <v>70</v>
      </c>
      <c r="E56">
        <v>33</v>
      </c>
      <c r="F56">
        <v>11</v>
      </c>
      <c r="G56">
        <v>0</v>
      </c>
      <c r="I56">
        <v>1.4999999999999999E-2</v>
      </c>
      <c r="J56">
        <v>0.35</v>
      </c>
      <c r="L56">
        <v>38</v>
      </c>
      <c r="M56">
        <v>38</v>
      </c>
    </row>
    <row r="57" spans="1:13" x14ac:dyDescent="0.45">
      <c r="A57">
        <v>21</v>
      </c>
      <c r="B57" t="s">
        <v>38</v>
      </c>
      <c r="C57">
        <v>51</v>
      </c>
      <c r="D57" t="s">
        <v>70</v>
      </c>
      <c r="E57">
        <v>33</v>
      </c>
      <c r="F57">
        <v>11</v>
      </c>
      <c r="G57">
        <v>0</v>
      </c>
      <c r="I57">
        <v>1.4999999999999999E-2</v>
      </c>
      <c r="J57">
        <v>0.35</v>
      </c>
      <c r="L57">
        <v>38</v>
      </c>
      <c r="M57">
        <v>38</v>
      </c>
    </row>
    <row r="58" spans="1:13" x14ac:dyDescent="0.45">
      <c r="A58">
        <v>22</v>
      </c>
      <c r="B58" t="s">
        <v>39</v>
      </c>
      <c r="C58">
        <v>52</v>
      </c>
      <c r="D58" t="s">
        <v>71</v>
      </c>
      <c r="E58">
        <v>33</v>
      </c>
      <c r="F58">
        <v>11</v>
      </c>
      <c r="G58">
        <v>0</v>
      </c>
      <c r="I58">
        <v>0.02</v>
      </c>
      <c r="J58">
        <v>0.5</v>
      </c>
      <c r="L58">
        <v>23</v>
      </c>
      <c r="M58">
        <v>23</v>
      </c>
    </row>
    <row r="59" spans="1:13" x14ac:dyDescent="0.45">
      <c r="A59">
        <v>23</v>
      </c>
      <c r="B59" t="s">
        <v>40</v>
      </c>
      <c r="C59">
        <v>53</v>
      </c>
      <c r="D59" t="s">
        <v>72</v>
      </c>
      <c r="E59">
        <v>33</v>
      </c>
      <c r="F59">
        <v>11</v>
      </c>
      <c r="G59">
        <v>0</v>
      </c>
      <c r="I59">
        <v>0.02</v>
      </c>
      <c r="J59">
        <v>0.5</v>
      </c>
      <c r="L59">
        <v>28</v>
      </c>
      <c r="M59">
        <v>28</v>
      </c>
    </row>
    <row r="60" spans="1:13" x14ac:dyDescent="0.45">
      <c r="A60">
        <v>24</v>
      </c>
      <c r="B60" t="s">
        <v>41</v>
      </c>
      <c r="C60">
        <v>54</v>
      </c>
      <c r="D60" t="s">
        <v>73</v>
      </c>
      <c r="E60">
        <v>33</v>
      </c>
      <c r="F60">
        <v>11</v>
      </c>
      <c r="G60">
        <v>0</v>
      </c>
      <c r="I60">
        <v>0.02</v>
      </c>
      <c r="J60">
        <v>0.5</v>
      </c>
      <c r="L60">
        <v>28</v>
      </c>
      <c r="M60">
        <v>28</v>
      </c>
    </row>
    <row r="61" spans="1:13" x14ac:dyDescent="0.45">
      <c r="A61">
        <v>25</v>
      </c>
      <c r="B61" t="s">
        <v>42</v>
      </c>
      <c r="C61">
        <v>54</v>
      </c>
      <c r="D61" t="s">
        <v>73</v>
      </c>
      <c r="E61">
        <v>33</v>
      </c>
      <c r="F61">
        <v>11</v>
      </c>
      <c r="G61">
        <v>0</v>
      </c>
      <c r="I61">
        <v>0.02</v>
      </c>
      <c r="J61">
        <v>0.5</v>
      </c>
      <c r="L61">
        <v>28</v>
      </c>
      <c r="M61">
        <v>28</v>
      </c>
    </row>
    <row r="62" spans="1:13" x14ac:dyDescent="0.45">
      <c r="A62">
        <v>26</v>
      </c>
      <c r="B62" t="s">
        <v>43</v>
      </c>
      <c r="C62">
        <v>55</v>
      </c>
      <c r="D62" t="s">
        <v>74</v>
      </c>
      <c r="E62">
        <v>33</v>
      </c>
      <c r="F62">
        <v>11</v>
      </c>
      <c r="G62">
        <v>0</v>
      </c>
      <c r="I62">
        <v>4.4299999999999999E-2</v>
      </c>
      <c r="J62">
        <v>0.57600000000000007</v>
      </c>
      <c r="L62">
        <v>23</v>
      </c>
      <c r="M62">
        <v>23</v>
      </c>
    </row>
    <row r="63" spans="1:13" x14ac:dyDescent="0.45">
      <c r="A63">
        <v>27</v>
      </c>
      <c r="B63" t="s">
        <v>45</v>
      </c>
      <c r="C63">
        <v>56</v>
      </c>
      <c r="D63" t="s">
        <v>75</v>
      </c>
      <c r="E63">
        <v>33</v>
      </c>
      <c r="F63">
        <v>6.6</v>
      </c>
      <c r="G63">
        <v>0</v>
      </c>
      <c r="I63">
        <v>0.02</v>
      </c>
      <c r="J63">
        <v>0.52</v>
      </c>
      <c r="L63">
        <v>20</v>
      </c>
      <c r="M63">
        <v>20</v>
      </c>
    </row>
    <row r="64" spans="1:13" x14ac:dyDescent="0.45">
      <c r="A64">
        <v>28</v>
      </c>
      <c r="B64" t="s">
        <v>46</v>
      </c>
      <c r="C64">
        <v>57</v>
      </c>
      <c r="D64" t="s">
        <v>76</v>
      </c>
      <c r="E64">
        <v>33</v>
      </c>
      <c r="F64">
        <v>6.6</v>
      </c>
      <c r="G64">
        <v>0</v>
      </c>
      <c r="I64">
        <v>0.02</v>
      </c>
      <c r="J64">
        <v>0.52</v>
      </c>
      <c r="L64">
        <v>30</v>
      </c>
      <c r="M64">
        <v>30</v>
      </c>
    </row>
    <row r="65" spans="1:13" x14ac:dyDescent="0.45">
      <c r="A65">
        <v>29</v>
      </c>
      <c r="B65" t="s">
        <v>47</v>
      </c>
      <c r="C65">
        <v>57</v>
      </c>
      <c r="D65" t="s">
        <v>76</v>
      </c>
      <c r="E65">
        <v>33</v>
      </c>
      <c r="F65">
        <v>6.6</v>
      </c>
      <c r="G65">
        <v>0</v>
      </c>
      <c r="I65">
        <v>0.02</v>
      </c>
      <c r="J65">
        <v>0.52</v>
      </c>
      <c r="L65">
        <v>30</v>
      </c>
      <c r="M65">
        <v>30</v>
      </c>
    </row>
    <row r="66" spans="1:13" x14ac:dyDescent="0.45">
      <c r="A66">
        <v>30</v>
      </c>
      <c r="B66" t="s">
        <v>48</v>
      </c>
      <c r="C66">
        <v>58</v>
      </c>
      <c r="D66" t="s">
        <v>77</v>
      </c>
      <c r="E66">
        <v>33</v>
      </c>
      <c r="F66">
        <v>11</v>
      </c>
      <c r="G66">
        <v>0</v>
      </c>
      <c r="I66">
        <v>0.02</v>
      </c>
      <c r="J66">
        <v>0.52</v>
      </c>
      <c r="L66">
        <v>28</v>
      </c>
      <c r="M66">
        <v>28</v>
      </c>
    </row>
    <row r="67" spans="1:13" x14ac:dyDescent="0.45">
      <c r="A67">
        <v>31</v>
      </c>
      <c r="B67" t="s">
        <v>49</v>
      </c>
      <c r="C67">
        <v>59</v>
      </c>
      <c r="D67" t="s">
        <v>78</v>
      </c>
      <c r="E67">
        <v>33</v>
      </c>
      <c r="F67">
        <v>11</v>
      </c>
      <c r="G67">
        <v>0</v>
      </c>
      <c r="I67">
        <v>0.02</v>
      </c>
      <c r="J67">
        <v>0.52</v>
      </c>
      <c r="L67">
        <v>28</v>
      </c>
      <c r="M67">
        <v>28</v>
      </c>
    </row>
    <row r="68" spans="1:13" x14ac:dyDescent="0.45">
      <c r="A68">
        <v>32</v>
      </c>
      <c r="B68" t="s">
        <v>50</v>
      </c>
      <c r="C68">
        <v>60</v>
      </c>
      <c r="D68" t="s">
        <v>79</v>
      </c>
      <c r="E68">
        <v>33</v>
      </c>
      <c r="F68">
        <v>6.6</v>
      </c>
      <c r="G68">
        <v>0</v>
      </c>
      <c r="I68">
        <v>0.02</v>
      </c>
      <c r="J68">
        <v>0.5</v>
      </c>
      <c r="L68">
        <v>23</v>
      </c>
      <c r="M68">
        <v>23</v>
      </c>
    </row>
    <row r="69" spans="1:13" x14ac:dyDescent="0.45">
      <c r="A69">
        <v>33</v>
      </c>
      <c r="B69" t="s">
        <v>51</v>
      </c>
      <c r="C69">
        <v>61</v>
      </c>
      <c r="D69" t="s">
        <v>80</v>
      </c>
      <c r="E69">
        <v>33</v>
      </c>
      <c r="F69">
        <v>6.6</v>
      </c>
      <c r="G69">
        <v>0</v>
      </c>
      <c r="I69">
        <v>0.02</v>
      </c>
      <c r="J69">
        <v>0.5</v>
      </c>
      <c r="L69">
        <v>30</v>
      </c>
      <c r="M69">
        <v>30</v>
      </c>
    </row>
    <row r="70" spans="1:13" x14ac:dyDescent="0.45">
      <c r="A70">
        <v>34</v>
      </c>
      <c r="B70" t="s">
        <v>52</v>
      </c>
      <c r="C70">
        <v>61</v>
      </c>
      <c r="D70" t="s">
        <v>80</v>
      </c>
      <c r="E70">
        <v>33</v>
      </c>
      <c r="F70">
        <v>6.6</v>
      </c>
      <c r="G70">
        <v>0</v>
      </c>
      <c r="I70">
        <v>0.02</v>
      </c>
      <c r="J70">
        <v>0.5</v>
      </c>
      <c r="L70">
        <v>30</v>
      </c>
      <c r="M70">
        <v>30</v>
      </c>
    </row>
    <row r="71" spans="1:13" x14ac:dyDescent="0.45">
      <c r="A71">
        <v>35</v>
      </c>
      <c r="B71" t="s">
        <v>53</v>
      </c>
      <c r="C71">
        <v>62</v>
      </c>
      <c r="D71" t="s">
        <v>81</v>
      </c>
      <c r="E71">
        <v>33</v>
      </c>
      <c r="F71">
        <v>6.6</v>
      </c>
      <c r="G71">
        <v>0</v>
      </c>
      <c r="I71">
        <v>0.02</v>
      </c>
      <c r="J71">
        <v>0.5</v>
      </c>
      <c r="L71">
        <v>23</v>
      </c>
      <c r="M71">
        <v>23</v>
      </c>
    </row>
    <row r="72" spans="1:13" x14ac:dyDescent="0.45">
      <c r="A72">
        <v>36</v>
      </c>
      <c r="B72" t="s">
        <v>54</v>
      </c>
      <c r="C72">
        <v>62</v>
      </c>
      <c r="D72" t="s">
        <v>81</v>
      </c>
      <c r="E72">
        <v>33</v>
      </c>
      <c r="F72">
        <v>6.6</v>
      </c>
      <c r="G72">
        <v>0</v>
      </c>
      <c r="I72">
        <v>0.02</v>
      </c>
      <c r="J72">
        <v>0.5</v>
      </c>
      <c r="L72">
        <v>23</v>
      </c>
      <c r="M72">
        <v>23</v>
      </c>
    </row>
    <row r="73" spans="1:13" x14ac:dyDescent="0.45">
      <c r="A73">
        <v>37</v>
      </c>
      <c r="B73" t="s">
        <v>55</v>
      </c>
      <c r="C73">
        <v>63</v>
      </c>
      <c r="D73" t="s">
        <v>82</v>
      </c>
      <c r="E73">
        <v>33</v>
      </c>
      <c r="F73">
        <v>6.6</v>
      </c>
      <c r="G73">
        <v>0</v>
      </c>
      <c r="I73">
        <v>0.02</v>
      </c>
      <c r="J73">
        <v>0.5</v>
      </c>
      <c r="L73">
        <v>23</v>
      </c>
      <c r="M73">
        <v>23</v>
      </c>
    </row>
    <row r="74" spans="1:13" x14ac:dyDescent="0.45">
      <c r="A74">
        <v>38</v>
      </c>
      <c r="B74" t="s">
        <v>56</v>
      </c>
      <c r="C74">
        <v>63</v>
      </c>
      <c r="D74" t="s">
        <v>82</v>
      </c>
      <c r="E74">
        <v>33</v>
      </c>
      <c r="F74">
        <v>6.6</v>
      </c>
      <c r="G74">
        <v>0</v>
      </c>
      <c r="I74">
        <v>0.02</v>
      </c>
      <c r="J74">
        <v>0.5</v>
      </c>
      <c r="L74">
        <v>23</v>
      </c>
      <c r="M74">
        <v>23</v>
      </c>
    </row>
    <row r="75" spans="1:13" x14ac:dyDescent="0.45">
      <c r="A75">
        <v>39</v>
      </c>
      <c r="B75" t="s">
        <v>58</v>
      </c>
      <c r="C75">
        <v>64</v>
      </c>
      <c r="D75" t="s">
        <v>83</v>
      </c>
      <c r="E75">
        <v>33</v>
      </c>
      <c r="F75">
        <v>6.6</v>
      </c>
      <c r="G75">
        <v>0</v>
      </c>
      <c r="I75">
        <v>0.02</v>
      </c>
      <c r="J75">
        <v>0.5</v>
      </c>
      <c r="L75">
        <v>23</v>
      </c>
      <c r="M75">
        <v>23</v>
      </c>
    </row>
    <row r="76" spans="1:13" x14ac:dyDescent="0.45">
      <c r="A76">
        <v>40</v>
      </c>
      <c r="B76" t="s">
        <v>59</v>
      </c>
      <c r="C76">
        <v>64</v>
      </c>
      <c r="D76" t="s">
        <v>83</v>
      </c>
      <c r="E76">
        <v>33</v>
      </c>
      <c r="F76">
        <v>6.6</v>
      </c>
      <c r="G76">
        <v>0</v>
      </c>
      <c r="I76">
        <v>0.02</v>
      </c>
      <c r="J76">
        <v>0.5</v>
      </c>
      <c r="L76">
        <v>23</v>
      </c>
      <c r="M76">
        <v>23</v>
      </c>
    </row>
    <row r="77" spans="1:13" x14ac:dyDescent="0.45">
      <c r="A77">
        <v>41</v>
      </c>
      <c r="B77" t="s">
        <v>60</v>
      </c>
      <c r="C77">
        <v>65</v>
      </c>
      <c r="D77" t="s">
        <v>84</v>
      </c>
      <c r="E77">
        <v>33</v>
      </c>
      <c r="F77">
        <v>11</v>
      </c>
      <c r="G77">
        <v>0</v>
      </c>
      <c r="I77">
        <v>0.02</v>
      </c>
      <c r="J77">
        <v>0.5</v>
      </c>
      <c r="L77">
        <v>23</v>
      </c>
      <c r="M77">
        <v>23</v>
      </c>
    </row>
    <row r="78" spans="1:13" x14ac:dyDescent="0.45">
      <c r="A78">
        <v>42</v>
      </c>
      <c r="B78" t="s">
        <v>61</v>
      </c>
      <c r="C78">
        <v>66</v>
      </c>
      <c r="D78" t="s">
        <v>85</v>
      </c>
      <c r="E78">
        <v>33</v>
      </c>
      <c r="F78">
        <v>6.6</v>
      </c>
      <c r="G78">
        <v>0</v>
      </c>
      <c r="I78">
        <v>0.02</v>
      </c>
      <c r="J78">
        <v>0.5</v>
      </c>
      <c r="L78">
        <v>28</v>
      </c>
      <c r="M78">
        <v>28</v>
      </c>
    </row>
    <row r="79" spans="1:13" x14ac:dyDescent="0.45">
      <c r="A79">
        <v>43</v>
      </c>
      <c r="B79" t="s">
        <v>62</v>
      </c>
      <c r="C79">
        <v>67</v>
      </c>
      <c r="D79" t="s">
        <v>86</v>
      </c>
      <c r="E79">
        <v>33</v>
      </c>
      <c r="F79">
        <v>11</v>
      </c>
      <c r="G79">
        <v>0</v>
      </c>
      <c r="I79">
        <v>0.02</v>
      </c>
      <c r="J79">
        <v>0.5</v>
      </c>
      <c r="L79">
        <v>28</v>
      </c>
      <c r="M79">
        <v>28</v>
      </c>
    </row>
    <row r="80" spans="1:13" x14ac:dyDescent="0.45">
      <c r="A80">
        <v>44</v>
      </c>
      <c r="B80" t="s">
        <v>63</v>
      </c>
      <c r="C80">
        <v>68</v>
      </c>
      <c r="D80" t="s">
        <v>87</v>
      </c>
      <c r="E80">
        <v>33</v>
      </c>
      <c r="F80">
        <v>11</v>
      </c>
      <c r="G80">
        <v>0</v>
      </c>
      <c r="I80">
        <v>0.02</v>
      </c>
      <c r="J80">
        <v>0.5</v>
      </c>
      <c r="L80">
        <v>23</v>
      </c>
      <c r="M80">
        <v>23</v>
      </c>
    </row>
    <row r="81" spans="1:13" x14ac:dyDescent="0.45">
      <c r="A81">
        <v>45</v>
      </c>
      <c r="B81" t="s">
        <v>64</v>
      </c>
      <c r="C81">
        <v>68</v>
      </c>
      <c r="D81" t="s">
        <v>87</v>
      </c>
      <c r="E81">
        <v>33</v>
      </c>
      <c r="F81">
        <v>11</v>
      </c>
      <c r="G81">
        <v>0</v>
      </c>
      <c r="I81">
        <v>0.02</v>
      </c>
      <c r="J81">
        <v>0.5</v>
      </c>
      <c r="L81">
        <v>23</v>
      </c>
      <c r="M8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zoomScale="130" zoomScaleNormal="130" workbookViewId="0">
      <selection activeCell="C1" sqref="C1:C1048576"/>
    </sheetView>
  </sheetViews>
  <sheetFormatPr defaultRowHeight="14.25" x14ac:dyDescent="0.45"/>
  <cols>
    <col min="2" max="2" width="21.53125" customWidth="1"/>
    <col min="3" max="3" width="18.59765625" bestFit="1" customWidth="1"/>
    <col min="4" max="5" width="10.59765625" customWidth="1"/>
    <col min="6" max="6" width="12.06640625" customWidth="1"/>
    <col min="7" max="10" width="10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</row>
    <row r="2" spans="1:10" x14ac:dyDescent="0.45">
      <c r="A2">
        <v>10</v>
      </c>
      <c r="B2" t="s">
        <v>25</v>
      </c>
      <c r="C2" t="s">
        <v>29</v>
      </c>
      <c r="D2">
        <v>62.990131895094009</v>
      </c>
      <c r="E2">
        <v>15.17744077</v>
      </c>
      <c r="F2">
        <v>0.95</v>
      </c>
      <c r="G2">
        <f t="shared" ref="G2:G28" si="0">D2*F2</f>
        <v>59.840625300339305</v>
      </c>
      <c r="H2">
        <f t="shared" ref="H2:H28" si="1">E2*F2</f>
        <v>14.418568731500001</v>
      </c>
      <c r="I2">
        <f t="shared" ref="I2:I28" si="2">D2*SQRT(1-F2^2)</f>
        <v>19.668662380185662</v>
      </c>
      <c r="J2">
        <f t="shared" ref="J2:J28" si="3">E2*SQRT(1-F2^2)</f>
        <v>4.7391543614730134</v>
      </c>
    </row>
    <row r="3" spans="1:10" x14ac:dyDescent="0.45">
      <c r="A3">
        <v>11</v>
      </c>
      <c r="B3" t="s">
        <v>26</v>
      </c>
      <c r="C3" t="s">
        <v>36</v>
      </c>
      <c r="D3">
        <v>80.871689211959065</v>
      </c>
      <c r="E3">
        <v>29.73106675</v>
      </c>
      <c r="F3">
        <v>0.95</v>
      </c>
      <c r="G3">
        <f t="shared" si="0"/>
        <v>76.82810475136111</v>
      </c>
      <c r="H3">
        <f t="shared" si="1"/>
        <v>28.244513412499998</v>
      </c>
      <c r="I3">
        <f t="shared" si="2"/>
        <v>25.252176862789089</v>
      </c>
      <c r="J3">
        <f t="shared" si="3"/>
        <v>9.2835226171999601</v>
      </c>
    </row>
    <row r="4" spans="1:10" x14ac:dyDescent="0.45">
      <c r="A4">
        <v>12</v>
      </c>
      <c r="B4" t="s">
        <v>27</v>
      </c>
      <c r="C4" t="s">
        <v>44</v>
      </c>
      <c r="D4">
        <v>100.87403825175321</v>
      </c>
      <c r="E4">
        <v>28.2818364</v>
      </c>
      <c r="F4">
        <v>0.95</v>
      </c>
      <c r="G4">
        <f t="shared" si="0"/>
        <v>95.830336339165541</v>
      </c>
      <c r="H4">
        <f t="shared" si="1"/>
        <v>26.867744579999997</v>
      </c>
      <c r="I4">
        <f t="shared" si="2"/>
        <v>31.497908348628119</v>
      </c>
      <c r="J4">
        <f t="shared" si="3"/>
        <v>8.8310005854515499</v>
      </c>
    </row>
    <row r="5" spans="1:10" x14ac:dyDescent="0.45">
      <c r="A5">
        <v>13</v>
      </c>
      <c r="B5" t="s">
        <v>28</v>
      </c>
      <c r="C5" t="s">
        <v>57</v>
      </c>
      <c r="D5">
        <v>70.824781345557497</v>
      </c>
      <c r="E5">
        <v>16.48118156</v>
      </c>
      <c r="F5">
        <v>0.95</v>
      </c>
      <c r="G5">
        <f t="shared" si="0"/>
        <v>67.283542278279626</v>
      </c>
      <c r="H5">
        <f t="shared" si="1"/>
        <v>15.657122481999998</v>
      </c>
      <c r="I5">
        <f t="shared" si="2"/>
        <v>22.115030887000543</v>
      </c>
      <c r="J5">
        <f t="shared" si="3"/>
        <v>5.1462472926720304</v>
      </c>
    </row>
    <row r="6" spans="1:10" x14ac:dyDescent="0.45">
      <c r="A6">
        <v>46</v>
      </c>
      <c r="B6" t="s">
        <v>65</v>
      </c>
      <c r="C6" t="s">
        <v>109</v>
      </c>
      <c r="D6">
        <v>15.817738160351359</v>
      </c>
      <c r="E6">
        <v>3.9445701560000002</v>
      </c>
      <c r="F6">
        <v>0.95</v>
      </c>
      <c r="G6">
        <f t="shared" si="0"/>
        <v>15.02685125233379</v>
      </c>
      <c r="H6">
        <f t="shared" si="1"/>
        <v>3.7473416481999999</v>
      </c>
      <c r="I6">
        <f t="shared" si="2"/>
        <v>4.9390871575292108</v>
      </c>
      <c r="J6">
        <f t="shared" si="3"/>
        <v>1.2316916364381032</v>
      </c>
    </row>
    <row r="7" spans="1:10" x14ac:dyDescent="0.45">
      <c r="A7">
        <v>47</v>
      </c>
      <c r="B7" t="s">
        <v>66</v>
      </c>
      <c r="C7" t="s">
        <v>110</v>
      </c>
      <c r="D7">
        <v>8.7183809790987699</v>
      </c>
      <c r="E7">
        <v>2.2605684429999999</v>
      </c>
      <c r="F7">
        <v>0.95</v>
      </c>
      <c r="G7">
        <f t="shared" si="0"/>
        <v>8.2824619301438318</v>
      </c>
      <c r="H7">
        <f t="shared" si="1"/>
        <v>2.1475400208499997</v>
      </c>
      <c r="I7">
        <f t="shared" si="2"/>
        <v>2.7223135881873248</v>
      </c>
      <c r="J7">
        <f t="shared" si="3"/>
        <v>0.70586227008887925</v>
      </c>
    </row>
    <row r="8" spans="1:10" x14ac:dyDescent="0.45">
      <c r="A8">
        <v>48</v>
      </c>
      <c r="B8" t="s">
        <v>67</v>
      </c>
      <c r="C8" t="s">
        <v>111</v>
      </c>
      <c r="D8">
        <v>14.745301948651541</v>
      </c>
      <c r="E8">
        <v>4.0282644999999997</v>
      </c>
      <c r="F8">
        <v>0.95</v>
      </c>
      <c r="G8">
        <f t="shared" si="0"/>
        <v>14.008036851218963</v>
      </c>
      <c r="H8">
        <f t="shared" si="1"/>
        <v>3.8268512749999997</v>
      </c>
      <c r="I8">
        <f t="shared" si="2"/>
        <v>4.6042190577554445</v>
      </c>
      <c r="J8">
        <f t="shared" si="3"/>
        <v>1.2578251869759665</v>
      </c>
    </row>
    <row r="9" spans="1:10" x14ac:dyDescent="0.45">
      <c r="A9">
        <v>49</v>
      </c>
      <c r="B9" t="s">
        <v>68</v>
      </c>
      <c r="C9" t="s">
        <v>112</v>
      </c>
      <c r="D9">
        <v>9.3392216532809886</v>
      </c>
      <c r="E9">
        <v>2.7367567159999999</v>
      </c>
      <c r="F9">
        <v>0.95</v>
      </c>
      <c r="G9">
        <f t="shared" si="0"/>
        <v>8.8722605706169393</v>
      </c>
      <c r="H9">
        <f t="shared" si="1"/>
        <v>2.5999188801999997</v>
      </c>
      <c r="I9">
        <f t="shared" si="2"/>
        <v>2.9161710265669383</v>
      </c>
      <c r="J9">
        <f t="shared" si="3"/>
        <v>0.85455201067616882</v>
      </c>
    </row>
    <row r="10" spans="1:10" x14ac:dyDescent="0.45">
      <c r="A10">
        <v>50</v>
      </c>
      <c r="B10" t="s">
        <v>69</v>
      </c>
      <c r="C10" t="s">
        <v>113</v>
      </c>
      <c r="D10">
        <v>10.66381232746668</v>
      </c>
      <c r="E10">
        <v>2.8652334069999998</v>
      </c>
      <c r="F10">
        <v>0.95</v>
      </c>
      <c r="G10">
        <f t="shared" si="0"/>
        <v>10.130621711093346</v>
      </c>
      <c r="H10">
        <f t="shared" si="1"/>
        <v>2.7219717366499996</v>
      </c>
      <c r="I10">
        <f t="shared" si="2"/>
        <v>3.3297743320162794</v>
      </c>
      <c r="J10">
        <f t="shared" si="3"/>
        <v>0.89466884458296125</v>
      </c>
    </row>
    <row r="11" spans="1:10" x14ac:dyDescent="0.45">
      <c r="A11">
        <v>51</v>
      </c>
      <c r="B11" t="s">
        <v>70</v>
      </c>
      <c r="C11" t="s">
        <v>114</v>
      </c>
      <c r="D11">
        <v>24.561448963248029</v>
      </c>
      <c r="E11">
        <v>6.0181003110000004</v>
      </c>
      <c r="F11">
        <v>0.95</v>
      </c>
      <c r="G11">
        <f t="shared" si="0"/>
        <v>23.333376515085625</v>
      </c>
      <c r="H11">
        <f t="shared" si="1"/>
        <v>5.7171952954499998</v>
      </c>
      <c r="I11">
        <f t="shared" si="2"/>
        <v>7.669309980662419</v>
      </c>
      <c r="J11">
        <f t="shared" si="3"/>
        <v>1.8791512198177893</v>
      </c>
    </row>
    <row r="12" spans="1:10" x14ac:dyDescent="0.45">
      <c r="A12">
        <v>52</v>
      </c>
      <c r="B12" t="s">
        <v>71</v>
      </c>
      <c r="C12" t="s">
        <v>115</v>
      </c>
      <c r="D12">
        <v>17.18120772798412</v>
      </c>
      <c r="E12">
        <v>4.1625504160000002</v>
      </c>
      <c r="F12">
        <v>0.95</v>
      </c>
      <c r="G12">
        <f t="shared" si="0"/>
        <v>16.322147341584913</v>
      </c>
      <c r="H12">
        <f t="shared" si="1"/>
        <v>3.9544228952</v>
      </c>
      <c r="I12">
        <f t="shared" si="2"/>
        <v>5.3648303935663968</v>
      </c>
      <c r="J12">
        <f t="shared" si="3"/>
        <v>1.2997559508076213</v>
      </c>
    </row>
    <row r="13" spans="1:10" x14ac:dyDescent="0.45">
      <c r="A13">
        <v>53</v>
      </c>
      <c r="B13" t="s">
        <v>72</v>
      </c>
      <c r="C13" t="s">
        <v>116</v>
      </c>
      <c r="D13">
        <v>17.82439332308557</v>
      </c>
      <c r="E13">
        <v>5.440907954</v>
      </c>
      <c r="F13">
        <v>0.95</v>
      </c>
      <c r="G13">
        <f t="shared" si="0"/>
        <v>16.933173656931292</v>
      </c>
      <c r="H13">
        <f t="shared" si="1"/>
        <v>5.1688625562999997</v>
      </c>
      <c r="I13">
        <f t="shared" si="2"/>
        <v>5.565665031266759</v>
      </c>
      <c r="J13">
        <f t="shared" si="3"/>
        <v>1.6989229641099965</v>
      </c>
    </row>
    <row r="14" spans="1:10" x14ac:dyDescent="0.45">
      <c r="A14">
        <v>54</v>
      </c>
      <c r="B14" t="s">
        <v>73</v>
      </c>
      <c r="C14" t="s">
        <v>117</v>
      </c>
      <c r="D14">
        <v>10.241879258445859</v>
      </c>
      <c r="E14">
        <v>2.4897486710000001</v>
      </c>
      <c r="F14">
        <v>0.95</v>
      </c>
      <c r="G14">
        <f t="shared" si="0"/>
        <v>9.7297852955235662</v>
      </c>
      <c r="H14">
        <f t="shared" si="1"/>
        <v>2.3652612374499999</v>
      </c>
      <c r="I14">
        <f t="shared" si="2"/>
        <v>3.1980257734416235</v>
      </c>
      <c r="J14">
        <f t="shared" si="3"/>
        <v>0.77742377334550383</v>
      </c>
    </row>
    <row r="15" spans="1:10" x14ac:dyDescent="0.45">
      <c r="A15">
        <v>55</v>
      </c>
      <c r="B15" t="s">
        <v>74</v>
      </c>
      <c r="C15" t="s">
        <v>118</v>
      </c>
      <c r="D15">
        <v>6.0517216763918684</v>
      </c>
      <c r="E15">
        <v>1.1628632670000001</v>
      </c>
      <c r="F15">
        <v>0.95</v>
      </c>
      <c r="G15">
        <f t="shared" si="0"/>
        <v>5.7491355925722747</v>
      </c>
      <c r="H15">
        <f t="shared" si="1"/>
        <v>1.1047201036500001</v>
      </c>
      <c r="I15">
        <f t="shared" si="2"/>
        <v>1.8896494877965713</v>
      </c>
      <c r="J15">
        <f t="shared" si="3"/>
        <v>0.3631039387413012</v>
      </c>
    </row>
    <row r="16" spans="1:10" x14ac:dyDescent="0.45">
      <c r="A16">
        <v>56</v>
      </c>
      <c r="B16" t="s">
        <v>75</v>
      </c>
      <c r="C16" t="s">
        <v>119</v>
      </c>
      <c r="D16">
        <v>12.48369329419058</v>
      </c>
      <c r="E16">
        <v>3.3592794110000002</v>
      </c>
      <c r="F16">
        <v>0.95</v>
      </c>
      <c r="G16">
        <f t="shared" si="0"/>
        <v>11.85950862948105</v>
      </c>
      <c r="H16">
        <f t="shared" si="1"/>
        <v>3.1913154404499999</v>
      </c>
      <c r="I16">
        <f t="shared" si="2"/>
        <v>3.8980319817419846</v>
      </c>
      <c r="J16">
        <f t="shared" si="3"/>
        <v>1.0489346598877978</v>
      </c>
    </row>
    <row r="17" spans="1:10" x14ac:dyDescent="0.45">
      <c r="A17">
        <v>57</v>
      </c>
      <c r="B17" t="s">
        <v>76</v>
      </c>
      <c r="C17" t="s">
        <v>120</v>
      </c>
      <c r="D17">
        <v>9.2036618442419424</v>
      </c>
      <c r="E17">
        <v>2.478126638</v>
      </c>
      <c r="F17">
        <v>0.95</v>
      </c>
      <c r="G17">
        <f t="shared" si="0"/>
        <v>8.7434787520298443</v>
      </c>
      <c r="H17">
        <f t="shared" si="1"/>
        <v>2.3542203060999998</v>
      </c>
      <c r="I17">
        <f t="shared" si="2"/>
        <v>2.8738424897613326</v>
      </c>
      <c r="J17">
        <f t="shared" si="3"/>
        <v>0.77379479470438772</v>
      </c>
    </row>
    <row r="18" spans="1:10" x14ac:dyDescent="0.45">
      <c r="A18">
        <v>58</v>
      </c>
      <c r="B18" t="s">
        <v>77</v>
      </c>
      <c r="C18" t="s">
        <v>121</v>
      </c>
      <c r="D18">
        <v>11.25342699086633</v>
      </c>
      <c r="E18">
        <v>2.2924193000000002</v>
      </c>
      <c r="F18">
        <v>0.95</v>
      </c>
      <c r="G18">
        <f t="shared" si="0"/>
        <v>10.690755641323014</v>
      </c>
      <c r="H18">
        <f t="shared" si="1"/>
        <v>2.1777983349999999</v>
      </c>
      <c r="I18">
        <f t="shared" si="2"/>
        <v>3.5138814516541377</v>
      </c>
      <c r="J18">
        <f t="shared" si="3"/>
        <v>0.71580769699949309</v>
      </c>
    </row>
    <row r="19" spans="1:10" x14ac:dyDescent="0.45">
      <c r="A19">
        <v>59</v>
      </c>
      <c r="B19" t="s">
        <v>78</v>
      </c>
      <c r="C19" t="s">
        <v>122</v>
      </c>
      <c r="D19">
        <v>13.51328567040467</v>
      </c>
      <c r="E19">
        <v>3.4044029509999998</v>
      </c>
      <c r="F19">
        <v>0.95</v>
      </c>
      <c r="G19">
        <f t="shared" si="0"/>
        <v>12.837621386884436</v>
      </c>
      <c r="H19">
        <f t="shared" si="1"/>
        <v>3.2341828034499995</v>
      </c>
      <c r="I19">
        <f t="shared" si="2"/>
        <v>4.2195220981731465</v>
      </c>
      <c r="J19">
        <f t="shared" si="3"/>
        <v>1.0630244807368301</v>
      </c>
    </row>
    <row r="20" spans="1:10" x14ac:dyDescent="0.45">
      <c r="A20">
        <v>60</v>
      </c>
      <c r="B20" t="s">
        <v>79</v>
      </c>
      <c r="C20" t="s">
        <v>123</v>
      </c>
      <c r="D20">
        <v>12.471403817077681</v>
      </c>
      <c r="E20">
        <v>2.2515995869999998</v>
      </c>
      <c r="F20">
        <v>0.95</v>
      </c>
      <c r="G20">
        <f t="shared" si="0"/>
        <v>11.847833626223796</v>
      </c>
      <c r="H20">
        <f t="shared" si="1"/>
        <v>2.1390196076499999</v>
      </c>
      <c r="I20">
        <f t="shared" si="2"/>
        <v>3.8941945937434137</v>
      </c>
      <c r="J20">
        <f t="shared" si="3"/>
        <v>0.70306174570048308</v>
      </c>
    </row>
    <row r="21" spans="1:10" x14ac:dyDescent="0.45">
      <c r="A21">
        <v>61</v>
      </c>
      <c r="B21" t="s">
        <v>80</v>
      </c>
      <c r="C21" t="s">
        <v>124</v>
      </c>
      <c r="D21">
        <v>23.769442241105981</v>
      </c>
      <c r="E21">
        <v>6.1186455009999996</v>
      </c>
      <c r="F21">
        <v>0.95</v>
      </c>
      <c r="G21">
        <f t="shared" si="0"/>
        <v>22.58097012905068</v>
      </c>
      <c r="H21">
        <f t="shared" si="1"/>
        <v>5.8127132259499996</v>
      </c>
      <c r="I21">
        <f t="shared" si="2"/>
        <v>7.4220059609376605</v>
      </c>
      <c r="J21">
        <f t="shared" si="3"/>
        <v>1.9105464453327186</v>
      </c>
    </row>
    <row r="22" spans="1:10" x14ac:dyDescent="0.45">
      <c r="A22">
        <v>62</v>
      </c>
      <c r="B22" t="s">
        <v>81</v>
      </c>
      <c r="C22" t="s">
        <v>125</v>
      </c>
      <c r="D22">
        <v>15.16358066810931</v>
      </c>
      <c r="E22">
        <v>3.6246869820000001</v>
      </c>
      <c r="F22">
        <v>0.95</v>
      </c>
      <c r="G22">
        <f t="shared" si="0"/>
        <v>14.405401634703843</v>
      </c>
      <c r="H22">
        <f t="shared" si="1"/>
        <v>3.4434526328999997</v>
      </c>
      <c r="I22">
        <f t="shared" si="2"/>
        <v>4.7348265460447649</v>
      </c>
      <c r="J22">
        <f t="shared" si="3"/>
        <v>1.1318081473705368</v>
      </c>
    </row>
    <row r="23" spans="1:10" x14ac:dyDescent="0.45">
      <c r="A23">
        <v>63</v>
      </c>
      <c r="B23" t="s">
        <v>82</v>
      </c>
      <c r="C23" t="s">
        <v>126</v>
      </c>
      <c r="D23">
        <v>12.56492637502612</v>
      </c>
      <c r="E23">
        <v>3.190982521</v>
      </c>
      <c r="F23">
        <v>0.95</v>
      </c>
      <c r="G23">
        <f t="shared" si="0"/>
        <v>11.936680056274813</v>
      </c>
      <c r="H23">
        <f t="shared" si="1"/>
        <v>3.0314333949500001</v>
      </c>
      <c r="I23">
        <f t="shared" si="2"/>
        <v>3.9233970031030689</v>
      </c>
      <c r="J23">
        <f t="shared" si="3"/>
        <v>0.99638397282846392</v>
      </c>
    </row>
    <row r="24" spans="1:10" x14ac:dyDescent="0.45">
      <c r="A24">
        <v>64</v>
      </c>
      <c r="B24" t="s">
        <v>83</v>
      </c>
      <c r="C24" t="s">
        <v>127</v>
      </c>
      <c r="D24">
        <v>12.583011408930631</v>
      </c>
      <c r="E24">
        <v>2.7713843219999998</v>
      </c>
      <c r="F24">
        <v>0.95</v>
      </c>
      <c r="G24">
        <f t="shared" si="0"/>
        <v>11.953860838484099</v>
      </c>
      <c r="H24">
        <f t="shared" si="1"/>
        <v>2.6328151058999998</v>
      </c>
      <c r="I24">
        <f t="shared" si="2"/>
        <v>3.9290440531298008</v>
      </c>
      <c r="J24">
        <f t="shared" si="3"/>
        <v>0.86536447718413523</v>
      </c>
    </row>
    <row r="25" spans="1:10" x14ac:dyDescent="0.45">
      <c r="A25">
        <v>65</v>
      </c>
      <c r="B25" t="s">
        <v>84</v>
      </c>
      <c r="C25" t="s">
        <v>128</v>
      </c>
      <c r="D25">
        <v>10.343775674877429</v>
      </c>
      <c r="E25">
        <v>2.5879858910000002</v>
      </c>
      <c r="F25">
        <v>0.95</v>
      </c>
      <c r="G25">
        <f t="shared" si="0"/>
        <v>9.826586891133557</v>
      </c>
      <c r="H25">
        <f t="shared" si="1"/>
        <v>2.45858659645</v>
      </c>
      <c r="I25">
        <f t="shared" si="2"/>
        <v>3.2298429192745801</v>
      </c>
      <c r="J25">
        <f t="shared" si="3"/>
        <v>0.80809833545891496</v>
      </c>
    </row>
    <row r="26" spans="1:10" x14ac:dyDescent="0.45">
      <c r="A26">
        <v>66</v>
      </c>
      <c r="B26" t="s">
        <v>85</v>
      </c>
      <c r="C26" t="s">
        <v>129</v>
      </c>
      <c r="D26">
        <v>9.1184429123599724</v>
      </c>
      <c r="E26">
        <v>2.5260950499999999</v>
      </c>
      <c r="F26">
        <v>0.95</v>
      </c>
      <c r="G26">
        <f t="shared" si="0"/>
        <v>8.6625207667419737</v>
      </c>
      <c r="H26">
        <f t="shared" si="1"/>
        <v>2.3997902974999996</v>
      </c>
      <c r="I26">
        <f t="shared" si="2"/>
        <v>2.8472328868099051</v>
      </c>
      <c r="J26">
        <f t="shared" si="3"/>
        <v>0.78877292655070519</v>
      </c>
    </row>
    <row r="27" spans="1:10" x14ac:dyDescent="0.45">
      <c r="A27">
        <v>67</v>
      </c>
      <c r="B27" t="s">
        <v>86</v>
      </c>
      <c r="C27" t="s">
        <v>130</v>
      </c>
      <c r="D27">
        <v>12.03819464418018</v>
      </c>
      <c r="E27">
        <v>2.394727966</v>
      </c>
      <c r="F27">
        <v>0.95</v>
      </c>
      <c r="G27">
        <f t="shared" si="0"/>
        <v>11.436284911971171</v>
      </c>
      <c r="H27">
        <f t="shared" si="1"/>
        <v>2.2749915676999999</v>
      </c>
      <c r="I27">
        <f t="shared" si="2"/>
        <v>3.758925072861778</v>
      </c>
      <c r="J27">
        <f t="shared" si="3"/>
        <v>0.74775356771893353</v>
      </c>
    </row>
    <row r="28" spans="1:10" x14ac:dyDescent="0.45">
      <c r="A28">
        <v>68</v>
      </c>
      <c r="B28" t="s">
        <v>87</v>
      </c>
      <c r="C28" t="s">
        <v>131</v>
      </c>
      <c r="D28">
        <v>10.860025148287541</v>
      </c>
      <c r="E28">
        <v>2.036662905</v>
      </c>
      <c r="F28">
        <v>0.95</v>
      </c>
      <c r="G28">
        <f t="shared" si="0"/>
        <v>10.317023890873163</v>
      </c>
      <c r="H28">
        <f t="shared" si="1"/>
        <v>1.9348297597499999</v>
      </c>
      <c r="I28">
        <f t="shared" si="2"/>
        <v>3.3910417656805985</v>
      </c>
      <c r="J28">
        <f t="shared" si="3"/>
        <v>0.63594778825686349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tabSelected="1" zoomScale="130" zoomScaleNormal="130" workbookViewId="0">
      <selection activeCell="D23" sqref="D23"/>
    </sheetView>
  </sheetViews>
  <sheetFormatPr defaultRowHeight="14.25" x14ac:dyDescent="0.45"/>
  <cols>
    <col min="2" max="2" width="21.53125" customWidth="1"/>
    <col min="3" max="3" width="18.59765625" bestFit="1" customWidth="1"/>
    <col min="4" max="4" width="10.86328125" bestFit="1" customWidth="1"/>
    <col min="5" max="8" width="10.59765625" customWidth="1"/>
    <col min="9" max="10" width="15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101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</row>
    <row r="2" spans="1:10" x14ac:dyDescent="0.45">
      <c r="A2">
        <v>10</v>
      </c>
      <c r="B2" t="s">
        <v>25</v>
      </c>
      <c r="C2" t="s">
        <v>29</v>
      </c>
      <c r="E2">
        <v>3.5625888020000001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>
        <v>11</v>
      </c>
      <c r="B3" t="s">
        <v>26</v>
      </c>
      <c r="C3" t="s">
        <v>36</v>
      </c>
      <c r="E3">
        <v>15.716287454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5">
      <c r="A4">
        <v>12</v>
      </c>
      <c r="B4" t="s">
        <v>27</v>
      </c>
      <c r="C4" t="s">
        <v>44</v>
      </c>
      <c r="E4">
        <v>11.635689107999999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5">
      <c r="A5">
        <v>13</v>
      </c>
      <c r="B5" t="s">
        <v>28</v>
      </c>
      <c r="C5" t="s">
        <v>57</v>
      </c>
      <c r="E5">
        <v>58.798036150999998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5">
      <c r="A6">
        <v>46</v>
      </c>
      <c r="B6" t="s">
        <v>65</v>
      </c>
      <c r="C6" t="s">
        <v>109</v>
      </c>
      <c r="E6">
        <v>0.589363521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5">
      <c r="A7">
        <v>47</v>
      </c>
      <c r="B7" t="s">
        <v>66</v>
      </c>
      <c r="C7" t="s">
        <v>110</v>
      </c>
      <c r="E7">
        <v>1.8364710660000001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5">
      <c r="A8">
        <v>48</v>
      </c>
      <c r="B8" t="s">
        <v>67</v>
      </c>
      <c r="C8" t="s">
        <v>111</v>
      </c>
      <c r="E8">
        <v>0.80344782900000011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5">
      <c r="A9">
        <v>49</v>
      </c>
      <c r="B9" t="s">
        <v>68</v>
      </c>
      <c r="C9" t="s">
        <v>112</v>
      </c>
      <c r="E9">
        <v>0.62217652800000001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>
        <v>50</v>
      </c>
      <c r="B10" t="s">
        <v>69</v>
      </c>
      <c r="C10" t="s">
        <v>113</v>
      </c>
      <c r="E10">
        <v>1.547600925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5">
      <c r="A11">
        <v>51</v>
      </c>
      <c r="B11" t="s">
        <v>70</v>
      </c>
      <c r="C11" t="s">
        <v>114</v>
      </c>
      <c r="E11">
        <v>2.8933166199999998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>
        <v>52</v>
      </c>
      <c r="B12" t="s">
        <v>71</v>
      </c>
      <c r="C12" t="s">
        <v>115</v>
      </c>
      <c r="E12">
        <v>5.3985405980000003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5">
      <c r="A13">
        <v>53</v>
      </c>
      <c r="B13" t="s">
        <v>72</v>
      </c>
      <c r="C13" t="s">
        <v>116</v>
      </c>
      <c r="E13">
        <v>4.0841158010000003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5">
      <c r="A14">
        <v>54</v>
      </c>
      <c r="B14" t="s">
        <v>73</v>
      </c>
      <c r="C14" t="s">
        <v>117</v>
      </c>
      <c r="E14">
        <v>2.2803977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5">
      <c r="A15">
        <v>55</v>
      </c>
      <c r="B15" t="s">
        <v>74</v>
      </c>
      <c r="C15" t="s">
        <v>118</v>
      </c>
      <c r="E15">
        <v>1.0599167350000001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5">
      <c r="A16">
        <v>56</v>
      </c>
      <c r="B16" t="s">
        <v>75</v>
      </c>
      <c r="C16" t="s">
        <v>119</v>
      </c>
      <c r="E16">
        <v>0.78897617400000009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>
        <v>57</v>
      </c>
      <c r="B17" t="s">
        <v>76</v>
      </c>
      <c r="C17" t="s">
        <v>120</v>
      </c>
      <c r="E17">
        <v>1.0643096480000001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>
        <v>58</v>
      </c>
      <c r="B18" t="s">
        <v>77</v>
      </c>
      <c r="C18" t="s">
        <v>121</v>
      </c>
      <c r="E18">
        <v>1.2779157539999999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>
        <v>59</v>
      </c>
      <c r="B19" t="s">
        <v>78</v>
      </c>
      <c r="C19" t="s">
        <v>122</v>
      </c>
      <c r="E19">
        <v>1.3368229119999999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>
        <v>60</v>
      </c>
      <c r="B20" t="s">
        <v>79</v>
      </c>
      <c r="C20" t="s">
        <v>123</v>
      </c>
      <c r="E20">
        <v>2.1107605889999999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>
        <v>61</v>
      </c>
      <c r="B21" t="s">
        <v>80</v>
      </c>
      <c r="C21" t="s">
        <v>124</v>
      </c>
      <c r="E21">
        <v>2.7248101920000001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>
        <v>62</v>
      </c>
      <c r="B22" t="s">
        <v>81</v>
      </c>
      <c r="C22" t="s">
        <v>125</v>
      </c>
      <c r="E22">
        <v>0.71056749699999999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>
        <v>63</v>
      </c>
      <c r="B23" t="s">
        <v>82</v>
      </c>
      <c r="C23" t="s">
        <v>126</v>
      </c>
      <c r="E23">
        <v>1.6215263440000001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>
        <v>64</v>
      </c>
      <c r="B24" t="s">
        <v>83</v>
      </c>
      <c r="C24" t="s">
        <v>127</v>
      </c>
      <c r="E24">
        <v>0.63048667299999994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5">
      <c r="A25">
        <v>65</v>
      </c>
      <c r="B25" t="s">
        <v>84</v>
      </c>
      <c r="C25" t="s">
        <v>128</v>
      </c>
      <c r="E25">
        <v>3.823861333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5">
      <c r="A26">
        <v>66</v>
      </c>
      <c r="B26" t="s">
        <v>85</v>
      </c>
      <c r="C26" t="s">
        <v>129</v>
      </c>
      <c r="E26">
        <v>13.080431398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5">
      <c r="A27">
        <v>67</v>
      </c>
      <c r="B27" t="s">
        <v>86</v>
      </c>
      <c r="C27" t="s">
        <v>130</v>
      </c>
      <c r="E27">
        <v>1.116071569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5">
      <c r="A28">
        <v>68</v>
      </c>
      <c r="B28" t="s">
        <v>87</v>
      </c>
      <c r="C28" t="s">
        <v>131</v>
      </c>
      <c r="E28">
        <v>1.7886984909999999</v>
      </c>
      <c r="F28">
        <v>0</v>
      </c>
      <c r="G28">
        <v>0</v>
      </c>
      <c r="H28">
        <v>0</v>
      </c>
      <c r="I28">
        <v>0</v>
      </c>
      <c r="J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2025-06-06T10:12:40Z</dcterms:modified>
</cp:coreProperties>
</file>