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defaultThemeVersion="124226"/>
  <bookViews>
    <workbookView xWindow="360" yWindow="135" windowWidth="21015" windowHeight="9945"/>
  </bookViews>
  <sheets>
    <sheet name="SAR GIS File Namer" sheetId="1" r:id="rId1"/>
    <sheet name="Instructions" sheetId="2" r:id="rId2"/>
  </sheets>
  <definedNames>
    <definedName name="_11x17">'SAR GIS File Namer'!$B$58:$B$62</definedName>
    <definedName name="land">'SAR GIS File Namer'!$B$9</definedName>
    <definedName name="_xlnm.Print_Area" localSheetId="0">'SAR GIS File Namer'!$A$1:$D$35</definedName>
    <definedName name="type">'SAR GIS File Namer'!$E$51:$E$67</definedName>
  </definedNames>
  <calcPr calcId="125725"/>
</workbook>
</file>

<file path=xl/calcChain.xml><?xml version="1.0" encoding="utf-8"?>
<calcChain xmlns="http://schemas.openxmlformats.org/spreadsheetml/2006/main">
  <c r="D2" i="1"/>
  <c r="A36"/>
  <c r="B1"/>
  <c r="B42" s="1"/>
  <c r="B45"/>
  <c r="B47" s="1"/>
  <c r="B46" l="1"/>
  <c r="B40"/>
  <c r="B41"/>
  <c r="D4" l="1"/>
  <c r="D29"/>
  <c r="D32"/>
  <c r="D13"/>
  <c r="D21"/>
  <c r="D24"/>
  <c r="D18"/>
  <c r="D17"/>
  <c r="A51"/>
  <c r="A50"/>
</calcChain>
</file>

<file path=xl/sharedStrings.xml><?xml version="1.0" encoding="utf-8"?>
<sst xmlns="http://schemas.openxmlformats.org/spreadsheetml/2006/main" count="188" uniqueCount="160">
  <si>
    <t>per</t>
  </si>
  <si>
    <t>contin</t>
  </si>
  <si>
    <t>airops</t>
  </si>
  <si>
    <t>brief</t>
  </si>
  <si>
    <t>iap</t>
  </si>
  <si>
    <t>owner</t>
  </si>
  <si>
    <t>plans</t>
  </si>
  <si>
    <t>trans</t>
  </si>
  <si>
    <t>Choose Product Type</t>
  </si>
  <si>
    <t>Briefing Map</t>
  </si>
  <si>
    <t>Incident Action Plan Map</t>
  </si>
  <si>
    <t>Ownership Map</t>
  </si>
  <si>
    <t>Situation- Plans Map</t>
  </si>
  <si>
    <t>Transportation Map</t>
  </si>
  <si>
    <t>Choose Page Size</t>
  </si>
  <si>
    <t>Choose Page Orientation</t>
  </si>
  <si>
    <t>11x17</t>
  </si>
  <si>
    <t>ansi_c</t>
  </si>
  <si>
    <t>ansi_d</t>
  </si>
  <si>
    <t>ansi_e</t>
  </si>
  <si>
    <t>land</t>
  </si>
  <si>
    <t>port</t>
  </si>
  <si>
    <t>ir</t>
  </si>
  <si>
    <t>fobs</t>
  </si>
  <si>
    <t>sitl</t>
  </si>
  <si>
    <t>u11n83</t>
  </si>
  <si>
    <t>u10n83</t>
  </si>
  <si>
    <t>lln83</t>
  </si>
  <si>
    <t>Operational Period</t>
  </si>
  <si>
    <t>day</t>
  </si>
  <si>
    <t>night</t>
  </si>
  <si>
    <t>Current Date &amp; Time</t>
  </si>
  <si>
    <t>Today plus 1 Day</t>
  </si>
  <si>
    <t>Date of Operational Period</t>
  </si>
  <si>
    <t>Product Types</t>
  </si>
  <si>
    <t>Time</t>
  </si>
  <si>
    <t>Month</t>
  </si>
  <si>
    <t>Day</t>
  </si>
  <si>
    <t>Page Size</t>
  </si>
  <si>
    <t>8 1/2 X 11</t>
  </si>
  <si>
    <t>11 X 17</t>
  </si>
  <si>
    <t>17X22</t>
  </si>
  <si>
    <t>22X34</t>
  </si>
  <si>
    <t>34X44</t>
  </si>
  <si>
    <t>Page Orientation</t>
  </si>
  <si>
    <t>Coordinate System / Datum</t>
  </si>
  <si>
    <t>name</t>
  </si>
  <si>
    <t>divs</t>
  </si>
  <si>
    <t>Data Source</t>
  </si>
  <si>
    <t>Feature Type</t>
  </si>
  <si>
    <t>pnt</t>
  </si>
  <si>
    <t>poly</t>
  </si>
  <si>
    <t>giss</t>
  </si>
  <si>
    <t>Operations Map</t>
  </si>
  <si>
    <t>ops</t>
  </si>
  <si>
    <t>Aviation Map</t>
  </si>
  <si>
    <t>Multi Page Type</t>
  </si>
  <si>
    <t>Smith</t>
  </si>
  <si>
    <t>Jones</t>
  </si>
  <si>
    <t>u12n83</t>
  </si>
  <si>
    <t>u13n83</t>
  </si>
  <si>
    <t>u14n83</t>
  </si>
  <si>
    <t>u15n83</t>
  </si>
  <si>
    <t>u16n83</t>
  </si>
  <si>
    <t>u17n83</t>
  </si>
  <si>
    <t>u18n83</t>
  </si>
  <si>
    <t>u19n83</t>
  </si>
  <si>
    <t>Christiansen</t>
  </si>
  <si>
    <t>Source Name for GPS Collection</t>
  </si>
  <si>
    <t>Choose GPS Collection Name</t>
  </si>
  <si>
    <t>Choose Multi Page Number</t>
  </si>
  <si>
    <t>index</t>
  </si>
  <si>
    <t>llw84</t>
  </si>
  <si>
    <t>all</t>
  </si>
  <si>
    <t>GPS Type</t>
  </si>
  <si>
    <t>GPS_pnt</t>
  </si>
  <si>
    <t>feat</t>
  </si>
  <si>
    <t>GPS_feat</t>
  </si>
  <si>
    <t>GPS Data Files (stored under incident_data/gps)</t>
  </si>
  <si>
    <t>Map Product Files (stored under products/yyyymmdd)</t>
  </si>
  <si>
    <t>Lewis</t>
  </si>
  <si>
    <t>Clark</t>
  </si>
  <si>
    <t>Powell</t>
  </si>
  <si>
    <t>lin</t>
  </si>
  <si>
    <t>8X11</t>
  </si>
  <si>
    <t>ply</t>
  </si>
  <si>
    <t>Incident Data Theme Files (stored under incident_data/exports)</t>
  </si>
  <si>
    <t>0112</t>
  </si>
  <si>
    <t>File Type</t>
  </si>
  <si>
    <t>txt</t>
  </si>
  <si>
    <t>shp</t>
  </si>
  <si>
    <t>gpx</t>
  </si>
  <si>
    <t>kml</t>
  </si>
  <si>
    <t>kmz</t>
  </si>
  <si>
    <t>dbf</t>
  </si>
  <si>
    <t>gdb</t>
  </si>
  <si>
    <t>Choose File Type</t>
  </si>
  <si>
    <t>Choose Incident Data Type</t>
  </si>
  <si>
    <t>Choose Coordinate System / Datum</t>
  </si>
  <si>
    <t>Choose Feature Type</t>
  </si>
  <si>
    <t>Choose Data Source</t>
  </si>
  <si>
    <t xml:space="preserve"> Auto Date &amp; Time</t>
  </si>
  <si>
    <t>Enter Incident Name</t>
  </si>
  <si>
    <t xml:space="preserve"> Enter Year</t>
  </si>
  <si>
    <t xml:space="preserve"> Choose Operational Period</t>
  </si>
  <si>
    <t>Choose Date of Operational Period</t>
  </si>
  <si>
    <t xml:space="preserve"> Auto Month</t>
  </si>
  <si>
    <t xml:space="preserve"> Auto Day</t>
  </si>
  <si>
    <t xml:space="preserve"> Auto Time &amp; Date</t>
  </si>
  <si>
    <t>GPS_pol</t>
  </si>
  <si>
    <t>GPS_lin</t>
  </si>
  <si>
    <t>teale</t>
  </si>
  <si>
    <t>R6Albers</t>
  </si>
  <si>
    <t>Steps for using File Namer:</t>
  </si>
  <si>
    <t>4) Copy the names as needed</t>
  </si>
  <si>
    <t>Copies of the GSTOP standard may be found at the Geospatial Sub-Committee (GSC) page: http://gis.nwcg.gov</t>
  </si>
  <si>
    <t>dem</t>
  </si>
  <si>
    <t>logos</t>
  </si>
  <si>
    <t>orthoimagery</t>
  </si>
  <si>
    <t>other_maps</t>
  </si>
  <si>
    <t>topo_maps</t>
  </si>
  <si>
    <t>vector</t>
  </si>
  <si>
    <t>{yyyymmdd}   (date folders)</t>
  </si>
  <si>
    <t>final</t>
  </si>
  <si>
    <r>
      <t xml:space="preserve">Multi Page </t>
    </r>
    <r>
      <rPr>
        <b/>
        <i/>
        <sz val="11"/>
        <color theme="1"/>
        <rFont val="Calibri"/>
        <family val="2"/>
        <scheme val="minor"/>
      </rPr>
      <t>IAP</t>
    </r>
    <r>
      <rPr>
        <i/>
        <sz val="11"/>
        <color theme="1"/>
        <rFont val="Calibri"/>
        <family val="2"/>
        <scheme val="minor"/>
      </rPr>
      <t xml:space="preserve"> Map Product Files stored under products/yyyymmdd)</t>
    </r>
  </si>
  <si>
    <t>One method of work is to fill out the appropriate fields and copy the resulting answers found under the headings in the "C" column into the ArcGIS dialog box to name the output files.  Since the date and time are automatically updated in the spreadsheet the values will match the naming standard. An alternate use would be to use the resulting answers as a guide in entering the appropriate values.</t>
  </si>
  <si>
    <t>January 30, 2013</t>
  </si>
  <si>
    <t>Draft 2013</t>
  </si>
  <si>
    <t>Follows GIS Standard Operating Procedures for incidents (GSTOP) as closely as possible for SAR incidents</t>
  </si>
  <si>
    <t>2013_{incident_name}</t>
  </si>
  <si>
    <t>This tool is designed to be a tool to help GIS Specialists and MapSAR Operators to create sample file name text following NWCG GSTOP standards and suggested Search and Rescue naming conventions. Can be used in conjunction with the MapSAR tool for ArcGIS 10 or 10.1. See www.mapsar.net for further information.</t>
  </si>
  <si>
    <t>Backups</t>
  </si>
  <si>
    <t>Base_Data</t>
  </si>
  <si>
    <t>CSV_Templates</t>
  </si>
  <si>
    <t>ICS_docs_word</t>
  </si>
  <si>
    <t>PDF_Templates</t>
  </si>
  <si>
    <t>Standard Folder Template for MapSAR for ArcGIS 10.1:</t>
  </si>
  <si>
    <t>Photos</t>
  </si>
  <si>
    <t>GPS</t>
  </si>
  <si>
    <t>Modified_Base_Data</t>
  </si>
  <si>
    <t>Documents</t>
  </si>
  <si>
    <t>Incident_data</t>
  </si>
  <si>
    <t>Products</t>
  </si>
  <si>
    <t>Map_Templates</t>
  </si>
  <si>
    <t>Basic_Maps</t>
  </si>
  <si>
    <t>Briefing_Maps</t>
  </si>
  <si>
    <t>Status_Maps</t>
  </si>
  <si>
    <t>Team_Assignment_Maps</t>
  </si>
  <si>
    <t>Report_Templates_rlf</t>
  </si>
  <si>
    <t>SAR_Default.gdb</t>
  </si>
  <si>
    <t>Incident Geospatial Data Backup Files (stored in Backups folder)</t>
  </si>
  <si>
    <t>GIS Standard Operating Procedures (GSTOP 2) File Naming</t>
  </si>
  <si>
    <t>1) Enter the appropriate information in the 5 rows of the "B2..B4" column (Year, Incident name, &amp; Tool version)</t>
  </si>
  <si>
    <t>2) Enter the names of GPS collectors (A92..A99)</t>
  </si>
  <si>
    <t>3) Choose the appropriate variables for the data or map products in the "B" column (B6..B32)</t>
  </si>
  <si>
    <t>New Incident Folder Name</t>
  </si>
  <si>
    <t>12N</t>
  </si>
  <si>
    <t>MapSAR101</t>
  </si>
  <si>
    <t xml:space="preserve"> Enter UTM Zone</t>
  </si>
  <si>
    <t>Enter Software Tool</t>
  </si>
</sst>
</file>

<file path=xl/styles.xml><?xml version="1.0" encoding="utf-8"?>
<styleSheet xmlns="http://schemas.openxmlformats.org/spreadsheetml/2006/main">
  <numFmts count="3">
    <numFmt numFmtId="164" formatCode="mm"/>
    <numFmt numFmtId="165" formatCode="yyyymmdd\ hhmm"/>
    <numFmt numFmtId="166" formatCode="mmmm\ d\,\ yyyy\ h:mm"/>
  </numFmts>
  <fonts count="4">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s>
  <fills count="13">
    <fill>
      <patternFill patternType="none"/>
    </fill>
    <fill>
      <patternFill patternType="gray125"/>
    </fill>
    <fill>
      <patternFill patternType="solid">
        <fgColor theme="6" tint="0.39997558519241921"/>
        <bgColor indexed="64"/>
      </patternFill>
    </fill>
    <fill>
      <patternFill patternType="solid">
        <fgColor theme="7" tint="0.59999389629810485"/>
        <bgColor indexed="64"/>
      </patternFill>
    </fill>
    <fill>
      <patternFill patternType="solid">
        <fgColor theme="0" tint="-0.24994659260841701"/>
        <bgColor indexed="64"/>
      </patternFill>
    </fill>
    <fill>
      <patternFill patternType="solid">
        <fgColor theme="6" tint="0.39994506668294322"/>
        <bgColor indexed="64"/>
      </patternFill>
    </fill>
    <fill>
      <patternFill patternType="solid">
        <fgColor theme="2" tint="-0.249977111117893"/>
        <bgColor indexed="64"/>
      </patternFill>
    </fill>
    <fill>
      <patternFill patternType="solid">
        <fgColor theme="8" tint="0.79998168889431442"/>
        <bgColor indexed="64"/>
      </patternFill>
    </fill>
    <fill>
      <patternFill patternType="solid">
        <fgColor theme="0" tint="-0.249977111117893"/>
        <bgColor indexed="64"/>
      </patternFill>
    </fill>
    <fill>
      <patternFill patternType="solid">
        <fgColor theme="7" tint="0.39997558519241921"/>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0"/>
        <bgColor indexed="64"/>
      </patternFill>
    </fill>
  </fills>
  <borders count="5">
    <border>
      <left/>
      <right/>
      <top/>
      <bottom/>
      <diagonal/>
    </border>
    <border>
      <left/>
      <right/>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s>
  <cellStyleXfs count="1">
    <xf numFmtId="0" fontId="0" fillId="0" borderId="0"/>
  </cellStyleXfs>
  <cellXfs count="43">
    <xf numFmtId="0" fontId="0" fillId="0" borderId="0" xfId="0"/>
    <xf numFmtId="14" fontId="0" fillId="0" borderId="0" xfId="0" applyNumberFormat="1"/>
    <xf numFmtId="22" fontId="0" fillId="0" borderId="0" xfId="0" applyNumberFormat="1"/>
    <xf numFmtId="0" fontId="0" fillId="0" borderId="0" xfId="0" applyAlignment="1">
      <alignment horizontal="center"/>
    </xf>
    <xf numFmtId="164" fontId="0" fillId="0" borderId="0" xfId="0" applyNumberFormat="1" applyAlignment="1">
      <alignment horizontal="center"/>
    </xf>
    <xf numFmtId="0" fontId="0" fillId="4" borderId="0" xfId="0" applyFill="1"/>
    <xf numFmtId="0" fontId="0" fillId="0" borderId="0" xfId="0" applyAlignment="1">
      <alignment horizontal="right"/>
    </xf>
    <xf numFmtId="0" fontId="0" fillId="5" borderId="0" xfId="0" applyFill="1" applyAlignment="1">
      <alignment horizontal="right"/>
    </xf>
    <xf numFmtId="0" fontId="0" fillId="6" borderId="0" xfId="0" applyFill="1" applyAlignment="1">
      <alignment horizontal="right"/>
    </xf>
    <xf numFmtId="0" fontId="0" fillId="0" borderId="0" xfId="0" applyNumberFormat="1" applyAlignment="1">
      <alignment horizontal="center"/>
    </xf>
    <xf numFmtId="0" fontId="0" fillId="7" borderId="0" xfId="0" applyFill="1"/>
    <xf numFmtId="0" fontId="0" fillId="7" borderId="0" xfId="0" applyFill="1" applyAlignment="1">
      <alignment horizontal="left"/>
    </xf>
    <xf numFmtId="0" fontId="0" fillId="0" borderId="0" xfId="0" applyFill="1" applyAlignment="1">
      <alignment horizontal="left"/>
    </xf>
    <xf numFmtId="0" fontId="0" fillId="2" borderId="0" xfId="0" applyFill="1" applyAlignment="1">
      <alignment horizontal="right"/>
    </xf>
    <xf numFmtId="0" fontId="0" fillId="8" borderId="0" xfId="0" applyFill="1"/>
    <xf numFmtId="0" fontId="0" fillId="8" borderId="0" xfId="0" applyFont="1" applyFill="1"/>
    <xf numFmtId="0" fontId="0" fillId="9" borderId="0" xfId="0" applyFill="1" applyAlignment="1">
      <alignment horizontal="right"/>
    </xf>
    <xf numFmtId="0" fontId="0" fillId="3" borderId="0" xfId="0" applyFill="1" applyAlignment="1">
      <alignment horizontal="right"/>
    </xf>
    <xf numFmtId="49" fontId="0" fillId="0" borderId="0" xfId="0" applyNumberFormat="1" applyFill="1" applyAlignment="1">
      <alignment horizontal="center"/>
    </xf>
    <xf numFmtId="49" fontId="0" fillId="0" borderId="0" xfId="0" quotePrefix="1" applyNumberFormat="1"/>
    <xf numFmtId="0" fontId="0" fillId="0" borderId="0" xfId="0" applyAlignment="1">
      <alignment vertical="center" wrapText="1"/>
    </xf>
    <xf numFmtId="0" fontId="0" fillId="0" borderId="0" xfId="0" applyAlignment="1">
      <alignment vertical="top" wrapText="1"/>
    </xf>
    <xf numFmtId="0" fontId="0" fillId="10" borderId="0" xfId="0" applyFill="1" applyAlignment="1">
      <alignment horizontal="right"/>
    </xf>
    <xf numFmtId="0" fontId="1" fillId="0" borderId="0" xfId="0" applyFont="1" applyAlignment="1">
      <alignment horizontal="center"/>
    </xf>
    <xf numFmtId="22" fontId="1" fillId="0" borderId="0" xfId="0" applyNumberFormat="1" applyFont="1" applyAlignment="1">
      <alignment horizontal="center"/>
    </xf>
    <xf numFmtId="0" fontId="0" fillId="10" borderId="0" xfId="0" applyFill="1"/>
    <xf numFmtId="0" fontId="1" fillId="0" borderId="0" xfId="0" applyFont="1" applyAlignment="1">
      <alignment horizontal="right"/>
    </xf>
    <xf numFmtId="0" fontId="0" fillId="10" borderId="1" xfId="0" applyFill="1" applyBorder="1"/>
    <xf numFmtId="0" fontId="0" fillId="10" borderId="0" xfId="0" applyFill="1" applyBorder="1"/>
    <xf numFmtId="0" fontId="0" fillId="10" borderId="2" xfId="0" applyFill="1" applyBorder="1"/>
    <xf numFmtId="0" fontId="0" fillId="10" borderId="3" xfId="0" applyFill="1" applyBorder="1"/>
    <xf numFmtId="0" fontId="0" fillId="10" borderId="4" xfId="0" applyFill="1" applyBorder="1"/>
    <xf numFmtId="0" fontId="0" fillId="10" borderId="1" xfId="0" applyFill="1" applyBorder="1" applyAlignment="1">
      <alignment horizontal="right"/>
    </xf>
    <xf numFmtId="0" fontId="0" fillId="11" borderId="0" xfId="0" applyFill="1" applyAlignment="1">
      <alignment horizontal="right"/>
    </xf>
    <xf numFmtId="0" fontId="2" fillId="10" borderId="0" xfId="0" applyFont="1" applyFill="1" applyAlignment="1">
      <alignment horizontal="center"/>
    </xf>
    <xf numFmtId="0" fontId="2" fillId="6" borderId="0" xfId="0" applyFont="1" applyFill="1" applyAlignment="1">
      <alignment horizontal="center"/>
    </xf>
    <xf numFmtId="0" fontId="2" fillId="11" borderId="0" xfId="0" applyFont="1" applyFill="1" applyAlignment="1">
      <alignment horizontal="center"/>
    </xf>
    <xf numFmtId="0" fontId="2" fillId="3" borderId="0" xfId="0" applyFont="1" applyFill="1" applyAlignment="1">
      <alignment horizontal="center"/>
    </xf>
    <xf numFmtId="0" fontId="2" fillId="9" borderId="0" xfId="0" applyFont="1" applyFill="1" applyAlignment="1">
      <alignment horizontal="center"/>
    </xf>
    <xf numFmtId="165" fontId="0" fillId="0" borderId="0" xfId="0" applyNumberFormat="1" applyAlignment="1">
      <alignment horizontal="center"/>
    </xf>
    <xf numFmtId="166" fontId="0" fillId="0" borderId="0" xfId="0" applyNumberFormat="1" applyAlignment="1">
      <alignment horizontal="center"/>
    </xf>
    <xf numFmtId="0" fontId="0" fillId="10" borderId="0" xfId="0" applyFill="1" applyBorder="1" applyAlignment="1">
      <alignment horizontal="right"/>
    </xf>
    <xf numFmtId="0" fontId="0" fillId="12" borderId="0" xfId="0" applyFill="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1"/>
  <dimension ref="A1:E109"/>
  <sheetViews>
    <sheetView tabSelected="1" zoomScaleNormal="100" workbookViewId="0">
      <selection activeCell="B6" sqref="B6"/>
    </sheetView>
  </sheetViews>
  <sheetFormatPr defaultRowHeight="15"/>
  <cols>
    <col min="1" max="1" width="34.28515625" customWidth="1"/>
    <col min="2" max="2" width="17.5703125" customWidth="1"/>
    <col min="3" max="3" width="3.140625" hidden="1" customWidth="1"/>
    <col min="4" max="4" width="82.28515625" customWidth="1"/>
    <col min="5" max="7" width="9.85546875" customWidth="1"/>
  </cols>
  <sheetData>
    <row r="1" spans="1:4">
      <c r="A1" s="22" t="s">
        <v>101</v>
      </c>
      <c r="B1" s="39">
        <f ca="1">NOW()</f>
        <v>41304.55804664352</v>
      </c>
      <c r="D1" s="34" t="s">
        <v>155</v>
      </c>
    </row>
    <row r="2" spans="1:4">
      <c r="A2" s="22" t="s">
        <v>103</v>
      </c>
      <c r="B2" s="23">
        <v>2013</v>
      </c>
      <c r="D2" t="str">
        <f>CONCATENATE(B2,"_",B3,"_", B4,"_", B5)</f>
        <v>2013_Smith_12N_MapSAR101</v>
      </c>
    </row>
    <row r="3" spans="1:4">
      <c r="A3" s="22" t="s">
        <v>102</v>
      </c>
      <c r="B3" s="23" t="s">
        <v>57</v>
      </c>
      <c r="D3" s="34" t="s">
        <v>150</v>
      </c>
    </row>
    <row r="4" spans="1:4">
      <c r="A4" s="22" t="s">
        <v>158</v>
      </c>
      <c r="B4" s="24" t="s">
        <v>156</v>
      </c>
      <c r="D4" t="str">
        <f ca="1">CONCATENATE(B2, 'SAR GIS File Namer'!B41,'SAR GIS File Namer'!B42,"_",'SAR GIS File Namer'!B40,"_",B3,"_",B4,"_",B5,".gdb")</f>
        <v>20130130_1323_Smith_12N_MapSAR101.gdb</v>
      </c>
    </row>
    <row r="5" spans="1:4">
      <c r="A5" s="22" t="s">
        <v>159</v>
      </c>
      <c r="B5" s="24" t="s">
        <v>157</v>
      </c>
    </row>
    <row r="6" spans="1:4">
      <c r="A6" s="6"/>
    </row>
    <row r="7" spans="1:4" ht="15" customHeight="1">
      <c r="A7" s="7" t="s">
        <v>8</v>
      </c>
      <c r="B7" s="3" t="s">
        <v>54</v>
      </c>
    </row>
    <row r="8" spans="1:4">
      <c r="A8" s="7" t="s">
        <v>14</v>
      </c>
      <c r="B8" s="3" t="s">
        <v>19</v>
      </c>
    </row>
    <row r="9" spans="1:4">
      <c r="A9" s="7" t="s">
        <v>15</v>
      </c>
      <c r="B9" s="3" t="s">
        <v>20</v>
      </c>
    </row>
    <row r="10" spans="1:4">
      <c r="A10" s="13"/>
      <c r="B10" s="3"/>
      <c r="C10" s="1"/>
    </row>
    <row r="11" spans="1:4">
      <c r="A11" s="6"/>
      <c r="B11" s="3"/>
    </row>
    <row r="12" spans="1:4" ht="11.25" customHeight="1">
      <c r="A12" s="8" t="s">
        <v>105</v>
      </c>
      <c r="B12" s="18" t="s">
        <v>87</v>
      </c>
      <c r="D12" s="35" t="s">
        <v>79</v>
      </c>
    </row>
    <row r="13" spans="1:4">
      <c r="A13" s="8" t="s">
        <v>104</v>
      </c>
      <c r="B13" s="3" t="s">
        <v>29</v>
      </c>
      <c r="D13" t="str">
        <f ca="1">CONCATENATE(B2,'SAR GIS File Namer'!B41,'SAR GIS File Namer'!B42,"_",'SAR GIS File Namer'!B40,"_",B3,"_",B12,B13,"_",B7,"_",B8,"_",B9,".pdf")</f>
        <v>20130130_1323_Smith_0112day_ops_ansi_e_land.pdf</v>
      </c>
    </row>
    <row r="15" spans="1:4" ht="11.25" customHeight="1">
      <c r="A15" s="33" t="s">
        <v>14</v>
      </c>
      <c r="B15" s="3" t="s">
        <v>16</v>
      </c>
      <c r="D15" s="36" t="s">
        <v>124</v>
      </c>
    </row>
    <row r="16" spans="1:4">
      <c r="A16" s="33" t="s">
        <v>15</v>
      </c>
      <c r="B16" s="3" t="s">
        <v>21</v>
      </c>
    </row>
    <row r="17" spans="1:4">
      <c r="A17" s="33" t="s">
        <v>70</v>
      </c>
      <c r="B17" s="3" t="s">
        <v>71</v>
      </c>
      <c r="D17" t="str">
        <f ca="1">CONCATENATE(B2,'SAR GIS File Namer'!B41,'SAR GIS File Namer'!B42,"_",'SAR GIS File Namer'!B40,"_",B3,"_",B12,B13,"_iap_",B15,"_",B16,"_MP",B17,".pdf")</f>
        <v>20130130_1323_Smith_0112day_iap_11x17_port_MPindex.pdf</v>
      </c>
    </row>
    <row r="18" spans="1:4">
      <c r="A18" s="33" t="s">
        <v>70</v>
      </c>
      <c r="B18" s="3">
        <v>2</v>
      </c>
      <c r="D18" t="str">
        <f ca="1">CONCATENATE(B2,'SAR GIS File Namer'!B41,'SAR GIS File Namer'!B42,"_",'SAR GIS File Namer'!B40,"_",B3,,"_",B12,B13,"_iap_",B15,"_",B16,"_MP",B18,".pdf")</f>
        <v>20130130_1323_Smith_0112day_iap_11x17_port_MP2.pdf</v>
      </c>
    </row>
    <row r="20" spans="1:4" ht="15" customHeight="1">
      <c r="A20" s="17" t="s">
        <v>99</v>
      </c>
      <c r="B20" s="3" t="s">
        <v>110</v>
      </c>
      <c r="D20" s="37" t="s">
        <v>78</v>
      </c>
    </row>
    <row r="21" spans="1:4">
      <c r="A21" s="17" t="s">
        <v>100</v>
      </c>
      <c r="B21" s="3" t="s">
        <v>47</v>
      </c>
      <c r="D21" t="str">
        <f ca="1">CONCATENATE(B2,'SAR GIS File Namer'!B41,'SAR GIS File Namer'!B42,"_",'SAR GIS File Namer'!B40,"_",B3,"_",B20,"_",B21,"_",B23,"_",B25,".",B22)</f>
        <v>20130130_1323_Smith_GPS_lin_divs_Powell_llw84.shp</v>
      </c>
    </row>
    <row r="22" spans="1:4">
      <c r="A22" s="17" t="s">
        <v>96</v>
      </c>
      <c r="B22" s="9" t="s">
        <v>90</v>
      </c>
    </row>
    <row r="23" spans="1:4">
      <c r="A23" s="17" t="s">
        <v>69</v>
      </c>
      <c r="B23" s="3" t="s">
        <v>82</v>
      </c>
    </row>
    <row r="24" spans="1:4">
      <c r="A24" s="17" t="s">
        <v>99</v>
      </c>
      <c r="B24" s="3" t="s">
        <v>77</v>
      </c>
      <c r="D24" t="str">
        <f ca="1">CONCATENATE(B2,'SAR GIS File Namer'!B41,'SAR GIS File Namer'!B42,"_",'SAR GIS File Namer'!B40,"_",B3,"_",B24,"_",B21,"_",B23,"_",B25,".",B26)</f>
        <v>20130130_1323_Smith_GPS_feat_divs_Powell_llw84.gpx</v>
      </c>
    </row>
    <row r="25" spans="1:4">
      <c r="A25" s="17" t="s">
        <v>98</v>
      </c>
      <c r="B25" s="9" t="s">
        <v>72</v>
      </c>
    </row>
    <row r="26" spans="1:4">
      <c r="A26" s="17" t="s">
        <v>96</v>
      </c>
      <c r="B26" s="9" t="s">
        <v>91</v>
      </c>
    </row>
    <row r="27" spans="1:4">
      <c r="B27" s="3"/>
    </row>
    <row r="28" spans="1:4" ht="16.5" customHeight="1">
      <c r="A28" s="16" t="s">
        <v>97</v>
      </c>
      <c r="B28" s="3" t="s">
        <v>0</v>
      </c>
      <c r="D28" s="38" t="s">
        <v>86</v>
      </c>
    </row>
    <row r="29" spans="1:4">
      <c r="A29" s="16" t="s">
        <v>99</v>
      </c>
      <c r="B29" s="3" t="s">
        <v>51</v>
      </c>
      <c r="D29" t="str">
        <f ca="1">CONCATENATE(B2,'SAR GIS File Namer'!B41,'SAR GIS File Namer'!B42,"_",'SAR GIS File Namer'!B40,"_",B3,"_",B28,"_",B29,"_",B31,".",B30)</f>
        <v>20130130_1323_Smith_per_poly_u11n83.shp</v>
      </c>
    </row>
    <row r="30" spans="1:4">
      <c r="A30" s="16" t="s">
        <v>96</v>
      </c>
      <c r="B30" s="9" t="s">
        <v>90</v>
      </c>
    </row>
    <row r="31" spans="1:4">
      <c r="A31" s="16" t="s">
        <v>98</v>
      </c>
      <c r="B31" s="9" t="s">
        <v>25</v>
      </c>
    </row>
    <row r="32" spans="1:4">
      <c r="A32" s="16" t="s">
        <v>97</v>
      </c>
      <c r="B32" s="9" t="s">
        <v>1</v>
      </c>
      <c r="D32" t="str">
        <f ca="1">CONCATENATE(B2,'SAR GIS File Namer'!B41,'SAR GIS File Namer'!B42,"_",'SAR GIS File Namer'!B40,"_",B3,"_",B32,"_",B29,"_",B31,".",B33)</f>
        <v>20130130_1323_Smith_contin_poly_u11n83.kmz</v>
      </c>
    </row>
    <row r="33" spans="1:5">
      <c r="A33" s="16" t="s">
        <v>96</v>
      </c>
      <c r="B33" s="9" t="s">
        <v>93</v>
      </c>
    </row>
    <row r="35" spans="1:5" ht="11.25" customHeight="1"/>
    <row r="36" spans="1:5">
      <c r="A36" s="40">
        <f ca="1">NOW()</f>
        <v>41304.55804664352</v>
      </c>
    </row>
    <row r="37" spans="1:5">
      <c r="A37" s="12" t="s">
        <v>151</v>
      </c>
    </row>
    <row r="39" spans="1:5">
      <c r="A39" s="5" t="s">
        <v>31</v>
      </c>
      <c r="B39" s="5"/>
      <c r="D39" s="5" t="s">
        <v>34</v>
      </c>
      <c r="E39" s="5"/>
    </row>
    <row r="40" spans="1:5">
      <c r="A40" t="s">
        <v>35</v>
      </c>
      <c r="B40" s="3" t="str">
        <f ca="1">TEXT('SAR GIS File Namer'!B1,"hhmm")</f>
        <v>1323</v>
      </c>
      <c r="D40" t="s">
        <v>55</v>
      </c>
      <c r="E40" t="s">
        <v>2</v>
      </c>
    </row>
    <row r="41" spans="1:5">
      <c r="A41" t="s">
        <v>36</v>
      </c>
      <c r="B41" s="4" t="str">
        <f ca="1">TEXT('SAR GIS File Namer'!B1,"mm")</f>
        <v>01</v>
      </c>
      <c r="D41" t="s">
        <v>9</v>
      </c>
      <c r="E41" t="s">
        <v>3</v>
      </c>
    </row>
    <row r="42" spans="1:5">
      <c r="A42" t="s">
        <v>37</v>
      </c>
      <c r="B42" s="3" t="str">
        <f ca="1">TEXT('SAR GIS File Namer'!B1,"dd")</f>
        <v>30</v>
      </c>
      <c r="D42" t="s">
        <v>10</v>
      </c>
      <c r="E42" t="s">
        <v>4</v>
      </c>
    </row>
    <row r="43" spans="1:5">
      <c r="D43" t="s">
        <v>53</v>
      </c>
      <c r="E43" t="s">
        <v>54</v>
      </c>
    </row>
    <row r="44" spans="1:5">
      <c r="A44" s="5" t="s">
        <v>32</v>
      </c>
      <c r="B44" s="5"/>
      <c r="D44" t="s">
        <v>11</v>
      </c>
      <c r="E44" t="s">
        <v>5</v>
      </c>
    </row>
    <row r="45" spans="1:5">
      <c r="A45" s="6" t="s">
        <v>108</v>
      </c>
      <c r="B45" s="2">
        <f ca="1">NOW()+1</f>
        <v>41305.55804664352</v>
      </c>
      <c r="D45" t="s">
        <v>12</v>
      </c>
      <c r="E45" t="s">
        <v>6</v>
      </c>
    </row>
    <row r="46" spans="1:5">
      <c r="A46" s="6" t="s">
        <v>106</v>
      </c>
      <c r="B46" s="4" t="str">
        <f ca="1">TEXT(B45,"mm")</f>
        <v>01</v>
      </c>
      <c r="D46" t="s">
        <v>13</v>
      </c>
      <c r="E46" t="s">
        <v>7</v>
      </c>
    </row>
    <row r="47" spans="1:5">
      <c r="A47" s="6" t="s">
        <v>107</v>
      </c>
      <c r="B47" s="3" t="str">
        <f ca="1">TEXT(B45,"dd")</f>
        <v>31</v>
      </c>
    </row>
    <row r="49" spans="1:4">
      <c r="A49" s="5" t="s">
        <v>33</v>
      </c>
      <c r="D49" s="5" t="s">
        <v>45</v>
      </c>
    </row>
    <row r="50" spans="1:4">
      <c r="A50" t="str">
        <f ca="1">CONCATENATE('SAR GIS File Namer'!B41,'SAR GIS File Namer'!B42)</f>
        <v>0130</v>
      </c>
      <c r="D50" s="10" t="s">
        <v>27</v>
      </c>
    </row>
    <row r="51" spans="1:4">
      <c r="A51" t="str">
        <f ca="1">CONCATENATE('SAR GIS File Namer'!B46,'SAR GIS File Namer'!B47)</f>
        <v>0131</v>
      </c>
      <c r="D51" s="10" t="s">
        <v>26</v>
      </c>
    </row>
    <row r="52" spans="1:4">
      <c r="D52" s="10" t="s">
        <v>25</v>
      </c>
    </row>
    <row r="53" spans="1:4">
      <c r="A53" s="5" t="s">
        <v>28</v>
      </c>
      <c r="D53" s="10" t="s">
        <v>59</v>
      </c>
    </row>
    <row r="54" spans="1:4">
      <c r="A54" t="s">
        <v>29</v>
      </c>
      <c r="D54" s="10" t="s">
        <v>60</v>
      </c>
    </row>
    <row r="55" spans="1:4">
      <c r="A55" t="s">
        <v>30</v>
      </c>
      <c r="D55" s="10" t="s">
        <v>61</v>
      </c>
    </row>
    <row r="56" spans="1:4">
      <c r="D56" s="10" t="s">
        <v>62</v>
      </c>
    </row>
    <row r="57" spans="1:4">
      <c r="A57" s="5" t="s">
        <v>38</v>
      </c>
      <c r="B57" s="5"/>
      <c r="D57" s="10" t="s">
        <v>63</v>
      </c>
    </row>
    <row r="58" spans="1:4">
      <c r="A58" t="s">
        <v>39</v>
      </c>
      <c r="B58" t="s">
        <v>84</v>
      </c>
      <c r="D58" s="10" t="s">
        <v>64</v>
      </c>
    </row>
    <row r="59" spans="1:4">
      <c r="A59" t="s">
        <v>40</v>
      </c>
      <c r="B59" t="s">
        <v>16</v>
      </c>
      <c r="D59" s="10" t="s">
        <v>65</v>
      </c>
    </row>
    <row r="60" spans="1:4">
      <c r="A60" t="s">
        <v>41</v>
      </c>
      <c r="B60" t="s">
        <v>17</v>
      </c>
      <c r="D60" s="10" t="s">
        <v>66</v>
      </c>
    </row>
    <row r="61" spans="1:4">
      <c r="A61" t="s">
        <v>42</v>
      </c>
      <c r="B61" t="s">
        <v>18</v>
      </c>
      <c r="D61" s="10" t="s">
        <v>72</v>
      </c>
    </row>
    <row r="62" spans="1:4">
      <c r="A62" t="s">
        <v>43</v>
      </c>
      <c r="B62" t="s">
        <v>19</v>
      </c>
      <c r="D62" s="10" t="s">
        <v>111</v>
      </c>
    </row>
    <row r="63" spans="1:4">
      <c r="D63" s="10" t="s">
        <v>112</v>
      </c>
    </row>
    <row r="64" spans="1:4">
      <c r="A64" s="5" t="s">
        <v>44</v>
      </c>
      <c r="D64" s="10"/>
    </row>
    <row r="65" spans="1:4">
      <c r="A65" t="s">
        <v>21</v>
      </c>
      <c r="D65" s="10"/>
    </row>
    <row r="66" spans="1:4">
      <c r="A66" t="s">
        <v>20</v>
      </c>
      <c r="D66" s="10"/>
    </row>
    <row r="67" spans="1:4">
      <c r="D67" s="10"/>
    </row>
    <row r="68" spans="1:4">
      <c r="A68" s="5" t="s">
        <v>49</v>
      </c>
      <c r="D68" s="10"/>
    </row>
    <row r="69" spans="1:4">
      <c r="A69" t="s">
        <v>76</v>
      </c>
      <c r="D69" s="10"/>
    </row>
    <row r="70" spans="1:4">
      <c r="A70" t="s">
        <v>83</v>
      </c>
      <c r="D70" s="10"/>
    </row>
    <row r="71" spans="1:4">
      <c r="A71" t="s">
        <v>50</v>
      </c>
    </row>
    <row r="72" spans="1:4">
      <c r="A72" t="s">
        <v>85</v>
      </c>
      <c r="D72" s="14" t="s">
        <v>74</v>
      </c>
    </row>
    <row r="73" spans="1:4">
      <c r="D73" t="s">
        <v>77</v>
      </c>
    </row>
    <row r="74" spans="1:4">
      <c r="A74" s="5" t="s">
        <v>48</v>
      </c>
      <c r="D74" t="s">
        <v>110</v>
      </c>
    </row>
    <row r="75" spans="1:4">
      <c r="A75" t="s">
        <v>46</v>
      </c>
      <c r="D75" t="s">
        <v>75</v>
      </c>
    </row>
    <row r="76" spans="1:4">
      <c r="A76" t="s">
        <v>22</v>
      </c>
      <c r="D76" t="s">
        <v>109</v>
      </c>
    </row>
    <row r="77" spans="1:4">
      <c r="A77" t="s">
        <v>23</v>
      </c>
    </row>
    <row r="78" spans="1:4">
      <c r="A78" t="s">
        <v>24</v>
      </c>
    </row>
    <row r="79" spans="1:4">
      <c r="A79" t="s">
        <v>47</v>
      </c>
    </row>
    <row r="80" spans="1:4">
      <c r="A80" t="s">
        <v>52</v>
      </c>
    </row>
    <row r="84" spans="1:1">
      <c r="A84" s="5" t="s">
        <v>56</v>
      </c>
    </row>
    <row r="85" spans="1:1">
      <c r="A85" s="11" t="s">
        <v>73</v>
      </c>
    </row>
    <row r="86" spans="1:1">
      <c r="A86" s="11" t="s">
        <v>71</v>
      </c>
    </row>
    <row r="87" spans="1:1">
      <c r="A87" s="11">
        <v>1</v>
      </c>
    </row>
    <row r="88" spans="1:1">
      <c r="A88" s="11">
        <v>2</v>
      </c>
    </row>
    <row r="89" spans="1:1">
      <c r="A89" s="11">
        <v>3</v>
      </c>
    </row>
    <row r="90" spans="1:1">
      <c r="A90" s="11">
        <v>4</v>
      </c>
    </row>
    <row r="91" spans="1:1">
      <c r="A91" s="11">
        <v>5</v>
      </c>
    </row>
    <row r="92" spans="1:1">
      <c r="A92" s="5" t="s">
        <v>68</v>
      </c>
    </row>
    <row r="93" spans="1:1">
      <c r="A93" s="10" t="s">
        <v>80</v>
      </c>
    </row>
    <row r="94" spans="1:1">
      <c r="A94" s="10" t="s">
        <v>81</v>
      </c>
    </row>
    <row r="95" spans="1:1">
      <c r="A95" s="10" t="s">
        <v>82</v>
      </c>
    </row>
    <row r="96" spans="1:1">
      <c r="A96" s="10" t="s">
        <v>67</v>
      </c>
    </row>
    <row r="97" spans="1:1">
      <c r="A97" s="10" t="s">
        <v>57</v>
      </c>
    </row>
    <row r="98" spans="1:1">
      <c r="A98" s="10" t="s">
        <v>58</v>
      </c>
    </row>
    <row r="99" spans="1:1">
      <c r="A99" s="10"/>
    </row>
    <row r="100" spans="1:1">
      <c r="A100" s="10"/>
    </row>
    <row r="102" spans="1:1">
      <c r="A102" s="15" t="s">
        <v>88</v>
      </c>
    </row>
    <row r="103" spans="1:1">
      <c r="A103" t="s">
        <v>94</v>
      </c>
    </row>
    <row r="104" spans="1:1">
      <c r="A104" t="s">
        <v>95</v>
      </c>
    </row>
    <row r="105" spans="1:1">
      <c r="A105" t="s">
        <v>91</v>
      </c>
    </row>
    <row r="106" spans="1:1">
      <c r="A106" t="s">
        <v>92</v>
      </c>
    </row>
    <row r="107" spans="1:1">
      <c r="A107" t="s">
        <v>93</v>
      </c>
    </row>
    <row r="108" spans="1:1">
      <c r="A108" t="s">
        <v>90</v>
      </c>
    </row>
    <row r="109" spans="1:1">
      <c r="A109" t="s">
        <v>89</v>
      </c>
    </row>
  </sheetData>
  <sortState ref="A112:A118">
    <sortCondition ref="A112"/>
  </sortState>
  <dataValidations count="15">
    <dataValidation type="list" allowBlank="1" showInputMessage="1" showErrorMessage="1" sqref="B15">
      <formula1>B58:B59</formula1>
    </dataValidation>
    <dataValidation type="list" allowBlank="1" showInputMessage="1" showErrorMessage="1" sqref="B16">
      <formula1>A65:A66</formula1>
    </dataValidation>
    <dataValidation type="list" allowBlank="1" showInputMessage="1" showErrorMessage="1" sqref="B9">
      <formula1>$A$65:$A$66</formula1>
    </dataValidation>
    <dataValidation type="list" allowBlank="1" showInputMessage="1" showErrorMessage="1" sqref="B17:B18">
      <formula1>$A$85:$A$91</formula1>
    </dataValidation>
    <dataValidation type="list" allowBlank="1" showInputMessage="1" showErrorMessage="1" sqref="B8">
      <formula1>_11x17</formula1>
    </dataValidation>
    <dataValidation type="list" allowBlank="1" showInputMessage="1" showErrorMessage="1" sqref="B29">
      <formula1>$A$69:$A$72</formula1>
    </dataValidation>
    <dataValidation type="list" allowBlank="1" showInputMessage="1" showErrorMessage="1" sqref="B31 B25">
      <formula1>$D$51:$D$61</formula1>
    </dataValidation>
    <dataValidation type="list" allowBlank="1" showInputMessage="1" showErrorMessage="1" sqref="B28 B32">
      <formula1>$E$51:$E$67</formula1>
    </dataValidation>
    <dataValidation type="list" allowBlank="1" showInputMessage="1" showErrorMessage="1" sqref="B21">
      <formula1>$A$75:$A$80</formula1>
    </dataValidation>
    <dataValidation type="list" allowBlank="1" showInputMessage="1" showErrorMessage="1" sqref="B23">
      <formula1>$A$93:$A$98</formula1>
    </dataValidation>
    <dataValidation type="list" allowBlank="1" showInputMessage="1" showErrorMessage="1" sqref="B20 B24">
      <formula1>$D$73:$D$76</formula1>
    </dataValidation>
    <dataValidation type="list" allowBlank="1" showInputMessage="1" showErrorMessage="1" sqref="B7">
      <formula1>$E$40:$E$45</formula1>
    </dataValidation>
    <dataValidation type="list" showInputMessage="1" showErrorMessage="1" sqref="B13">
      <formula1>$A$54:$A$56</formula1>
    </dataValidation>
    <dataValidation type="list" showInputMessage="1" showErrorMessage="1" sqref="B12">
      <formula1>$A$50:$A$52</formula1>
    </dataValidation>
    <dataValidation type="list" allowBlank="1" showInputMessage="1" showErrorMessage="1" sqref="B26 B30 B33 B22">
      <formula1>$A$103:$A$118</formula1>
    </dataValidation>
  </dataValidations>
  <pageMargins left="0.25" right="0.25" top="0.75" bottom="0.75" header="0.3" footer="0.3"/>
  <pageSetup orientation="landscape" r:id="rId1"/>
</worksheet>
</file>

<file path=xl/worksheets/sheet2.xml><?xml version="1.0" encoding="utf-8"?>
<worksheet xmlns="http://schemas.openxmlformats.org/spreadsheetml/2006/main" xmlns:r="http://schemas.openxmlformats.org/officeDocument/2006/relationships">
  <sheetPr codeName="Sheet2"/>
  <dimension ref="A1:C45"/>
  <sheetViews>
    <sheetView workbookViewId="0">
      <selection activeCell="A15" sqref="A15"/>
    </sheetView>
  </sheetViews>
  <sheetFormatPr defaultRowHeight="15"/>
  <cols>
    <col min="1" max="1" width="77.5703125" customWidth="1"/>
    <col min="2" max="2" width="15.140625" customWidth="1"/>
    <col min="3" max="3" width="25.5703125" customWidth="1"/>
  </cols>
  <sheetData>
    <row r="1" spans="1:1">
      <c r="A1" s="19" t="s">
        <v>126</v>
      </c>
    </row>
    <row r="2" spans="1:1">
      <c r="A2" t="s">
        <v>128</v>
      </c>
    </row>
    <row r="3" spans="1:1">
      <c r="A3" t="s">
        <v>127</v>
      </c>
    </row>
    <row r="5" spans="1:1" ht="60">
      <c r="A5" s="20" t="s">
        <v>130</v>
      </c>
    </row>
    <row r="6" spans="1:1">
      <c r="A6" s="21"/>
    </row>
    <row r="7" spans="1:1" ht="75">
      <c r="A7" s="21" t="s">
        <v>125</v>
      </c>
    </row>
    <row r="8" spans="1:1">
      <c r="A8" s="21"/>
    </row>
    <row r="9" spans="1:1">
      <c r="A9" s="21" t="s">
        <v>113</v>
      </c>
    </row>
    <row r="10" spans="1:1" ht="30">
      <c r="A10" s="42" t="s">
        <v>152</v>
      </c>
    </row>
    <row r="11" spans="1:1">
      <c r="A11" s="21" t="s">
        <v>153</v>
      </c>
    </row>
    <row r="12" spans="1:1" ht="30">
      <c r="A12" s="21" t="s">
        <v>154</v>
      </c>
    </row>
    <row r="13" spans="1:1">
      <c r="A13" s="21" t="s">
        <v>114</v>
      </c>
    </row>
    <row r="14" spans="1:1">
      <c r="A14" s="21"/>
    </row>
    <row r="15" spans="1:1" ht="30">
      <c r="A15" s="21" t="s">
        <v>115</v>
      </c>
    </row>
    <row r="17" spans="1:3">
      <c r="A17" s="26" t="s">
        <v>136</v>
      </c>
    </row>
    <row r="18" spans="1:3">
      <c r="A18" s="6"/>
    </row>
    <row r="19" spans="1:3">
      <c r="A19" s="32" t="s">
        <v>129</v>
      </c>
      <c r="B19" s="25"/>
      <c r="C19" s="25"/>
    </row>
    <row r="20" spans="1:3">
      <c r="A20" s="41"/>
      <c r="B20" s="27" t="s">
        <v>131</v>
      </c>
      <c r="C20" s="25"/>
    </row>
    <row r="21" spans="1:3">
      <c r="A21" s="31"/>
      <c r="B21" s="27" t="s">
        <v>132</v>
      </c>
      <c r="C21" s="28"/>
    </row>
    <row r="22" spans="1:3">
      <c r="A22" s="31"/>
      <c r="B22" s="30"/>
      <c r="C22" s="27" t="s">
        <v>116</v>
      </c>
    </row>
    <row r="23" spans="1:3">
      <c r="A23" s="31"/>
      <c r="B23" s="31"/>
      <c r="C23" s="29" t="s">
        <v>117</v>
      </c>
    </row>
    <row r="24" spans="1:3">
      <c r="A24" s="31"/>
      <c r="B24" s="31"/>
      <c r="C24" s="29" t="s">
        <v>118</v>
      </c>
    </row>
    <row r="25" spans="1:3">
      <c r="A25" s="31"/>
      <c r="B25" s="31"/>
      <c r="C25" s="29" t="s">
        <v>119</v>
      </c>
    </row>
    <row r="26" spans="1:3">
      <c r="A26" s="31"/>
      <c r="B26" s="31"/>
      <c r="C26" s="29" t="s">
        <v>120</v>
      </c>
    </row>
    <row r="27" spans="1:3">
      <c r="A27" s="31"/>
      <c r="B27" s="31"/>
      <c r="C27" s="27" t="s">
        <v>121</v>
      </c>
    </row>
    <row r="28" spans="1:3">
      <c r="A28" s="31"/>
      <c r="B28" s="27" t="s">
        <v>140</v>
      </c>
      <c r="C28" s="25"/>
    </row>
    <row r="29" spans="1:3">
      <c r="A29" s="31"/>
      <c r="B29" s="30"/>
      <c r="C29" s="27" t="s">
        <v>133</v>
      </c>
    </row>
    <row r="30" spans="1:3">
      <c r="A30" s="31"/>
      <c r="B30" s="31"/>
      <c r="C30" s="29" t="s">
        <v>134</v>
      </c>
    </row>
    <row r="31" spans="1:3">
      <c r="A31" s="31"/>
      <c r="B31" s="31"/>
      <c r="C31" s="29" t="s">
        <v>135</v>
      </c>
    </row>
    <row r="32" spans="1:3">
      <c r="A32" s="31"/>
      <c r="B32" s="29" t="s">
        <v>141</v>
      </c>
      <c r="C32" s="25"/>
    </row>
    <row r="33" spans="1:3">
      <c r="A33" s="31"/>
      <c r="B33" s="31"/>
      <c r="C33" s="29" t="s">
        <v>138</v>
      </c>
    </row>
    <row r="34" spans="1:3">
      <c r="A34" s="31"/>
      <c r="B34" s="31"/>
      <c r="C34" s="29" t="s">
        <v>139</v>
      </c>
    </row>
    <row r="35" spans="1:3">
      <c r="A35" s="31"/>
      <c r="B35" s="31"/>
      <c r="C35" s="29" t="s">
        <v>137</v>
      </c>
    </row>
    <row r="36" spans="1:3">
      <c r="A36" s="31"/>
      <c r="B36" s="27" t="s">
        <v>143</v>
      </c>
      <c r="C36" s="28"/>
    </row>
    <row r="37" spans="1:3">
      <c r="A37" s="31"/>
      <c r="B37" s="30"/>
      <c r="C37" s="27" t="s">
        <v>144</v>
      </c>
    </row>
    <row r="38" spans="1:3">
      <c r="A38" s="31"/>
      <c r="B38" s="31"/>
      <c r="C38" s="29" t="s">
        <v>145</v>
      </c>
    </row>
    <row r="39" spans="1:3">
      <c r="A39" s="31"/>
      <c r="B39" s="31"/>
      <c r="C39" s="29" t="s">
        <v>146</v>
      </c>
    </row>
    <row r="40" spans="1:3">
      <c r="A40" s="31"/>
      <c r="B40" s="31"/>
      <c r="C40" s="29" t="s">
        <v>147</v>
      </c>
    </row>
    <row r="41" spans="1:3">
      <c r="A41" s="31"/>
      <c r="B41" s="27" t="s">
        <v>142</v>
      </c>
      <c r="C41" s="25"/>
    </row>
    <row r="42" spans="1:3">
      <c r="A42" s="31"/>
      <c r="B42" s="30"/>
      <c r="C42" s="27" t="s">
        <v>122</v>
      </c>
    </row>
    <row r="43" spans="1:3">
      <c r="A43" s="31"/>
      <c r="B43" s="31"/>
      <c r="C43" s="29" t="s">
        <v>123</v>
      </c>
    </row>
    <row r="44" spans="1:3">
      <c r="A44" s="31"/>
      <c r="B44" s="27" t="s">
        <v>148</v>
      </c>
      <c r="C44" s="25"/>
    </row>
    <row r="45" spans="1:3">
      <c r="A45" s="31"/>
      <c r="B45" s="27" t="s">
        <v>149</v>
      </c>
      <c r="C45" s="2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SAR GIS File Namer</vt:lpstr>
      <vt:lpstr>Instructions</vt:lpstr>
      <vt:lpstr>_11x17</vt:lpstr>
      <vt:lpstr>land</vt:lpstr>
      <vt:lpstr>'SAR GIS File Namer'!Print_Area</vt:lpstr>
      <vt:lpstr>type</vt:lpstr>
    </vt:vector>
  </TitlesOfParts>
  <Company>Hewlett-Packard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GSTOP File namer</dc:title>
  <dc:creator>GSC</dc:creator>
  <cp:lastModifiedBy>Vanessa</cp:lastModifiedBy>
  <cp:lastPrinted>2012-01-12T00:59:43Z</cp:lastPrinted>
  <dcterms:created xsi:type="dcterms:W3CDTF">2008-07-30T18:23:33Z</dcterms:created>
  <dcterms:modified xsi:type="dcterms:W3CDTF">2013-01-30T20:33:45Z</dcterms:modified>
</cp:coreProperties>
</file>