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3"/>
  </bookViews>
  <sheets>
    <sheet name="BaseParametros" sheetId="11" r:id="rId1"/>
    <sheet name="BaseMetodos" sheetId="9" r:id="rId2"/>
    <sheet name="Verbos" sheetId="35" r:id="rId3"/>
    <sheet name="Casos Todos" sheetId="2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4" hidden="1">'Casos Mas Parametros'!$A$13:$BD$99</definedName>
    <definedName name="_xlnm._FilterDatabase" localSheetId="3" hidden="1">'Casos Todos'!$A$1:$AN$576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  <definedName name="_xlnm._FilterDatabase" localSheetId="2" hidden="1">Verbos!$H$1:$J$75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02" i="23" l="1"/>
  <c r="N102" i="23"/>
  <c r="M102" i="23"/>
  <c r="B102" i="23"/>
  <c r="E577" i="25"/>
  <c r="D577" i="25"/>
  <c r="C577" i="25"/>
  <c r="B412" i="11"/>
  <c r="G1183" i="9"/>
  <c r="G1182" i="9"/>
  <c r="G1181" i="9"/>
  <c r="B407" i="11" l="1"/>
  <c r="T564" i="25"/>
  <c r="T556" i="25"/>
  <c r="T548" i="25"/>
  <c r="T563" i="25"/>
  <c r="T555" i="25"/>
  <c r="T547" i="25"/>
  <c r="T570" i="25"/>
  <c r="T562" i="25"/>
  <c r="T546" i="25"/>
  <c r="T561" i="25"/>
  <c r="T552" i="25"/>
  <c r="T559" i="25"/>
  <c r="T566" i="25"/>
  <c r="T550" i="25"/>
  <c r="T557" i="25"/>
  <c r="T571" i="25"/>
  <c r="T554" i="25"/>
  <c r="T569" i="25"/>
  <c r="T553" i="25"/>
  <c r="T560" i="25"/>
  <c r="T567" i="25"/>
  <c r="T551" i="25"/>
  <c r="T558" i="25"/>
  <c r="T565" i="25"/>
  <c r="T549" i="25"/>
  <c r="T568" i="25"/>
  <c r="D59" i="35" l="1"/>
  <c r="C59" i="35"/>
  <c r="D70" i="35"/>
  <c r="C70" i="35"/>
  <c r="D3" i="35"/>
  <c r="D4" i="35"/>
  <c r="D5" i="35"/>
  <c r="D46" i="35"/>
  <c r="C46" i="35"/>
  <c r="D57" i="35"/>
  <c r="C57" i="35"/>
  <c r="D45" i="35"/>
  <c r="C45" i="35"/>
  <c r="D17" i="35"/>
  <c r="C17" i="35"/>
  <c r="D6" i="35"/>
  <c r="C6" i="35"/>
  <c r="D22" i="35"/>
  <c r="C22" i="35"/>
  <c r="D28" i="35"/>
  <c r="C28" i="35"/>
  <c r="D9" i="35"/>
  <c r="C9" i="35"/>
  <c r="D18" i="35"/>
  <c r="C18" i="35"/>
  <c r="D75" i="35"/>
  <c r="C75" i="35"/>
  <c r="D31" i="35"/>
  <c r="C31" i="35"/>
  <c r="D69" i="35"/>
  <c r="C69" i="35"/>
  <c r="D62" i="35"/>
  <c r="C62" i="35"/>
  <c r="D77" i="35"/>
  <c r="C77" i="35"/>
  <c r="D23" i="35"/>
  <c r="C23" i="35"/>
  <c r="D47" i="35"/>
  <c r="C47" i="35"/>
  <c r="D40" i="35"/>
  <c r="C40" i="35"/>
  <c r="D21" i="35"/>
  <c r="C21" i="35"/>
  <c r="D20" i="35"/>
  <c r="C20" i="35"/>
  <c r="D53" i="35"/>
  <c r="C53" i="35"/>
  <c r="D72" i="35"/>
  <c r="C72" i="35"/>
  <c r="D50" i="35"/>
  <c r="C50" i="35"/>
  <c r="D26" i="35"/>
  <c r="C26" i="35"/>
  <c r="D32" i="35"/>
  <c r="C32" i="35"/>
  <c r="D49" i="35"/>
  <c r="C49" i="35"/>
  <c r="D19" i="35"/>
  <c r="C19" i="35"/>
  <c r="D44" i="35"/>
  <c r="C44" i="35"/>
  <c r="D24" i="35"/>
  <c r="C24" i="35"/>
  <c r="D66" i="35"/>
  <c r="C66" i="35"/>
  <c r="D30" i="35"/>
  <c r="C30" i="35"/>
  <c r="D54" i="35"/>
  <c r="C54" i="35"/>
  <c r="D78" i="35"/>
  <c r="C78" i="35"/>
  <c r="D73" i="35"/>
  <c r="C73" i="35"/>
  <c r="D65" i="35"/>
  <c r="C65" i="35"/>
  <c r="D58" i="35"/>
  <c r="C58" i="35"/>
  <c r="D43" i="35"/>
  <c r="C43" i="35"/>
  <c r="D41" i="35"/>
  <c r="C41" i="35"/>
  <c r="D42" i="35"/>
  <c r="C42" i="35"/>
  <c r="D61" i="35"/>
  <c r="C61" i="35"/>
  <c r="D64" i="35"/>
  <c r="C64" i="35"/>
  <c r="D63" i="35"/>
  <c r="C63" i="35"/>
  <c r="D68" i="35"/>
  <c r="C68" i="35"/>
  <c r="D56" i="35"/>
  <c r="C56" i="35"/>
  <c r="D74" i="35"/>
  <c r="C74" i="35"/>
  <c r="D71" i="35"/>
  <c r="C71" i="35"/>
  <c r="D60" i="35"/>
  <c r="C60" i="35"/>
  <c r="D11" i="35"/>
  <c r="C11" i="35"/>
  <c r="D79" i="35"/>
  <c r="C79" i="35"/>
  <c r="D27" i="35"/>
  <c r="C27" i="35"/>
  <c r="D35" i="35"/>
  <c r="C35" i="35"/>
  <c r="D33" i="35"/>
  <c r="C33" i="35"/>
  <c r="D76" i="35"/>
  <c r="C76" i="35"/>
  <c r="D48" i="35"/>
  <c r="C48" i="35"/>
  <c r="D52" i="35"/>
  <c r="C52" i="35"/>
  <c r="E576" i="25" l="1"/>
  <c r="D576" i="25"/>
  <c r="Y576" i="25" s="1"/>
  <c r="C576" i="25"/>
  <c r="E575" i="25"/>
  <c r="D575" i="25"/>
  <c r="Y575" i="25" s="1"/>
  <c r="C575" i="25"/>
  <c r="E574" i="25"/>
  <c r="D574" i="25"/>
  <c r="Y574" i="25" s="1"/>
  <c r="C574" i="25"/>
  <c r="E573" i="25"/>
  <c r="D573" i="25"/>
  <c r="Y573" i="25" s="1"/>
  <c r="C573" i="25"/>
  <c r="E572" i="25"/>
  <c r="D572" i="25"/>
  <c r="Y572" i="25" s="1"/>
  <c r="C572" i="25"/>
  <c r="T574" i="25"/>
  <c r="T575" i="25"/>
  <c r="T572" i="25"/>
  <c r="T576" i="25"/>
  <c r="T573" i="25"/>
  <c r="D3" i="25" l="1"/>
  <c r="Y3" i="25" s="1"/>
  <c r="D4" i="25"/>
  <c r="Y4" i="25" s="1"/>
  <c r="D5" i="25"/>
  <c r="Y5" i="25" s="1"/>
  <c r="D6" i="25"/>
  <c r="Y6" i="25" s="1"/>
  <c r="D7" i="25"/>
  <c r="Y7" i="25" s="1"/>
  <c r="D8" i="25"/>
  <c r="Y8" i="25" s="1"/>
  <c r="D9" i="25"/>
  <c r="Y9" i="25" s="1"/>
  <c r="D10" i="25"/>
  <c r="Y10" i="25" s="1"/>
  <c r="D11" i="25"/>
  <c r="Y11" i="25" s="1"/>
  <c r="D12" i="25"/>
  <c r="Y12" i="25" s="1"/>
  <c r="D13" i="25"/>
  <c r="Y13" i="25" s="1"/>
  <c r="D14" i="25"/>
  <c r="Y14" i="25" s="1"/>
  <c r="D15" i="25"/>
  <c r="Y15" i="25" s="1"/>
  <c r="D16" i="25"/>
  <c r="Y16" i="25" s="1"/>
  <c r="D17" i="25"/>
  <c r="Y17" i="25" s="1"/>
  <c r="D18" i="25"/>
  <c r="Y18" i="25" s="1"/>
  <c r="D19" i="25"/>
  <c r="Y19" i="25" s="1"/>
  <c r="D20" i="25"/>
  <c r="Y20" i="25" s="1"/>
  <c r="D21" i="25"/>
  <c r="Y21" i="25" s="1"/>
  <c r="D22" i="25"/>
  <c r="Y22" i="25" s="1"/>
  <c r="D23" i="25"/>
  <c r="Y23" i="25" s="1"/>
  <c r="D24" i="25"/>
  <c r="Y24" i="25" s="1"/>
  <c r="D25" i="25"/>
  <c r="Y25" i="25" s="1"/>
  <c r="D26" i="25"/>
  <c r="Y26" i="25" s="1"/>
  <c r="D27" i="25"/>
  <c r="Y27" i="25" s="1"/>
  <c r="D28" i="25"/>
  <c r="Y28" i="25" s="1"/>
  <c r="D29" i="25"/>
  <c r="Y29" i="25" s="1"/>
  <c r="D30" i="25"/>
  <c r="Y30" i="25" s="1"/>
  <c r="D31" i="25"/>
  <c r="Y31" i="25" s="1"/>
  <c r="D32" i="25"/>
  <c r="Y32" i="25" s="1"/>
  <c r="D33" i="25"/>
  <c r="Y33" i="25" s="1"/>
  <c r="D34" i="25"/>
  <c r="Y34" i="25" s="1"/>
  <c r="D35" i="25"/>
  <c r="Y35" i="25" s="1"/>
  <c r="D36" i="25"/>
  <c r="Y36" i="25" s="1"/>
  <c r="D37" i="25"/>
  <c r="Y37" i="25" s="1"/>
  <c r="D38" i="25"/>
  <c r="Y38" i="25" s="1"/>
  <c r="D39" i="25"/>
  <c r="Y39" i="25" s="1"/>
  <c r="D40" i="25"/>
  <c r="Y40" i="25" s="1"/>
  <c r="D41" i="25"/>
  <c r="Y41" i="25" s="1"/>
  <c r="D42" i="25"/>
  <c r="Y42" i="25" s="1"/>
  <c r="D43" i="25"/>
  <c r="Y43" i="25" s="1"/>
  <c r="D44" i="25"/>
  <c r="Y44" i="25" s="1"/>
  <c r="D45" i="25"/>
  <c r="Y45" i="25" s="1"/>
  <c r="D46" i="25"/>
  <c r="Y46" i="25" s="1"/>
  <c r="D47" i="25"/>
  <c r="Y47" i="25" s="1"/>
  <c r="D48" i="25"/>
  <c r="Y48" i="25" s="1"/>
  <c r="D49" i="25"/>
  <c r="Y49" i="25" s="1"/>
  <c r="D50" i="25"/>
  <c r="Y50" i="25" s="1"/>
  <c r="D51" i="25"/>
  <c r="Y51" i="25" s="1"/>
  <c r="D52" i="25"/>
  <c r="Y52" i="25" s="1"/>
  <c r="D53" i="25"/>
  <c r="Y53" i="25" s="1"/>
  <c r="D54" i="25"/>
  <c r="Y54" i="25" s="1"/>
  <c r="D55" i="25"/>
  <c r="Y55" i="25" s="1"/>
  <c r="D56" i="25"/>
  <c r="Y56" i="25" s="1"/>
  <c r="D57" i="25"/>
  <c r="Y57" i="25" s="1"/>
  <c r="D58" i="25"/>
  <c r="Y58" i="25" s="1"/>
  <c r="D59" i="25"/>
  <c r="Y59" i="25" s="1"/>
  <c r="D60" i="25"/>
  <c r="Y60" i="25" s="1"/>
  <c r="D61" i="25"/>
  <c r="Y61" i="25" s="1"/>
  <c r="D62" i="25"/>
  <c r="Y62" i="25" s="1"/>
  <c r="D63" i="25"/>
  <c r="Y63" i="25" s="1"/>
  <c r="D64" i="25"/>
  <c r="Y64" i="25" s="1"/>
  <c r="D65" i="25"/>
  <c r="Y65" i="25" s="1"/>
  <c r="D66" i="25"/>
  <c r="Y66" i="25" s="1"/>
  <c r="D67" i="25"/>
  <c r="Y67" i="25" s="1"/>
  <c r="D68" i="25"/>
  <c r="Y68" i="25" s="1"/>
  <c r="D69" i="25"/>
  <c r="Y69" i="25" s="1"/>
  <c r="D70" i="25"/>
  <c r="Y70" i="25" s="1"/>
  <c r="D71" i="25"/>
  <c r="Y71" i="25" s="1"/>
  <c r="D72" i="25"/>
  <c r="Y72" i="25" s="1"/>
  <c r="D73" i="25"/>
  <c r="Y73" i="25" s="1"/>
  <c r="D74" i="25"/>
  <c r="Y74" i="25" s="1"/>
  <c r="D75" i="25"/>
  <c r="Y75" i="25" s="1"/>
  <c r="D76" i="25"/>
  <c r="Y76" i="25" s="1"/>
  <c r="D77" i="25"/>
  <c r="Y77" i="25" s="1"/>
  <c r="D78" i="25"/>
  <c r="Y78" i="25" s="1"/>
  <c r="D79" i="25"/>
  <c r="Y79" i="25" s="1"/>
  <c r="D80" i="25"/>
  <c r="Y80" i="25" s="1"/>
  <c r="D81" i="25"/>
  <c r="Y81" i="25" s="1"/>
  <c r="D82" i="25"/>
  <c r="Y82" i="25" s="1"/>
  <c r="D83" i="25"/>
  <c r="Y83" i="25" s="1"/>
  <c r="D84" i="25"/>
  <c r="Y84" i="25" s="1"/>
  <c r="D85" i="25"/>
  <c r="Y85" i="25" s="1"/>
  <c r="D86" i="25"/>
  <c r="Y86" i="25" s="1"/>
  <c r="D87" i="25"/>
  <c r="Y87" i="25" s="1"/>
  <c r="D88" i="25"/>
  <c r="Y88" i="25" s="1"/>
  <c r="D89" i="25"/>
  <c r="Y89" i="25" s="1"/>
  <c r="D90" i="25"/>
  <c r="Y90" i="25" s="1"/>
  <c r="D91" i="25"/>
  <c r="Y91" i="25" s="1"/>
  <c r="D92" i="25"/>
  <c r="Y92" i="25" s="1"/>
  <c r="D93" i="25"/>
  <c r="Y93" i="25" s="1"/>
  <c r="D94" i="25"/>
  <c r="Y94" i="25" s="1"/>
  <c r="D95" i="25"/>
  <c r="Y95" i="25" s="1"/>
  <c r="D96" i="25"/>
  <c r="Y96" i="25" s="1"/>
  <c r="D97" i="25"/>
  <c r="Y97" i="25" s="1"/>
  <c r="D98" i="25"/>
  <c r="Y98" i="25" s="1"/>
  <c r="D99" i="25"/>
  <c r="Y99" i="25" s="1"/>
  <c r="D100" i="25"/>
  <c r="Y100" i="25" s="1"/>
  <c r="D101" i="25"/>
  <c r="Y101" i="25" s="1"/>
  <c r="D102" i="25"/>
  <c r="Y102" i="25" s="1"/>
  <c r="D103" i="25"/>
  <c r="Y103" i="25" s="1"/>
  <c r="D104" i="25"/>
  <c r="Y104" i="25" s="1"/>
  <c r="D105" i="25"/>
  <c r="Y105" i="25" s="1"/>
  <c r="D106" i="25"/>
  <c r="Y106" i="25" s="1"/>
  <c r="D107" i="25"/>
  <c r="Y107" i="25" s="1"/>
  <c r="D108" i="25"/>
  <c r="Y108" i="25" s="1"/>
  <c r="D109" i="25"/>
  <c r="Y109" i="25" s="1"/>
  <c r="D110" i="25"/>
  <c r="Y110" i="25" s="1"/>
  <c r="D111" i="25"/>
  <c r="Y111" i="25" s="1"/>
  <c r="D112" i="25"/>
  <c r="Y112" i="25" s="1"/>
  <c r="D113" i="25"/>
  <c r="Y113" i="25" s="1"/>
  <c r="D114" i="25"/>
  <c r="Y114" i="25" s="1"/>
  <c r="D115" i="25"/>
  <c r="Y115" i="25" s="1"/>
  <c r="D116" i="25"/>
  <c r="Y116" i="25" s="1"/>
  <c r="D117" i="25"/>
  <c r="Y117" i="25" s="1"/>
  <c r="D118" i="25"/>
  <c r="Y118" i="25" s="1"/>
  <c r="D119" i="25"/>
  <c r="Y119" i="25" s="1"/>
  <c r="D120" i="25"/>
  <c r="Y120" i="25" s="1"/>
  <c r="D121" i="25"/>
  <c r="Y121" i="25" s="1"/>
  <c r="D122" i="25"/>
  <c r="Y122" i="25" s="1"/>
  <c r="D123" i="25"/>
  <c r="Y123" i="25" s="1"/>
  <c r="D124" i="25"/>
  <c r="Y124" i="25" s="1"/>
  <c r="D125" i="25"/>
  <c r="Y125" i="25" s="1"/>
  <c r="D126" i="25"/>
  <c r="Y126" i="25" s="1"/>
  <c r="D127" i="25"/>
  <c r="Y127" i="25" s="1"/>
  <c r="D128" i="25"/>
  <c r="Y128" i="25" s="1"/>
  <c r="D129" i="25"/>
  <c r="Y129" i="25" s="1"/>
  <c r="D130" i="25"/>
  <c r="Y130" i="25" s="1"/>
  <c r="D131" i="25"/>
  <c r="Y131" i="25" s="1"/>
  <c r="D132" i="25"/>
  <c r="Y132" i="25" s="1"/>
  <c r="D133" i="25"/>
  <c r="Y133" i="25" s="1"/>
  <c r="D134" i="25"/>
  <c r="Y134" i="25" s="1"/>
  <c r="D135" i="25"/>
  <c r="Y135" i="25" s="1"/>
  <c r="D136" i="25"/>
  <c r="Y136" i="25" s="1"/>
  <c r="D137" i="25"/>
  <c r="Y137" i="25" s="1"/>
  <c r="D138" i="25"/>
  <c r="Y138" i="25" s="1"/>
  <c r="D139" i="25"/>
  <c r="Y139" i="25" s="1"/>
  <c r="D140" i="25"/>
  <c r="Y140" i="25" s="1"/>
  <c r="D141" i="25"/>
  <c r="Y141" i="25" s="1"/>
  <c r="D142" i="25"/>
  <c r="Y142" i="25" s="1"/>
  <c r="D143" i="25"/>
  <c r="Y143" i="25" s="1"/>
  <c r="D144" i="25"/>
  <c r="Y144" i="25" s="1"/>
  <c r="D145" i="25"/>
  <c r="Y145" i="25" s="1"/>
  <c r="D146" i="25"/>
  <c r="Y146" i="25" s="1"/>
  <c r="D147" i="25"/>
  <c r="Y147" i="25" s="1"/>
  <c r="D148" i="25"/>
  <c r="Y148" i="25" s="1"/>
  <c r="D149" i="25"/>
  <c r="Y149" i="25" s="1"/>
  <c r="D150" i="25"/>
  <c r="Y150" i="25" s="1"/>
  <c r="D151" i="25"/>
  <c r="Y151" i="25" s="1"/>
  <c r="D152" i="25"/>
  <c r="Y152" i="25" s="1"/>
  <c r="D153" i="25"/>
  <c r="Y153" i="25" s="1"/>
  <c r="D154" i="25"/>
  <c r="Y154" i="25" s="1"/>
  <c r="D155" i="25"/>
  <c r="Y155" i="25" s="1"/>
  <c r="D156" i="25"/>
  <c r="Y156" i="25" s="1"/>
  <c r="D157" i="25"/>
  <c r="Y157" i="25" s="1"/>
  <c r="D158" i="25"/>
  <c r="Y158" i="25" s="1"/>
  <c r="D159" i="25"/>
  <c r="Y159" i="25" s="1"/>
  <c r="D160" i="25"/>
  <c r="Y160" i="25" s="1"/>
  <c r="D161" i="25"/>
  <c r="Y161" i="25" s="1"/>
  <c r="D162" i="25"/>
  <c r="Y162" i="25" s="1"/>
  <c r="D163" i="25"/>
  <c r="Y163" i="25" s="1"/>
  <c r="D164" i="25"/>
  <c r="Y164" i="25" s="1"/>
  <c r="D165" i="25"/>
  <c r="Y165" i="25" s="1"/>
  <c r="D166" i="25"/>
  <c r="Y166" i="25" s="1"/>
  <c r="D167" i="25"/>
  <c r="Y167" i="25" s="1"/>
  <c r="D168" i="25"/>
  <c r="Y168" i="25" s="1"/>
  <c r="D169" i="25"/>
  <c r="Y169" i="25" s="1"/>
  <c r="D170" i="25"/>
  <c r="Y170" i="25" s="1"/>
  <c r="D171" i="25"/>
  <c r="Y171" i="25" s="1"/>
  <c r="D172" i="25"/>
  <c r="Y172" i="25" s="1"/>
  <c r="D173" i="25"/>
  <c r="Y173" i="25" s="1"/>
  <c r="D174" i="25"/>
  <c r="Y174" i="25" s="1"/>
  <c r="D175" i="25"/>
  <c r="Y175" i="25" s="1"/>
  <c r="D176" i="25"/>
  <c r="Y176" i="25" s="1"/>
  <c r="D177" i="25"/>
  <c r="Y177" i="25" s="1"/>
  <c r="D178" i="25"/>
  <c r="Y178" i="25" s="1"/>
  <c r="D179" i="25"/>
  <c r="Y179" i="25" s="1"/>
  <c r="D180" i="25"/>
  <c r="Y180" i="25" s="1"/>
  <c r="D181" i="25"/>
  <c r="Y181" i="25" s="1"/>
  <c r="D182" i="25"/>
  <c r="Y182" i="25" s="1"/>
  <c r="D183" i="25"/>
  <c r="Y183" i="25" s="1"/>
  <c r="D184" i="25"/>
  <c r="Y184" i="25" s="1"/>
  <c r="D185" i="25"/>
  <c r="Y185" i="25" s="1"/>
  <c r="D186" i="25"/>
  <c r="Y186" i="25" s="1"/>
  <c r="D187" i="25"/>
  <c r="Y187" i="25" s="1"/>
  <c r="D188" i="25"/>
  <c r="Y188" i="25" s="1"/>
  <c r="D189" i="25"/>
  <c r="Y189" i="25" s="1"/>
  <c r="D190" i="25"/>
  <c r="Y190" i="25" s="1"/>
  <c r="D191" i="25"/>
  <c r="Y191" i="25" s="1"/>
  <c r="D192" i="25"/>
  <c r="Y192" i="25" s="1"/>
  <c r="D193" i="25"/>
  <c r="Y193" i="25" s="1"/>
  <c r="D194" i="25"/>
  <c r="Y194" i="25" s="1"/>
  <c r="D195" i="25"/>
  <c r="Y195" i="25" s="1"/>
  <c r="D196" i="25"/>
  <c r="Y196" i="25" s="1"/>
  <c r="D197" i="25"/>
  <c r="Y197" i="25" s="1"/>
  <c r="D198" i="25"/>
  <c r="Y198" i="25" s="1"/>
  <c r="D199" i="25"/>
  <c r="Y199" i="25" s="1"/>
  <c r="D200" i="25"/>
  <c r="Y200" i="25" s="1"/>
  <c r="D201" i="25"/>
  <c r="Y201" i="25" s="1"/>
  <c r="D202" i="25"/>
  <c r="Y202" i="25" s="1"/>
  <c r="D203" i="25"/>
  <c r="Y203" i="25" s="1"/>
  <c r="D204" i="25"/>
  <c r="Y204" i="25" s="1"/>
  <c r="D205" i="25"/>
  <c r="Y205" i="25" s="1"/>
  <c r="D206" i="25"/>
  <c r="Y206" i="25" s="1"/>
  <c r="D207" i="25"/>
  <c r="Y207" i="25" s="1"/>
  <c r="D208" i="25"/>
  <c r="Y208" i="25" s="1"/>
  <c r="D209" i="25"/>
  <c r="Y209" i="25" s="1"/>
  <c r="D210" i="25"/>
  <c r="Y210" i="25" s="1"/>
  <c r="D211" i="25"/>
  <c r="Y211" i="25" s="1"/>
  <c r="D212" i="25"/>
  <c r="Y212" i="25" s="1"/>
  <c r="D213" i="25"/>
  <c r="Y213" i="25" s="1"/>
  <c r="D214" i="25"/>
  <c r="Y214" i="25" s="1"/>
  <c r="D215" i="25"/>
  <c r="Y215" i="25" s="1"/>
  <c r="D216" i="25"/>
  <c r="Y216" i="25" s="1"/>
  <c r="D217" i="25"/>
  <c r="Y217" i="25" s="1"/>
  <c r="D218" i="25"/>
  <c r="Y218" i="25" s="1"/>
  <c r="D219" i="25"/>
  <c r="Y219" i="25" s="1"/>
  <c r="D220" i="25"/>
  <c r="Y220" i="25" s="1"/>
  <c r="D221" i="25"/>
  <c r="Y221" i="25" s="1"/>
  <c r="D222" i="25"/>
  <c r="Y222" i="25" s="1"/>
  <c r="D223" i="25"/>
  <c r="Y223" i="25" s="1"/>
  <c r="D224" i="25"/>
  <c r="Y224" i="25" s="1"/>
  <c r="D225" i="25"/>
  <c r="Y225" i="25" s="1"/>
  <c r="D226" i="25"/>
  <c r="Y226" i="25" s="1"/>
  <c r="D227" i="25"/>
  <c r="Y227" i="25" s="1"/>
  <c r="D228" i="25"/>
  <c r="Y228" i="25" s="1"/>
  <c r="D229" i="25"/>
  <c r="Y229" i="25" s="1"/>
  <c r="D230" i="25"/>
  <c r="Y230" i="25" s="1"/>
  <c r="D231" i="25"/>
  <c r="Y231" i="25" s="1"/>
  <c r="D232" i="25"/>
  <c r="Y232" i="25" s="1"/>
  <c r="D233" i="25"/>
  <c r="Y233" i="25" s="1"/>
  <c r="D234" i="25"/>
  <c r="Y234" i="25" s="1"/>
  <c r="D235" i="25"/>
  <c r="Y235" i="25" s="1"/>
  <c r="D236" i="25"/>
  <c r="Y236" i="25" s="1"/>
  <c r="D237" i="25"/>
  <c r="Y237" i="25" s="1"/>
  <c r="D238" i="25"/>
  <c r="Y238" i="25" s="1"/>
  <c r="D239" i="25"/>
  <c r="Y239" i="25" s="1"/>
  <c r="D240" i="25"/>
  <c r="Y240" i="25" s="1"/>
  <c r="D241" i="25"/>
  <c r="Y241" i="25" s="1"/>
  <c r="D242" i="25"/>
  <c r="Y242" i="25" s="1"/>
  <c r="D243" i="25"/>
  <c r="Y243" i="25" s="1"/>
  <c r="D244" i="25"/>
  <c r="Y244" i="25" s="1"/>
  <c r="D245" i="25"/>
  <c r="Y245" i="25" s="1"/>
  <c r="D246" i="25"/>
  <c r="Y246" i="25" s="1"/>
  <c r="D247" i="25"/>
  <c r="Y247" i="25" s="1"/>
  <c r="D248" i="25"/>
  <c r="Y248" i="25" s="1"/>
  <c r="D249" i="25"/>
  <c r="Y249" i="25" s="1"/>
  <c r="D250" i="25"/>
  <c r="Y250" i="25" s="1"/>
  <c r="D251" i="25"/>
  <c r="Y251" i="25" s="1"/>
  <c r="D252" i="25"/>
  <c r="Y252" i="25" s="1"/>
  <c r="D253" i="25"/>
  <c r="Y253" i="25" s="1"/>
  <c r="D254" i="25"/>
  <c r="Y254" i="25" s="1"/>
  <c r="D255" i="25"/>
  <c r="Y255" i="25" s="1"/>
  <c r="D256" i="25"/>
  <c r="Y256" i="25" s="1"/>
  <c r="D257" i="25"/>
  <c r="Y257" i="25" s="1"/>
  <c r="D258" i="25"/>
  <c r="Y258" i="25" s="1"/>
  <c r="D259" i="25"/>
  <c r="Y259" i="25" s="1"/>
  <c r="D260" i="25"/>
  <c r="Y260" i="25" s="1"/>
  <c r="D261" i="25"/>
  <c r="Y261" i="25" s="1"/>
  <c r="D262" i="25"/>
  <c r="Y262" i="25" s="1"/>
  <c r="D263" i="25"/>
  <c r="Y263" i="25" s="1"/>
  <c r="D264" i="25"/>
  <c r="Y264" i="25" s="1"/>
  <c r="D265" i="25"/>
  <c r="Y265" i="25" s="1"/>
  <c r="D266" i="25"/>
  <c r="Y266" i="25" s="1"/>
  <c r="D267" i="25"/>
  <c r="Y267" i="25" s="1"/>
  <c r="D268" i="25"/>
  <c r="Y268" i="25" s="1"/>
  <c r="D269" i="25"/>
  <c r="Y269" i="25" s="1"/>
  <c r="D270" i="25"/>
  <c r="Y270" i="25" s="1"/>
  <c r="D271" i="25"/>
  <c r="Y271" i="25" s="1"/>
  <c r="D272" i="25"/>
  <c r="Y272" i="25" s="1"/>
  <c r="D273" i="25"/>
  <c r="Y273" i="25" s="1"/>
  <c r="D274" i="25"/>
  <c r="Y274" i="25" s="1"/>
  <c r="D275" i="25"/>
  <c r="Y275" i="25" s="1"/>
  <c r="D276" i="25"/>
  <c r="Y276" i="25" s="1"/>
  <c r="D277" i="25"/>
  <c r="Y277" i="25" s="1"/>
  <c r="D278" i="25"/>
  <c r="Y278" i="25" s="1"/>
  <c r="D279" i="25"/>
  <c r="Y279" i="25" s="1"/>
  <c r="D280" i="25"/>
  <c r="Y280" i="25" s="1"/>
  <c r="D281" i="25"/>
  <c r="Y281" i="25" s="1"/>
  <c r="D282" i="25"/>
  <c r="Y282" i="25" s="1"/>
  <c r="D283" i="25"/>
  <c r="Y283" i="25" s="1"/>
  <c r="D284" i="25"/>
  <c r="Y284" i="25" s="1"/>
  <c r="D285" i="25"/>
  <c r="Y285" i="25" s="1"/>
  <c r="D286" i="25"/>
  <c r="Y286" i="25" s="1"/>
  <c r="D287" i="25"/>
  <c r="Y287" i="25" s="1"/>
  <c r="D288" i="25"/>
  <c r="Y288" i="25" s="1"/>
  <c r="D289" i="25"/>
  <c r="Y289" i="25" s="1"/>
  <c r="D290" i="25"/>
  <c r="Y290" i="25" s="1"/>
  <c r="D291" i="25"/>
  <c r="Y291" i="25" s="1"/>
  <c r="D292" i="25"/>
  <c r="Y292" i="25" s="1"/>
  <c r="D293" i="25"/>
  <c r="Y293" i="25" s="1"/>
  <c r="D294" i="25"/>
  <c r="Y294" i="25" s="1"/>
  <c r="D295" i="25"/>
  <c r="Y295" i="25" s="1"/>
  <c r="D296" i="25"/>
  <c r="Y296" i="25" s="1"/>
  <c r="D297" i="25"/>
  <c r="Y297" i="25" s="1"/>
  <c r="D298" i="25"/>
  <c r="Y298" i="25" s="1"/>
  <c r="D299" i="25"/>
  <c r="Y299" i="25" s="1"/>
  <c r="D300" i="25"/>
  <c r="Y300" i="25" s="1"/>
  <c r="D301" i="25"/>
  <c r="Y301" i="25" s="1"/>
  <c r="D302" i="25"/>
  <c r="Y302" i="25" s="1"/>
  <c r="D303" i="25"/>
  <c r="Y303" i="25" s="1"/>
  <c r="D304" i="25"/>
  <c r="Y304" i="25" s="1"/>
  <c r="D305" i="25"/>
  <c r="Y305" i="25" s="1"/>
  <c r="D306" i="25"/>
  <c r="Y306" i="25" s="1"/>
  <c r="D307" i="25"/>
  <c r="Y307" i="25" s="1"/>
  <c r="D308" i="25"/>
  <c r="Y308" i="25" s="1"/>
  <c r="D309" i="25"/>
  <c r="Y309" i="25" s="1"/>
  <c r="D310" i="25"/>
  <c r="Y310" i="25" s="1"/>
  <c r="D311" i="25"/>
  <c r="Y311" i="25" s="1"/>
  <c r="D312" i="25"/>
  <c r="Y312" i="25" s="1"/>
  <c r="D313" i="25"/>
  <c r="Y313" i="25" s="1"/>
  <c r="D314" i="25"/>
  <c r="Y314" i="25" s="1"/>
  <c r="D315" i="25"/>
  <c r="Y315" i="25" s="1"/>
  <c r="D316" i="25"/>
  <c r="Y316" i="25" s="1"/>
  <c r="D317" i="25"/>
  <c r="Y317" i="25" s="1"/>
  <c r="D318" i="25"/>
  <c r="Y318" i="25" s="1"/>
  <c r="D319" i="25"/>
  <c r="Y319" i="25" s="1"/>
  <c r="D320" i="25"/>
  <c r="Y320" i="25" s="1"/>
  <c r="D321" i="25"/>
  <c r="Y321" i="25" s="1"/>
  <c r="D322" i="25"/>
  <c r="Y322" i="25" s="1"/>
  <c r="D323" i="25"/>
  <c r="Y323" i="25" s="1"/>
  <c r="D324" i="25"/>
  <c r="Y324" i="25" s="1"/>
  <c r="D325" i="25"/>
  <c r="Y325" i="25" s="1"/>
  <c r="D326" i="25"/>
  <c r="Y326" i="25" s="1"/>
  <c r="D327" i="25"/>
  <c r="Y327" i="25" s="1"/>
  <c r="D328" i="25"/>
  <c r="Y328" i="25" s="1"/>
  <c r="D329" i="25"/>
  <c r="Y329" i="25" s="1"/>
  <c r="D330" i="25"/>
  <c r="Y330" i="25" s="1"/>
  <c r="D331" i="25"/>
  <c r="Y331" i="25" s="1"/>
  <c r="D332" i="25"/>
  <c r="Y332" i="25" s="1"/>
  <c r="D333" i="25"/>
  <c r="Y333" i="25" s="1"/>
  <c r="D334" i="25"/>
  <c r="Y334" i="25" s="1"/>
  <c r="D335" i="25"/>
  <c r="Y335" i="25" s="1"/>
  <c r="D336" i="25"/>
  <c r="Y336" i="25" s="1"/>
  <c r="D337" i="25"/>
  <c r="Y337" i="25" s="1"/>
  <c r="D338" i="25"/>
  <c r="Y338" i="25" s="1"/>
  <c r="D339" i="25"/>
  <c r="Y339" i="25" s="1"/>
  <c r="D340" i="25"/>
  <c r="Y340" i="25" s="1"/>
  <c r="D341" i="25"/>
  <c r="Y341" i="25" s="1"/>
  <c r="D342" i="25"/>
  <c r="Y342" i="25" s="1"/>
  <c r="D343" i="25"/>
  <c r="Y343" i="25" s="1"/>
  <c r="D344" i="25"/>
  <c r="Y344" i="25" s="1"/>
  <c r="D345" i="25"/>
  <c r="Y345" i="25" s="1"/>
  <c r="D346" i="25"/>
  <c r="Y346" i="25" s="1"/>
  <c r="D347" i="25"/>
  <c r="Y347" i="25" s="1"/>
  <c r="D348" i="25"/>
  <c r="Y348" i="25" s="1"/>
  <c r="D349" i="25"/>
  <c r="Y349" i="25" s="1"/>
  <c r="D350" i="25"/>
  <c r="Y350" i="25" s="1"/>
  <c r="D351" i="25"/>
  <c r="Y351" i="25" s="1"/>
  <c r="D352" i="25"/>
  <c r="Y352" i="25" s="1"/>
  <c r="D353" i="25"/>
  <c r="Y353" i="25" s="1"/>
  <c r="D354" i="25"/>
  <c r="Y354" i="25" s="1"/>
  <c r="D355" i="25"/>
  <c r="Y355" i="25" s="1"/>
  <c r="D356" i="25"/>
  <c r="Y356" i="25" s="1"/>
  <c r="D357" i="25"/>
  <c r="Y357" i="25" s="1"/>
  <c r="D358" i="25"/>
  <c r="Y358" i="25" s="1"/>
  <c r="D359" i="25"/>
  <c r="Y359" i="25" s="1"/>
  <c r="D360" i="25"/>
  <c r="Y360" i="25" s="1"/>
  <c r="D361" i="25"/>
  <c r="Y361" i="25" s="1"/>
  <c r="D362" i="25"/>
  <c r="Y362" i="25" s="1"/>
  <c r="D363" i="25"/>
  <c r="Y363" i="25" s="1"/>
  <c r="D364" i="25"/>
  <c r="Y364" i="25" s="1"/>
  <c r="D365" i="25"/>
  <c r="Y365" i="25" s="1"/>
  <c r="D366" i="25"/>
  <c r="Y366" i="25" s="1"/>
  <c r="D367" i="25"/>
  <c r="Y367" i="25" s="1"/>
  <c r="D368" i="25"/>
  <c r="Y368" i="25" s="1"/>
  <c r="D369" i="25"/>
  <c r="Y369" i="25" s="1"/>
  <c r="D370" i="25"/>
  <c r="Y370" i="25" s="1"/>
  <c r="D371" i="25"/>
  <c r="Y371" i="25" s="1"/>
  <c r="D372" i="25"/>
  <c r="Y372" i="25" s="1"/>
  <c r="D373" i="25"/>
  <c r="Y373" i="25" s="1"/>
  <c r="D374" i="25"/>
  <c r="Y374" i="25" s="1"/>
  <c r="D375" i="25"/>
  <c r="Y375" i="25" s="1"/>
  <c r="D376" i="25"/>
  <c r="Y376" i="25" s="1"/>
  <c r="D377" i="25"/>
  <c r="Y377" i="25" s="1"/>
  <c r="D378" i="25"/>
  <c r="Y378" i="25" s="1"/>
  <c r="D379" i="25"/>
  <c r="Y379" i="25" s="1"/>
  <c r="D380" i="25"/>
  <c r="Y380" i="25" s="1"/>
  <c r="D381" i="25"/>
  <c r="Y381" i="25" s="1"/>
  <c r="D382" i="25"/>
  <c r="Y382" i="25" s="1"/>
  <c r="D383" i="25"/>
  <c r="Y383" i="25" s="1"/>
  <c r="D384" i="25"/>
  <c r="Y384" i="25" s="1"/>
  <c r="D385" i="25"/>
  <c r="Y385" i="25" s="1"/>
  <c r="D386" i="25"/>
  <c r="Y386" i="25" s="1"/>
  <c r="D387" i="25"/>
  <c r="Y387" i="25" s="1"/>
  <c r="D388" i="25"/>
  <c r="Y388" i="25" s="1"/>
  <c r="D389" i="25"/>
  <c r="Y389" i="25" s="1"/>
  <c r="D390" i="25"/>
  <c r="Y390" i="25" s="1"/>
  <c r="D391" i="25"/>
  <c r="Y391" i="25" s="1"/>
  <c r="D392" i="25"/>
  <c r="Y392" i="25" s="1"/>
  <c r="D393" i="25"/>
  <c r="Y393" i="25" s="1"/>
  <c r="D394" i="25"/>
  <c r="Y394" i="25" s="1"/>
  <c r="D395" i="25"/>
  <c r="Y395" i="25" s="1"/>
  <c r="D396" i="25"/>
  <c r="Y396" i="25" s="1"/>
  <c r="D397" i="25"/>
  <c r="Y397" i="25" s="1"/>
  <c r="D398" i="25"/>
  <c r="Y398" i="25" s="1"/>
  <c r="D399" i="25"/>
  <c r="Y399" i="25" s="1"/>
  <c r="D400" i="25"/>
  <c r="Y400" i="25" s="1"/>
  <c r="D401" i="25"/>
  <c r="Y401" i="25" s="1"/>
  <c r="D402" i="25"/>
  <c r="Y402" i="25" s="1"/>
  <c r="D403" i="25"/>
  <c r="Y403" i="25" s="1"/>
  <c r="D404" i="25"/>
  <c r="Y404" i="25" s="1"/>
  <c r="D405" i="25"/>
  <c r="Y405" i="25" s="1"/>
  <c r="D406" i="25"/>
  <c r="Y406" i="25" s="1"/>
  <c r="D407" i="25"/>
  <c r="Y407" i="25" s="1"/>
  <c r="D408" i="25"/>
  <c r="Y408" i="25" s="1"/>
  <c r="D409" i="25"/>
  <c r="Y409" i="25" s="1"/>
  <c r="D410" i="25"/>
  <c r="Y410" i="25" s="1"/>
  <c r="D411" i="25"/>
  <c r="Y411" i="25" s="1"/>
  <c r="D412" i="25"/>
  <c r="Y412" i="25" s="1"/>
  <c r="D413" i="25"/>
  <c r="Y413" i="25" s="1"/>
  <c r="D414" i="25"/>
  <c r="Y414" i="25" s="1"/>
  <c r="D415" i="25"/>
  <c r="Y415" i="25" s="1"/>
  <c r="D416" i="25"/>
  <c r="Y416" i="25" s="1"/>
  <c r="D417" i="25"/>
  <c r="Y417" i="25" s="1"/>
  <c r="D418" i="25"/>
  <c r="Y418" i="25" s="1"/>
  <c r="D419" i="25"/>
  <c r="Y419" i="25" s="1"/>
  <c r="D420" i="25"/>
  <c r="Y420" i="25" s="1"/>
  <c r="D421" i="25"/>
  <c r="Y421" i="25" s="1"/>
  <c r="D422" i="25"/>
  <c r="Y422" i="25" s="1"/>
  <c r="D423" i="25"/>
  <c r="Y423" i="25" s="1"/>
  <c r="D424" i="25"/>
  <c r="Y424" i="25" s="1"/>
  <c r="D425" i="25"/>
  <c r="Y425" i="25" s="1"/>
  <c r="D426" i="25"/>
  <c r="Y426" i="25" s="1"/>
  <c r="D427" i="25"/>
  <c r="Y427" i="25" s="1"/>
  <c r="D428" i="25"/>
  <c r="Y428" i="25" s="1"/>
  <c r="D429" i="25"/>
  <c r="Y429" i="25" s="1"/>
  <c r="D430" i="25"/>
  <c r="Y430" i="25" s="1"/>
  <c r="D431" i="25"/>
  <c r="Y431" i="25" s="1"/>
  <c r="D432" i="25"/>
  <c r="Y432" i="25" s="1"/>
  <c r="D433" i="25"/>
  <c r="Y433" i="25" s="1"/>
  <c r="D434" i="25"/>
  <c r="Y434" i="25" s="1"/>
  <c r="D435" i="25"/>
  <c r="Y435" i="25" s="1"/>
  <c r="D436" i="25"/>
  <c r="Y436" i="25" s="1"/>
  <c r="D437" i="25"/>
  <c r="Y437" i="25" s="1"/>
  <c r="D438" i="25"/>
  <c r="Y438" i="25" s="1"/>
  <c r="D439" i="25"/>
  <c r="Y439" i="25" s="1"/>
  <c r="D440" i="25"/>
  <c r="Y440" i="25" s="1"/>
  <c r="D441" i="25"/>
  <c r="Y441" i="25" s="1"/>
  <c r="D442" i="25"/>
  <c r="Y442" i="25" s="1"/>
  <c r="D443" i="25"/>
  <c r="Y443" i="25" s="1"/>
  <c r="D444" i="25"/>
  <c r="Y444" i="25" s="1"/>
  <c r="D445" i="25"/>
  <c r="Y445" i="25" s="1"/>
  <c r="D446" i="25"/>
  <c r="Y446" i="25" s="1"/>
  <c r="D447" i="25"/>
  <c r="Y447" i="25" s="1"/>
  <c r="D448" i="25"/>
  <c r="Y448" i="25" s="1"/>
  <c r="D449" i="25"/>
  <c r="Y449" i="25" s="1"/>
  <c r="D450" i="25"/>
  <c r="Y450" i="25" s="1"/>
  <c r="D451" i="25"/>
  <c r="Y451" i="25" s="1"/>
  <c r="D452" i="25"/>
  <c r="Y452" i="25" s="1"/>
  <c r="D453" i="25"/>
  <c r="Y453" i="25" s="1"/>
  <c r="D454" i="25"/>
  <c r="Y454" i="25" s="1"/>
  <c r="D455" i="25"/>
  <c r="Y455" i="25" s="1"/>
  <c r="D456" i="25"/>
  <c r="Y456" i="25" s="1"/>
  <c r="D457" i="25"/>
  <c r="Y457" i="25" s="1"/>
  <c r="D458" i="25"/>
  <c r="Y458" i="25" s="1"/>
  <c r="D459" i="25"/>
  <c r="Y459" i="25" s="1"/>
  <c r="D460" i="25"/>
  <c r="Y460" i="25" s="1"/>
  <c r="D461" i="25"/>
  <c r="Y461" i="25" s="1"/>
  <c r="D462" i="25"/>
  <c r="Y462" i="25" s="1"/>
  <c r="D463" i="25"/>
  <c r="Y463" i="25" s="1"/>
  <c r="D464" i="25"/>
  <c r="Y464" i="25" s="1"/>
  <c r="D465" i="25"/>
  <c r="Y465" i="25" s="1"/>
  <c r="D466" i="25"/>
  <c r="Y466" i="25" s="1"/>
  <c r="D467" i="25"/>
  <c r="Y467" i="25" s="1"/>
  <c r="D468" i="25"/>
  <c r="Y468" i="25" s="1"/>
  <c r="D469" i="25"/>
  <c r="Y469" i="25" s="1"/>
  <c r="D470" i="25"/>
  <c r="Y470" i="25" s="1"/>
  <c r="D471" i="25"/>
  <c r="Y471" i="25" s="1"/>
  <c r="D472" i="25"/>
  <c r="Y472" i="25" s="1"/>
  <c r="D473" i="25"/>
  <c r="Y473" i="25" s="1"/>
  <c r="D474" i="25"/>
  <c r="Y474" i="25" s="1"/>
  <c r="D475" i="25"/>
  <c r="Y475" i="25" s="1"/>
  <c r="D476" i="25"/>
  <c r="Y476" i="25" s="1"/>
  <c r="D477" i="25"/>
  <c r="Y477" i="25" s="1"/>
  <c r="D478" i="25"/>
  <c r="Y478" i="25" s="1"/>
  <c r="D479" i="25"/>
  <c r="Y479" i="25" s="1"/>
  <c r="D480" i="25"/>
  <c r="Y480" i="25" s="1"/>
  <c r="D481" i="25"/>
  <c r="Y481" i="25" s="1"/>
  <c r="D482" i="25"/>
  <c r="Y482" i="25" s="1"/>
  <c r="D483" i="25"/>
  <c r="Y483" i="25" s="1"/>
  <c r="D484" i="25"/>
  <c r="Y484" i="25" s="1"/>
  <c r="D485" i="25"/>
  <c r="Y485" i="25" s="1"/>
  <c r="D486" i="25"/>
  <c r="Y486" i="25" s="1"/>
  <c r="D487" i="25"/>
  <c r="Y487" i="25" s="1"/>
  <c r="D488" i="25"/>
  <c r="Y488" i="25" s="1"/>
  <c r="D489" i="25"/>
  <c r="Y489" i="25" s="1"/>
  <c r="D490" i="25"/>
  <c r="Y490" i="25" s="1"/>
  <c r="D491" i="25"/>
  <c r="Y491" i="25" s="1"/>
  <c r="D492" i="25"/>
  <c r="Y492" i="25" s="1"/>
  <c r="D493" i="25"/>
  <c r="Y493" i="25" s="1"/>
  <c r="D494" i="25"/>
  <c r="Y494" i="25" s="1"/>
  <c r="D495" i="25"/>
  <c r="Y495" i="25" s="1"/>
  <c r="D496" i="25"/>
  <c r="Y496" i="25" s="1"/>
  <c r="D497" i="25"/>
  <c r="Y497" i="25" s="1"/>
  <c r="D498" i="25"/>
  <c r="Y498" i="25" s="1"/>
  <c r="D499" i="25"/>
  <c r="Y499" i="25" s="1"/>
  <c r="D500" i="25"/>
  <c r="Y500" i="25" s="1"/>
  <c r="D501" i="25"/>
  <c r="Y501" i="25" s="1"/>
  <c r="D502" i="25"/>
  <c r="Y502" i="25" s="1"/>
  <c r="D503" i="25"/>
  <c r="Y503" i="25" s="1"/>
  <c r="D504" i="25"/>
  <c r="Y504" i="25" s="1"/>
  <c r="D505" i="25"/>
  <c r="Y505" i="25" s="1"/>
  <c r="D506" i="25"/>
  <c r="Y506" i="25" s="1"/>
  <c r="D507" i="25"/>
  <c r="Y507" i="25" s="1"/>
  <c r="D508" i="25"/>
  <c r="Y508" i="25" s="1"/>
  <c r="D509" i="25"/>
  <c r="Y509" i="25" s="1"/>
  <c r="D510" i="25"/>
  <c r="Y510" i="25" s="1"/>
  <c r="D511" i="25"/>
  <c r="Y511" i="25" s="1"/>
  <c r="D512" i="25"/>
  <c r="Y512" i="25" s="1"/>
  <c r="D513" i="25"/>
  <c r="Y513" i="25" s="1"/>
  <c r="D514" i="25"/>
  <c r="Y514" i="25" s="1"/>
  <c r="D515" i="25"/>
  <c r="Y515" i="25" s="1"/>
  <c r="D516" i="25"/>
  <c r="Y516" i="25" s="1"/>
  <c r="D517" i="25"/>
  <c r="Y517" i="25" s="1"/>
  <c r="D518" i="25"/>
  <c r="Y518" i="25" s="1"/>
  <c r="D519" i="25"/>
  <c r="Y519" i="25" s="1"/>
  <c r="D520" i="25"/>
  <c r="Y520" i="25" s="1"/>
  <c r="D521" i="25"/>
  <c r="Y521" i="25" s="1"/>
  <c r="D522" i="25"/>
  <c r="Y522" i="25" s="1"/>
  <c r="D523" i="25"/>
  <c r="Y523" i="25" s="1"/>
  <c r="D524" i="25"/>
  <c r="Y524" i="25" s="1"/>
  <c r="D525" i="25"/>
  <c r="Y525" i="25" s="1"/>
  <c r="D526" i="25"/>
  <c r="Y526" i="25" s="1"/>
  <c r="D527" i="25"/>
  <c r="Y527" i="25" s="1"/>
  <c r="D528" i="25"/>
  <c r="Y528" i="25" s="1"/>
  <c r="D529" i="25"/>
  <c r="Y529" i="25" s="1"/>
  <c r="D530" i="25"/>
  <c r="Y530" i="25" s="1"/>
  <c r="D531" i="25"/>
  <c r="Y531" i="25" s="1"/>
  <c r="D532" i="25"/>
  <c r="Y532" i="25" s="1"/>
  <c r="D533" i="25"/>
  <c r="Y533" i="25" s="1"/>
  <c r="D534" i="25"/>
  <c r="Y534" i="25" s="1"/>
  <c r="D535" i="25"/>
  <c r="Y535" i="25" s="1"/>
  <c r="D536" i="25"/>
  <c r="Y536" i="25" s="1"/>
  <c r="D537" i="25"/>
  <c r="Y537" i="25" s="1"/>
  <c r="D538" i="25"/>
  <c r="Y538" i="25" s="1"/>
  <c r="D539" i="25"/>
  <c r="Y539" i="25" s="1"/>
  <c r="D540" i="25"/>
  <c r="Y540" i="25" s="1"/>
  <c r="D541" i="25"/>
  <c r="Y541" i="25" s="1"/>
  <c r="D542" i="25"/>
  <c r="Y542" i="25" s="1"/>
  <c r="D543" i="25"/>
  <c r="Y543" i="25" s="1"/>
  <c r="D544" i="25"/>
  <c r="Y544" i="25" s="1"/>
  <c r="D545" i="25"/>
  <c r="Y545" i="25" s="1"/>
  <c r="D546" i="25"/>
  <c r="Y546" i="25" s="1"/>
  <c r="D547" i="25"/>
  <c r="Y547" i="25" s="1"/>
  <c r="D548" i="25"/>
  <c r="Y548" i="25" s="1"/>
  <c r="D549" i="25"/>
  <c r="Y549" i="25" s="1"/>
  <c r="D550" i="25"/>
  <c r="Y550" i="25" s="1"/>
  <c r="D551" i="25"/>
  <c r="Y551" i="25" s="1"/>
  <c r="D552" i="25"/>
  <c r="Y552" i="25" s="1"/>
  <c r="D553" i="25"/>
  <c r="Y553" i="25" s="1"/>
  <c r="D554" i="25"/>
  <c r="Y554" i="25" s="1"/>
  <c r="D555" i="25"/>
  <c r="Y555" i="25" s="1"/>
  <c r="D556" i="25"/>
  <c r="Y556" i="25" s="1"/>
  <c r="D557" i="25"/>
  <c r="Y557" i="25" s="1"/>
  <c r="D558" i="25"/>
  <c r="Y558" i="25" s="1"/>
  <c r="D559" i="25"/>
  <c r="Y559" i="25" s="1"/>
  <c r="D560" i="25"/>
  <c r="Y560" i="25" s="1"/>
  <c r="D561" i="25"/>
  <c r="Y561" i="25" s="1"/>
  <c r="D562" i="25"/>
  <c r="Y562" i="25" s="1"/>
  <c r="D563" i="25"/>
  <c r="Y563" i="25" s="1"/>
  <c r="D564" i="25"/>
  <c r="Y564" i="25" s="1"/>
  <c r="D565" i="25"/>
  <c r="Y565" i="25" s="1"/>
  <c r="D566" i="25"/>
  <c r="Y566" i="25" s="1"/>
  <c r="D567" i="25"/>
  <c r="Y567" i="25" s="1"/>
  <c r="D568" i="25"/>
  <c r="Y568" i="25" s="1"/>
  <c r="D569" i="25"/>
  <c r="Y569" i="25" s="1"/>
  <c r="D570" i="25"/>
  <c r="Y570" i="25" s="1"/>
  <c r="D571" i="25"/>
  <c r="Y571" i="25" s="1"/>
  <c r="D2" i="25"/>
  <c r="Y2" i="25" s="1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U559" i="25"/>
  <c r="T27" i="25"/>
  <c r="U560" i="25"/>
  <c r="U570" i="25"/>
  <c r="U563" i="25"/>
  <c r="U561" i="25"/>
  <c r="U569" i="25"/>
  <c r="U571" i="25"/>
  <c r="U565" i="25"/>
  <c r="U566" i="25"/>
  <c r="U567" i="25"/>
  <c r="U564" i="25"/>
  <c r="U568" i="25"/>
  <c r="U562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47" i="25"/>
  <c r="U549" i="25"/>
  <c r="U552" i="25"/>
  <c r="U546" i="25"/>
  <c r="U553" i="25"/>
  <c r="U558" i="25"/>
  <c r="U556" i="25"/>
  <c r="U548" i="25"/>
  <c r="U555" i="25"/>
  <c r="U551" i="25"/>
  <c r="U554" i="25"/>
  <c r="U550" i="25"/>
  <c r="U557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U28" i="25"/>
  <c r="T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21" i="25"/>
  <c r="T520" i="25"/>
  <c r="T537" i="25"/>
  <c r="T544" i="25"/>
  <c r="T542" i="25"/>
  <c r="T543" i="25"/>
  <c r="T536" i="25"/>
  <c r="T535" i="25"/>
  <c r="T526" i="25"/>
  <c r="T545" i="25"/>
  <c r="T514" i="25"/>
  <c r="T534" i="25"/>
  <c r="T523" i="25"/>
  <c r="T522" i="25"/>
  <c r="T531" i="25"/>
  <c r="T525" i="25"/>
  <c r="T513" i="25"/>
  <c r="T533" i="25"/>
  <c r="T532" i="25"/>
  <c r="T524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T495" i="25"/>
  <c r="U495" i="25"/>
  <c r="E212" i="25" l="1"/>
  <c r="C212" i="25"/>
  <c r="E210" i="25"/>
  <c r="C210" i="25"/>
  <c r="E209" i="25"/>
  <c r="C209" i="25"/>
  <c r="E208" i="25"/>
  <c r="C208" i="25"/>
  <c r="B21" i="23"/>
  <c r="B17" i="23"/>
  <c r="B16" i="23"/>
  <c r="D16" i="23"/>
  <c r="E17" i="23"/>
  <c r="E21" i="23"/>
  <c r="D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T40" i="25"/>
  <c r="U41" i="25"/>
  <c r="U39" i="25"/>
  <c r="T36" i="25"/>
  <c r="U35" i="25"/>
  <c r="T34" i="25"/>
  <c r="U36" i="25"/>
  <c r="T37" i="25"/>
  <c r="U37" i="25"/>
  <c r="T38" i="25"/>
  <c r="U34" i="25"/>
  <c r="U38" i="25"/>
  <c r="T35" i="25"/>
  <c r="T39" i="25"/>
  <c r="T41" i="25"/>
  <c r="T42" i="25" l="1"/>
  <c r="U42" i="25"/>
  <c r="E33" i="25"/>
  <c r="C33" i="25"/>
  <c r="U33" i="25"/>
  <c r="T30" i="25"/>
  <c r="T31" i="25"/>
  <c r="T33" i="25"/>
  <c r="T32" i="25"/>
  <c r="T29" i="25"/>
  <c r="T269" i="25"/>
  <c r="E27" i="25" l="1"/>
  <c r="C27" i="25"/>
  <c r="E29" i="25"/>
  <c r="C29" i="25"/>
  <c r="E30" i="25"/>
  <c r="C30" i="25"/>
  <c r="E31" i="25"/>
  <c r="C31" i="25"/>
  <c r="E32" i="25"/>
  <c r="C32" i="25"/>
  <c r="U27" i="25"/>
  <c r="U31" i="25"/>
  <c r="U32" i="25"/>
  <c r="U29" i="25"/>
  <c r="U30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509" i="25"/>
  <c r="T488" i="25"/>
  <c r="U503" i="25"/>
  <c r="U489" i="25"/>
  <c r="U508" i="25"/>
  <c r="U496" i="25"/>
  <c r="U501" i="25"/>
  <c r="T506" i="25"/>
  <c r="T511" i="25"/>
  <c r="U491" i="25"/>
  <c r="T512" i="25"/>
  <c r="T491" i="25"/>
  <c r="T498" i="25"/>
  <c r="U494" i="25"/>
  <c r="U498" i="25"/>
  <c r="U507" i="25"/>
  <c r="U504" i="25"/>
  <c r="U500" i="25"/>
  <c r="U493" i="25"/>
  <c r="T496" i="25"/>
  <c r="U506" i="25"/>
  <c r="U490" i="25"/>
  <c r="U512" i="25"/>
  <c r="T499" i="25"/>
  <c r="T497" i="25"/>
  <c r="T493" i="25"/>
  <c r="T505" i="25"/>
  <c r="U505" i="25"/>
  <c r="T504" i="25"/>
  <c r="U492" i="25"/>
  <c r="U511" i="25"/>
  <c r="T503" i="25"/>
  <c r="T489" i="25"/>
  <c r="T502" i="25"/>
  <c r="T490" i="25"/>
  <c r="T501" i="25"/>
  <c r="T494" i="25"/>
  <c r="T492" i="25"/>
  <c r="U488" i="25"/>
  <c r="U502" i="25"/>
  <c r="T510" i="25"/>
  <c r="U509" i="25"/>
  <c r="T507" i="25"/>
  <c r="U510" i="25"/>
  <c r="U499" i="25"/>
  <c r="T508" i="25"/>
  <c r="T500" i="25"/>
  <c r="U497" i="25"/>
  <c r="E422" i="25" l="1"/>
  <c r="C422" i="25"/>
  <c r="E423" i="25"/>
  <c r="C423" i="25"/>
  <c r="E230" i="25"/>
  <c r="C230" i="25"/>
  <c r="T230" i="25"/>
  <c r="T423" i="25"/>
  <c r="U422" i="25"/>
  <c r="U230" i="25"/>
  <c r="U423" i="25"/>
  <c r="T422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4" i="23"/>
  <c r="D60" i="23"/>
  <c r="E26" i="23"/>
  <c r="D66" i="23"/>
  <c r="D28" i="23"/>
  <c r="E33" i="23"/>
  <c r="D39" i="23"/>
  <c r="E45" i="23"/>
  <c r="E30" i="23"/>
  <c r="E48" i="23"/>
  <c r="E31" i="23"/>
  <c r="D31" i="23"/>
  <c r="E43" i="23"/>
  <c r="E39" i="23"/>
  <c r="D53" i="23"/>
  <c r="D46" i="23"/>
  <c r="E62" i="23"/>
  <c r="E34" i="23"/>
  <c r="D59" i="23"/>
  <c r="E49" i="23"/>
  <c r="E66" i="23"/>
  <c r="E54" i="23"/>
  <c r="E36" i="23"/>
  <c r="D56" i="23"/>
  <c r="E41" i="23"/>
  <c r="D51" i="23"/>
  <c r="D58" i="23"/>
  <c r="E35" i="23"/>
  <c r="D45" i="23"/>
  <c r="E63" i="23"/>
  <c r="D38" i="23"/>
  <c r="E29" i="23"/>
  <c r="E32" i="23"/>
  <c r="E28" i="23"/>
  <c r="E61" i="23"/>
  <c r="E65" i="23"/>
  <c r="E44" i="23"/>
  <c r="E50" i="23"/>
  <c r="D55" i="23"/>
  <c r="E52" i="23"/>
  <c r="D37" i="23"/>
  <c r="D41" i="23"/>
  <c r="D34" i="23"/>
  <c r="D61" i="23"/>
  <c r="D27" i="23"/>
  <c r="D32" i="23"/>
  <c r="D50" i="23"/>
  <c r="D30" i="23"/>
  <c r="D29" i="23"/>
  <c r="D62" i="23"/>
  <c r="E56" i="23"/>
  <c r="D63" i="23"/>
  <c r="D40" i="23"/>
  <c r="E51" i="23"/>
  <c r="E38" i="23"/>
  <c r="E46" i="23"/>
  <c r="E42" i="23"/>
  <c r="D33" i="23"/>
  <c r="E58" i="23"/>
  <c r="E53" i="23"/>
  <c r="E55" i="23"/>
  <c r="E64" i="23"/>
  <c r="D52" i="23"/>
  <c r="D36" i="23"/>
  <c r="D44" i="23"/>
  <c r="D26" i="23"/>
  <c r="D54" i="23"/>
  <c r="E60" i="23"/>
  <c r="E37" i="23"/>
  <c r="D43" i="23"/>
  <c r="D57" i="23"/>
  <c r="D49" i="23"/>
  <c r="E57" i="23"/>
  <c r="E59" i="23"/>
  <c r="D65" i="23"/>
  <c r="D35" i="23"/>
  <c r="D42" i="23"/>
  <c r="D48" i="23"/>
  <c r="E40" i="23"/>
  <c r="E27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D95" i="23"/>
  <c r="E95" i="23"/>
  <c r="D94" i="23"/>
  <c r="E92" i="23"/>
  <c r="E94" i="23"/>
  <c r="D91" i="23"/>
  <c r="E97" i="23"/>
  <c r="D98" i="23"/>
  <c r="E96" i="23"/>
  <c r="D97" i="23"/>
  <c r="E98" i="23"/>
  <c r="D92" i="23"/>
  <c r="E93" i="23"/>
  <c r="D93" i="23"/>
  <c r="E91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85" i="23"/>
  <c r="E23" i="23"/>
  <c r="H77" i="23"/>
  <c r="H72" i="23"/>
  <c r="I71" i="23"/>
  <c r="I67" i="23"/>
  <c r="H67" i="23"/>
  <c r="D23" i="23"/>
  <c r="E90" i="23"/>
  <c r="D86" i="23"/>
  <c r="I83" i="23"/>
  <c r="I75" i="23"/>
  <c r="I79" i="23"/>
  <c r="H83" i="23"/>
  <c r="I69" i="23"/>
  <c r="I70" i="23"/>
  <c r="H81" i="23"/>
  <c r="E14" i="23"/>
  <c r="D19" i="23"/>
  <c r="D22" i="23"/>
  <c r="D90" i="23"/>
  <c r="D89" i="23"/>
  <c r="E89" i="23"/>
  <c r="H75" i="23"/>
  <c r="H76" i="23"/>
  <c r="H78" i="23"/>
  <c r="I72" i="23"/>
  <c r="E22" i="23"/>
  <c r="E88" i="23"/>
  <c r="D25" i="23"/>
  <c r="E87" i="23"/>
  <c r="I80" i="23"/>
  <c r="D18" i="23"/>
  <c r="H84" i="23"/>
  <c r="D88" i="23"/>
  <c r="H73" i="23"/>
  <c r="I84" i="23"/>
  <c r="I76" i="23"/>
  <c r="I81" i="23"/>
  <c r="E86" i="23"/>
  <c r="D24" i="23"/>
  <c r="E24" i="23"/>
  <c r="E20" i="23"/>
  <c r="H80" i="23"/>
  <c r="E19" i="23"/>
  <c r="H70" i="23"/>
  <c r="E18" i="23"/>
  <c r="H68" i="23"/>
  <c r="I74" i="23"/>
  <c r="H71" i="23"/>
  <c r="I73" i="23"/>
  <c r="H69" i="23"/>
  <c r="H74" i="23"/>
  <c r="D14" i="23"/>
  <c r="D20" i="23"/>
  <c r="D87" i="23"/>
  <c r="E85" i="23"/>
  <c r="H79" i="23"/>
  <c r="E25" i="23"/>
  <c r="U2" i="25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78" i="23"/>
  <c r="E79" i="23"/>
  <c r="F75" i="23"/>
  <c r="F83" i="23"/>
  <c r="E69" i="23"/>
  <c r="E83" i="23"/>
  <c r="F70" i="23"/>
  <c r="E80" i="23"/>
  <c r="E84" i="23"/>
  <c r="E76" i="23"/>
  <c r="F80" i="23"/>
  <c r="F84" i="23"/>
  <c r="E75" i="23"/>
  <c r="F78" i="23"/>
  <c r="F71" i="23"/>
  <c r="E72" i="23"/>
  <c r="E77" i="23"/>
  <c r="F72" i="23"/>
  <c r="F69" i="23"/>
  <c r="E70" i="23"/>
  <c r="E71" i="23"/>
  <c r="F68" i="23"/>
  <c r="F67" i="23"/>
  <c r="E67" i="23"/>
  <c r="E73" i="23"/>
  <c r="F77" i="23"/>
  <c r="E74" i="23"/>
  <c r="F73" i="23"/>
  <c r="E81" i="23"/>
  <c r="F74" i="23"/>
  <c r="F81" i="23"/>
  <c r="E82" i="23"/>
  <c r="E68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80" i="23"/>
  <c r="D77" i="23"/>
  <c r="D75" i="23"/>
  <c r="D78" i="23"/>
  <c r="D74" i="23"/>
  <c r="D83" i="23"/>
  <c r="D70" i="23"/>
  <c r="D69" i="23"/>
  <c r="D72" i="23"/>
  <c r="D68" i="23"/>
  <c r="D81" i="23"/>
  <c r="D82" i="23"/>
  <c r="D79" i="23"/>
  <c r="D84" i="23"/>
  <c r="D67" i="23"/>
  <c r="D76" i="23"/>
  <c r="D71" i="23"/>
  <c r="D73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U305" i="25"/>
  <c r="T457" i="25"/>
  <c r="T219" i="25"/>
  <c r="U139" i="25"/>
  <c r="T231" i="25"/>
  <c r="T379" i="25"/>
  <c r="T329" i="25"/>
  <c r="U8" i="25"/>
  <c r="T366" i="25"/>
  <c r="U81" i="25"/>
  <c r="T325" i="25"/>
  <c r="U94" i="25"/>
  <c r="U444" i="25"/>
  <c r="T339" i="25"/>
  <c r="U315" i="25"/>
  <c r="T424" i="25"/>
  <c r="U426" i="25"/>
  <c r="U363" i="25"/>
  <c r="U46" i="25"/>
  <c r="U135" i="25"/>
  <c r="U113" i="25"/>
  <c r="U224" i="25"/>
  <c r="T472" i="25"/>
  <c r="U314" i="25"/>
  <c r="U227" i="25"/>
  <c r="U362" i="25"/>
  <c r="U283" i="25"/>
  <c r="T217" i="25"/>
  <c r="U396" i="25"/>
  <c r="T226" i="25"/>
  <c r="T120" i="25"/>
  <c r="T311" i="25"/>
  <c r="T112" i="25"/>
  <c r="U407" i="25"/>
  <c r="T57" i="25"/>
  <c r="U435" i="25"/>
  <c r="T403" i="25"/>
  <c r="T158" i="25"/>
  <c r="T431" i="25"/>
  <c r="U130" i="25"/>
  <c r="U88" i="25"/>
  <c r="U54" i="25"/>
  <c r="U214" i="25"/>
  <c r="U218" i="25"/>
  <c r="U250" i="25"/>
  <c r="U389" i="25"/>
  <c r="U367" i="25"/>
  <c r="U221" i="25"/>
  <c r="T292" i="25"/>
  <c r="T404" i="25"/>
  <c r="T249" i="25"/>
  <c r="T393" i="25"/>
  <c r="U442" i="25"/>
  <c r="U318" i="25"/>
  <c r="U392" i="25"/>
  <c r="T408" i="25"/>
  <c r="T372" i="25"/>
  <c r="U326" i="25"/>
  <c r="U261" i="25"/>
  <c r="U458" i="25"/>
  <c r="U114" i="25"/>
  <c r="U228" i="25"/>
  <c r="U151" i="25"/>
  <c r="U395" i="25"/>
  <c r="T122" i="25"/>
  <c r="U429" i="25"/>
  <c r="U288" i="25"/>
  <c r="U438" i="25"/>
  <c r="U320" i="25"/>
  <c r="U353" i="25"/>
  <c r="U365" i="25"/>
  <c r="U299" i="25"/>
  <c r="T305" i="25"/>
  <c r="T312" i="25"/>
  <c r="U48" i="25"/>
  <c r="T151" i="25"/>
  <c r="T25" i="25"/>
  <c r="T131" i="25"/>
  <c r="U7" i="25"/>
  <c r="U390" i="25"/>
  <c r="T132" i="25"/>
  <c r="U296" i="25"/>
  <c r="U74" i="25"/>
  <c r="T409" i="25"/>
  <c r="T242" i="25"/>
  <c r="T80" i="25"/>
  <c r="T21" i="25"/>
  <c r="U24" i="25"/>
  <c r="U297" i="25"/>
  <c r="T126" i="25"/>
  <c r="U229" i="25"/>
  <c r="T451" i="25"/>
  <c r="U12" i="25"/>
  <c r="U322" i="25"/>
  <c r="T350" i="25"/>
  <c r="T104" i="25"/>
  <c r="T75" i="25"/>
  <c r="T254" i="25"/>
  <c r="U62" i="25"/>
  <c r="T386" i="25"/>
  <c r="T234" i="25"/>
  <c r="U121" i="25"/>
  <c r="U106" i="25"/>
  <c r="T220" i="25"/>
  <c r="T410" i="25"/>
  <c r="T125" i="25"/>
  <c r="T384" i="25"/>
  <c r="U61" i="25"/>
  <c r="T137" i="25"/>
  <c r="T247" i="25"/>
  <c r="T22" i="25"/>
  <c r="U159" i="25"/>
  <c r="U457" i="25"/>
  <c r="T156" i="25"/>
  <c r="T250" i="25"/>
  <c r="T417" i="25"/>
  <c r="U64" i="25"/>
  <c r="T314" i="25"/>
  <c r="U146" i="25"/>
  <c r="U21" i="25"/>
  <c r="T138" i="25"/>
  <c r="U63" i="25"/>
  <c r="T121" i="25"/>
  <c r="T418" i="25"/>
  <c r="U242" i="25"/>
  <c r="U278" i="25"/>
  <c r="U19" i="25"/>
  <c r="U366" i="25"/>
  <c r="T248" i="25"/>
  <c r="T84" i="25"/>
  <c r="T74" i="25"/>
  <c r="T225" i="25"/>
  <c r="U223" i="25"/>
  <c r="U213" i="25"/>
  <c r="U289" i="25"/>
  <c r="U301" i="25"/>
  <c r="U329" i="25"/>
  <c r="T214" i="25"/>
  <c r="T374" i="25"/>
  <c r="T102" i="25"/>
  <c r="U87" i="25"/>
  <c r="T54" i="25"/>
  <c r="U83" i="25"/>
  <c r="U134" i="25"/>
  <c r="T435" i="25"/>
  <c r="U154" i="25"/>
  <c r="U253" i="25"/>
  <c r="U303" i="25"/>
  <c r="U369" i="25"/>
  <c r="U399" i="25"/>
  <c r="T153" i="25"/>
  <c r="T380" i="25"/>
  <c r="U350" i="25"/>
  <c r="T438" i="25"/>
  <c r="T90" i="25"/>
  <c r="U424" i="25"/>
  <c r="T289" i="25"/>
  <c r="U430" i="25"/>
  <c r="T60" i="25"/>
  <c r="T147" i="25"/>
  <c r="U105" i="25"/>
  <c r="U92" i="25"/>
  <c r="T149" i="25"/>
  <c r="T99" i="25"/>
  <c r="T315" i="25"/>
  <c r="T368" i="25"/>
  <c r="T279" i="25"/>
  <c r="T110" i="25"/>
  <c r="U368" i="25"/>
  <c r="U133" i="25"/>
  <c r="T244" i="25"/>
  <c r="T322" i="25"/>
  <c r="U225" i="25"/>
  <c r="T233" i="25"/>
  <c r="T396" i="25"/>
  <c r="T293" i="25"/>
  <c r="U60" i="25"/>
  <c r="T345" i="25"/>
  <c r="U136" i="25"/>
  <c r="U343" i="25"/>
  <c r="U118" i="25"/>
  <c r="T444" i="25"/>
  <c r="U241" i="25"/>
  <c r="T347" i="25"/>
  <c r="U416" i="25"/>
  <c r="U124" i="25"/>
  <c r="U327" i="25"/>
  <c r="T97" i="25"/>
  <c r="T313" i="25"/>
  <c r="T398" i="25"/>
  <c r="U56" i="25"/>
  <c r="T64" i="25"/>
  <c r="T76" i="25"/>
  <c r="U254" i="25"/>
  <c r="U309" i="25"/>
  <c r="T218" i="25"/>
  <c r="T295" i="25"/>
  <c r="T2" i="25"/>
  <c r="T118" i="25"/>
  <c r="U312" i="25"/>
  <c r="U331" i="25"/>
  <c r="T83" i="25"/>
  <c r="U321" i="25"/>
  <c r="U294" i="25"/>
  <c r="U386" i="25"/>
  <c r="T136" i="25"/>
  <c r="U80" i="25"/>
  <c r="U339" i="25"/>
  <c r="U240" i="25"/>
  <c r="U345" i="25"/>
  <c r="T221" i="25"/>
  <c r="U479" i="25"/>
  <c r="T381" i="25"/>
  <c r="T434" i="25"/>
  <c r="T139" i="25"/>
  <c r="U337" i="25"/>
  <c r="T227" i="25"/>
  <c r="U476" i="25"/>
  <c r="T88" i="25"/>
  <c r="T150" i="25"/>
  <c r="T61" i="25"/>
  <c r="U222" i="25"/>
  <c r="U436" i="25"/>
  <c r="T453" i="25"/>
  <c r="T7" i="25"/>
  <c r="T237" i="25"/>
  <c r="U355" i="25"/>
  <c r="T323" i="25"/>
  <c r="U215" i="25"/>
  <c r="T135" i="25"/>
  <c r="U453" i="25"/>
  <c r="U304" i="25"/>
  <c r="U116" i="25"/>
  <c r="T309" i="25"/>
  <c r="U370" i="25"/>
  <c r="U378" i="25"/>
  <c r="T92" i="25"/>
  <c r="U437" i="25"/>
  <c r="T385" i="25"/>
  <c r="U335" i="25"/>
  <c r="U102" i="25"/>
  <c r="T394" i="25"/>
  <c r="T20" i="25"/>
  <c r="T430" i="25"/>
  <c r="T367" i="25"/>
  <c r="T351" i="25"/>
  <c r="U293" i="25"/>
  <c r="T432" i="25"/>
  <c r="T307" i="25"/>
  <c r="U388" i="25"/>
  <c r="U394" i="25"/>
  <c r="T392" i="25"/>
  <c r="U330" i="25"/>
  <c r="T363" i="25"/>
  <c r="U9" i="25"/>
  <c r="U244" i="25"/>
  <c r="T282" i="25"/>
  <c r="T300" i="25"/>
  <c r="T283" i="25"/>
  <c r="U6" i="25"/>
  <c r="U97" i="25"/>
  <c r="U216" i="25"/>
  <c r="U340" i="25"/>
  <c r="U128" i="25"/>
  <c r="U313" i="25"/>
  <c r="U277" i="25"/>
  <c r="U50" i="25"/>
  <c r="U393" i="25"/>
  <c r="T439" i="25"/>
  <c r="U454" i="25"/>
  <c r="U85" i="25"/>
  <c r="T224" i="25"/>
  <c r="T240" i="25"/>
  <c r="U22" i="25"/>
  <c r="U110" i="25"/>
  <c r="T53" i="25"/>
  <c r="T306" i="25"/>
  <c r="U336" i="25"/>
  <c r="U307" i="25"/>
  <c r="T334" i="25"/>
  <c r="U338" i="25"/>
  <c r="U434" i="25"/>
  <c r="T397" i="25"/>
  <c r="U109" i="25"/>
  <c r="T10" i="25"/>
  <c r="T378" i="25"/>
  <c r="U282" i="25"/>
  <c r="U341" i="25"/>
  <c r="U376" i="25"/>
  <c r="U403" i="25"/>
  <c r="T320" i="25"/>
  <c r="T87" i="25"/>
  <c r="U451" i="25"/>
  <c r="U231" i="25"/>
  <c r="T114" i="25"/>
  <c r="T101" i="25"/>
  <c r="T449" i="25"/>
  <c r="T401" i="25"/>
  <c r="T387" i="25"/>
  <c r="T245" i="25"/>
  <c r="U411" i="25"/>
  <c r="U406" i="25"/>
  <c r="U311" i="25"/>
  <c r="U379" i="25"/>
  <c r="U380" i="25"/>
  <c r="U220" i="25"/>
  <c r="U155" i="25"/>
  <c r="T26" i="25"/>
  <c r="T24" i="25"/>
  <c r="U18" i="25"/>
  <c r="U251" i="25"/>
  <c r="U319" i="25"/>
  <c r="U232" i="25"/>
  <c r="T419" i="25"/>
  <c r="T437" i="25"/>
  <c r="T332" i="25"/>
  <c r="T143" i="25"/>
  <c r="U117" i="25"/>
  <c r="T95" i="25"/>
  <c r="U158" i="25"/>
  <c r="T256" i="25"/>
  <c r="T9" i="25"/>
  <c r="T413" i="25"/>
  <c r="T261" i="25"/>
  <c r="U120" i="25"/>
  <c r="T400" i="25"/>
  <c r="T478" i="25"/>
  <c r="U79" i="25"/>
  <c r="T46" i="25"/>
  <c r="U474" i="25"/>
  <c r="T383" i="25"/>
  <c r="T344" i="25"/>
  <c r="T63" i="25"/>
  <c r="U93" i="25"/>
  <c r="T222" i="25"/>
  <c r="U317" i="25"/>
  <c r="T342" i="25"/>
  <c r="T12" i="25"/>
  <c r="U433" i="25"/>
  <c r="U344" i="25"/>
  <c r="T50" i="25"/>
  <c r="T301" i="25"/>
  <c r="U123" i="25"/>
  <c r="T304" i="25"/>
  <c r="T349" i="25"/>
  <c r="T108" i="25"/>
  <c r="T458" i="25"/>
  <c r="T370" i="25"/>
  <c r="T373" i="25"/>
  <c r="U448" i="25"/>
  <c r="T159" i="25"/>
  <c r="T442" i="25"/>
  <c r="T333" i="25"/>
  <c r="U325" i="25"/>
  <c r="T459" i="25"/>
  <c r="U477" i="25"/>
  <c r="T155" i="25"/>
  <c r="T327" i="25"/>
  <c r="T62" i="25"/>
  <c r="T348" i="25"/>
  <c r="U460" i="25"/>
  <c r="U427" i="25"/>
  <c r="T337" i="25"/>
  <c r="T319" i="25"/>
  <c r="T473" i="25"/>
  <c r="U131" i="25"/>
  <c r="T82" i="25"/>
  <c r="U126" i="25"/>
  <c r="U349" i="25"/>
  <c r="T223" i="25"/>
  <c r="U59" i="25"/>
  <c r="U404" i="25"/>
  <c r="T115" i="25"/>
  <c r="T316" i="25"/>
  <c r="U364" i="25"/>
  <c r="U127" i="25"/>
  <c r="T330" i="25"/>
  <c r="T405" i="25"/>
  <c r="U233" i="25"/>
  <c r="T117" i="25"/>
  <c r="T251" i="25"/>
  <c r="U415" i="25"/>
  <c r="T81" i="25"/>
  <c r="U10" i="25"/>
  <c r="T354" i="25"/>
  <c r="U419" i="25"/>
  <c r="T142" i="25"/>
  <c r="U76" i="25"/>
  <c r="T14" i="25"/>
  <c r="T390" i="25"/>
  <c r="T47" i="25"/>
  <c r="T294" i="25"/>
  <c r="U461" i="25"/>
  <c r="T6" i="25"/>
  <c r="U447" i="25"/>
  <c r="T476" i="25"/>
  <c r="T428" i="25"/>
  <c r="T303" i="25"/>
  <c r="U377" i="25"/>
  <c r="U409" i="25"/>
  <c r="U122" i="25"/>
  <c r="T461" i="25"/>
  <c r="U373" i="25"/>
  <c r="T412" i="25"/>
  <c r="U284" i="25"/>
  <c r="U478" i="25"/>
  <c r="T238" i="25"/>
  <c r="U443" i="25"/>
  <c r="T340" i="25"/>
  <c r="T441" i="25"/>
  <c r="U382" i="25"/>
  <c r="T107" i="25"/>
  <c r="U280" i="25"/>
  <c r="U77" i="25"/>
  <c r="U412" i="25"/>
  <c r="U354" i="25"/>
  <c r="U235" i="25"/>
  <c r="U410" i="25"/>
  <c r="T395" i="25"/>
  <c r="T336" i="25"/>
  <c r="T399" i="25"/>
  <c r="T429" i="25"/>
  <c r="U247" i="25"/>
  <c r="T427" i="25"/>
  <c r="U302" i="25"/>
  <c r="T452" i="25"/>
  <c r="U138" i="25"/>
  <c r="T3" i="25"/>
  <c r="U239" i="25"/>
  <c r="T406" i="25"/>
  <c r="T462" i="25"/>
  <c r="T124" i="25"/>
  <c r="T382" i="25"/>
  <c r="T448" i="25"/>
  <c r="T23" i="25"/>
  <c r="U245" i="25"/>
  <c r="U57" i="25"/>
  <c r="T91" i="25"/>
  <c r="T474" i="25"/>
  <c r="U49" i="25"/>
  <c r="U374" i="25"/>
  <c r="T48" i="25"/>
  <c r="T58" i="25"/>
  <c r="T280" i="25"/>
  <c r="U237" i="25"/>
  <c r="U473" i="25"/>
  <c r="U420" i="25"/>
  <c r="U11" i="25"/>
  <c r="T236" i="25"/>
  <c r="T17" i="25"/>
  <c r="U441" i="25"/>
  <c r="U84" i="25"/>
  <c r="T277" i="25"/>
  <c r="T253" i="25"/>
  <c r="T377" i="25"/>
  <c r="U428" i="25"/>
  <c r="U402" i="25"/>
  <c r="T460" i="25"/>
  <c r="T321" i="25"/>
  <c r="U316" i="25"/>
  <c r="U281" i="25"/>
  <c r="U287" i="25"/>
  <c r="T129" i="25"/>
  <c r="T365" i="25"/>
  <c r="T157" i="25"/>
  <c r="U452" i="25"/>
  <c r="T119" i="25"/>
  <c r="T262" i="25"/>
  <c r="U89" i="25"/>
  <c r="T255" i="25"/>
  <c r="U255" i="25"/>
  <c r="U310" i="25"/>
  <c r="T98" i="25"/>
  <c r="U23" i="25"/>
  <c r="U112" i="25"/>
  <c r="T371" i="25"/>
  <c r="U238" i="25"/>
  <c r="U20" i="25"/>
  <c r="U25" i="25"/>
  <c r="U153" i="25"/>
  <c r="U432" i="25"/>
  <c r="T106" i="25"/>
  <c r="U100" i="25"/>
  <c r="T19" i="25"/>
  <c r="U413" i="25"/>
  <c r="U462" i="25"/>
  <c r="T18" i="25"/>
  <c r="T446" i="25"/>
  <c r="T353" i="25"/>
  <c r="U391" i="25"/>
  <c r="U45" i="25"/>
  <c r="U387" i="25"/>
  <c r="T420" i="25"/>
  <c r="T433" i="25"/>
  <c r="U323" i="25"/>
  <c r="T318" i="25"/>
  <c r="U405" i="25"/>
  <c r="T445" i="25"/>
  <c r="T243" i="25"/>
  <c r="T11" i="25"/>
  <c r="T425" i="25"/>
  <c r="U125" i="25"/>
  <c r="T241" i="25"/>
  <c r="U418" i="25"/>
  <c r="U226" i="25"/>
  <c r="U381" i="25"/>
  <c r="T93" i="25"/>
  <c r="U398" i="25"/>
  <c r="U119" i="25"/>
  <c r="U75" i="25"/>
  <c r="T140" i="25"/>
  <c r="U383" i="25"/>
  <c r="U372" i="25"/>
  <c r="U408" i="25"/>
  <c r="T128" i="25"/>
  <c r="U248" i="25"/>
  <c r="U129" i="25"/>
  <c r="U384" i="25"/>
  <c r="T477" i="25"/>
  <c r="U243" i="25"/>
  <c r="T127" i="25"/>
  <c r="T475" i="25"/>
  <c r="U3" i="25"/>
  <c r="T229" i="25"/>
  <c r="T235" i="25"/>
  <c r="U328" i="25"/>
  <c r="T376" i="25"/>
  <c r="U439" i="25"/>
  <c r="U291" i="25"/>
  <c r="T100" i="25"/>
  <c r="U456" i="25"/>
  <c r="T134" i="25"/>
  <c r="U385" i="25"/>
  <c r="U55" i="25"/>
  <c r="T310" i="25"/>
  <c r="U425" i="25"/>
  <c r="U334" i="25"/>
  <c r="U450" i="25"/>
  <c r="U95" i="25"/>
  <c r="U475" i="25"/>
  <c r="U99" i="25"/>
  <c r="T59" i="25"/>
  <c r="T148" i="25"/>
  <c r="T388" i="25"/>
  <c r="U16" i="25"/>
  <c r="T252" i="25"/>
  <c r="T298" i="25"/>
  <c r="T123" i="25"/>
  <c r="T331" i="25"/>
  <c r="T421" i="25"/>
  <c r="T415" i="25"/>
  <c r="U157" i="25"/>
  <c r="T89" i="25"/>
  <c r="T152" i="25"/>
  <c r="T299" i="25"/>
  <c r="U279" i="25"/>
  <c r="U256" i="25"/>
  <c r="U150" i="25"/>
  <c r="U156" i="25"/>
  <c r="U249" i="25"/>
  <c r="U91" i="25"/>
  <c r="T56" i="25"/>
  <c r="U342" i="25"/>
  <c r="T389" i="25"/>
  <c r="U472" i="25"/>
  <c r="T302" i="25"/>
  <c r="U219" i="25"/>
  <c r="T308" i="25"/>
  <c r="T141" i="25"/>
  <c r="T436" i="25"/>
  <c r="T45" i="25"/>
  <c r="T16" i="25"/>
  <c r="U145" i="25"/>
  <c r="U148" i="25"/>
  <c r="U149" i="25"/>
  <c r="T77" i="25"/>
  <c r="T51" i="25"/>
  <c r="U14" i="25"/>
  <c r="T287" i="25"/>
  <c r="T52" i="25"/>
  <c r="T130" i="25"/>
  <c r="U111" i="25"/>
  <c r="T133" i="25"/>
  <c r="T291" i="25"/>
  <c r="T352" i="25"/>
  <c r="T343" i="25"/>
  <c r="T281" i="25"/>
  <c r="U375" i="25"/>
  <c r="U292" i="25"/>
  <c r="U132" i="25"/>
  <c r="U217" i="25"/>
  <c r="T402" i="25"/>
  <c r="U143" i="25"/>
  <c r="U98" i="25"/>
  <c r="T456" i="25"/>
  <c r="T239" i="25"/>
  <c r="T355" i="25"/>
  <c r="T215" i="25"/>
  <c r="U262" i="25"/>
  <c r="T103" i="25"/>
  <c r="U101" i="25"/>
  <c r="U252" i="25"/>
  <c r="U347" i="25"/>
  <c r="T335" i="25"/>
  <c r="U26" i="25"/>
  <c r="U449" i="25"/>
  <c r="T15" i="25"/>
  <c r="T246" i="25"/>
  <c r="U459" i="25"/>
  <c r="U115" i="25"/>
  <c r="U333" i="25"/>
  <c r="T364" i="25"/>
  <c r="T346" i="25"/>
  <c r="U445" i="25"/>
  <c r="U137" i="25"/>
  <c r="U371" i="25"/>
  <c r="T144" i="25"/>
  <c r="T4" i="25"/>
  <c r="T375" i="25"/>
  <c r="U108" i="25"/>
  <c r="U446" i="25"/>
  <c r="U86" i="25"/>
  <c r="T285" i="25"/>
  <c r="U414" i="25"/>
  <c r="T55" i="25"/>
  <c r="U455" i="25"/>
  <c r="U140" i="25"/>
  <c r="T317" i="25"/>
  <c r="U286" i="25"/>
  <c r="U290" i="25"/>
  <c r="T391" i="25"/>
  <c r="U52" i="25"/>
  <c r="T228" i="25"/>
  <c r="T96" i="25"/>
  <c r="T105" i="25"/>
  <c r="T86" i="25"/>
  <c r="T288" i="25"/>
  <c r="U96" i="25"/>
  <c r="T13" i="25"/>
  <c r="T111" i="25"/>
  <c r="T49" i="25"/>
  <c r="U400" i="25"/>
  <c r="T341" i="25"/>
  <c r="T328" i="25"/>
  <c r="T297" i="25"/>
  <c r="U417" i="25"/>
  <c r="U298" i="25"/>
  <c r="T407" i="25"/>
  <c r="T426" i="25"/>
  <c r="U17" i="25"/>
  <c r="U82" i="25"/>
  <c r="T216" i="25"/>
  <c r="T369" i="25"/>
  <c r="T296" i="25"/>
  <c r="T286" i="25"/>
  <c r="U351" i="25"/>
  <c r="T447" i="25"/>
  <c r="T278" i="25"/>
  <c r="U142" i="25"/>
  <c r="T154" i="25"/>
  <c r="T450" i="25"/>
  <c r="T146" i="25"/>
  <c r="T113" i="25"/>
  <c r="U58" i="25"/>
  <c r="T290" i="25"/>
  <c r="U78" i="25"/>
  <c r="T109" i="25"/>
  <c r="T79" i="25"/>
  <c r="T232" i="25"/>
  <c r="T326" i="25"/>
  <c r="U13" i="25"/>
  <c r="U306" i="25"/>
  <c r="U234" i="25"/>
  <c r="U152" i="25"/>
  <c r="U308" i="25"/>
  <c r="U103" i="25"/>
  <c r="U421" i="25"/>
  <c r="T454" i="25"/>
  <c r="U141" i="25"/>
  <c r="U4" i="25"/>
  <c r="T440" i="25"/>
  <c r="U346" i="25"/>
  <c r="U5" i="25"/>
  <c r="U246" i="25"/>
  <c r="U397" i="25"/>
  <c r="T5" i="25"/>
  <c r="U324" i="25"/>
  <c r="U440" i="25"/>
  <c r="U53" i="25"/>
  <c r="T455" i="25"/>
  <c r="T145" i="25"/>
  <c r="U104" i="25"/>
  <c r="U332" i="25"/>
  <c r="U107" i="25"/>
  <c r="T338" i="25"/>
  <c r="U144" i="25"/>
  <c r="T362" i="25"/>
  <c r="U401" i="25"/>
  <c r="U348" i="25"/>
  <c r="T213" i="25"/>
  <c r="T8" i="25"/>
  <c r="U352" i="25"/>
  <c r="U147" i="25"/>
  <c r="U285" i="25"/>
  <c r="U431" i="25"/>
  <c r="U300" i="25"/>
  <c r="U90" i="25"/>
  <c r="T414" i="25"/>
  <c r="T116" i="25"/>
  <c r="T78" i="25"/>
  <c r="U51" i="25"/>
  <c r="T411" i="25"/>
  <c r="T443" i="25"/>
  <c r="T416" i="25"/>
  <c r="U15" i="25"/>
  <c r="U47" i="25"/>
  <c r="U236" i="25"/>
  <c r="T94" i="25"/>
  <c r="T324" i="25"/>
  <c r="U295" i="25"/>
  <c r="T85" i="25"/>
  <c r="T284" i="25"/>
  <c r="U260" i="25"/>
  <c r="U275" i="25"/>
  <c r="T276" i="25"/>
  <c r="T272" i="25"/>
  <c r="T258" i="25"/>
  <c r="T270" i="25"/>
  <c r="U268" i="25"/>
  <c r="U257" i="25"/>
  <c r="T257" i="25"/>
  <c r="U265" i="25"/>
  <c r="T259" i="25"/>
  <c r="U272" i="25"/>
  <c r="U258" i="25"/>
  <c r="U259" i="25"/>
  <c r="U270" i="25"/>
  <c r="T275" i="25"/>
  <c r="U274" i="25"/>
  <c r="U267" i="25"/>
  <c r="U263" i="25"/>
  <c r="T264" i="25"/>
  <c r="T273" i="25"/>
  <c r="T260" i="25"/>
  <c r="T274" i="25"/>
  <c r="U266" i="25"/>
  <c r="T263" i="25"/>
  <c r="T267" i="25"/>
  <c r="T265" i="25"/>
  <c r="T266" i="25"/>
  <c r="U264" i="25"/>
  <c r="T271" i="25"/>
  <c r="U276" i="25"/>
  <c r="U271" i="25"/>
  <c r="U273" i="25"/>
  <c r="T268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<sst xmlns="http://schemas.openxmlformats.org/spreadsheetml/2006/main" count="29886" uniqueCount="5882">
  <si>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</si>
  <si>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</si>
  <si>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</si>
  <si>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</si>
  <si>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</si>
  <si>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</si>
  <si>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</si>
  <si>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</si>
  <si>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</si>
  <si>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</si>
  <si>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</si>
  <si>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</si>
  <si>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</si>
  <si>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</si>
  <si>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</si>
  <si>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</si>
  <si>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</si>
  <si>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</si>
  <si>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</si>
  <si>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</si>
  <si>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</si>
  <si>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</si>
  <si>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</si>
  <si>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</si>
  <si>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</si>
  <si>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</si>
  <si>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</si>
  <si>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</si>
  <si>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</si>
  <si>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</si>
  <si>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</si>
  <si>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</si>
  <si>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</si>
  <si>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</si>
  <si>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</si>
  <si>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</si>
  <si>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</si>
  <si>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</si>
  <si>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</si>
  <si>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</si>
  <si>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</si>
  <si>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</si>
  <si>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</si>
  <si>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</si>
  <si>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</si>
  <si>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</si>
  <si>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</si>
  <si>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</si>
  <si>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</si>
  <si>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</si>
  <si>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</si>
  <si>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</si>
  <si>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</si>
  <si>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</si>
  <si>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</si>
  <si>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</si>
  <si>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</si>
  <si>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</si>
  <si>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</si>
  <si>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</si>
  <si>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</si>
  <si>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</si>
  <si>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</si>
  <si>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</si>
  <si>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</si>
  <si>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</si>
  <si>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</si>
  <si>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</si>
  <si>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</si>
  <si>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</si>
  <si>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</si>
  <si>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</si>
  <si>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</si>
  <si>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</si>
  <si>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</si>
  <si>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</si>
  <si>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</si>
  <si>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</si>
  <si>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</si>
  <si>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</si>
  <si>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</si>
  <si>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</si>
  <si>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</si>
  <si>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</si>
  <si>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</si>
  <si>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</si>
  <si>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</si>
  <si>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</si>
  <si>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</si>
  <si>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</si>
  <si>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</si>
  <si>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</si>
  <si>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</si>
  <si>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</si>
  <si>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</si>
  <si>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</si>
  <si>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</si>
  <si>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</si>
  <si>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</si>
  <si>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</si>
  <si>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</si>
  <si>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</si>
  <si>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</si>
  <si>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</si>
  <si>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</si>
  <si>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</si>
  <si>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</si>
  <si>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</si>
  <si>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</si>
  <si>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</si>
  <si>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</si>
  <si>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</si>
  <si>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</si>
  <si>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</si>
  <si>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</si>
  <si>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</si>
  <si>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</si>
  <si>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</si>
  <si>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</si>
  <si>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</si>
  <si>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</si>
  <si>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</si>
  <si>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</si>
  <si>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</si>
  <si>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</si>
  <si>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</si>
  <si>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</si>
  <si>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</si>
  <si>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</si>
  <si>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</si>
  <si>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</si>
  <si>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</si>
  <si>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</si>
  <si>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</si>
  <si>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</si>
  <si>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</si>
  <si>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</si>
  <si>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</si>
  <si>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</si>
  <si>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</si>
  <si>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</si>
  <si>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</si>
  <si>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</si>
  <si>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</si>
  <si>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</si>
  <si>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</si>
  <si>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</si>
  <si>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</si>
  <si>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</si>
  <si>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</si>
  <si>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</si>
  <si>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</si>
  <si>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</si>
  <si>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</si>
  <si>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</si>
  <si>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</si>
  <si>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</si>
  <si>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</si>
  <si>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</si>
  <si>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</si>
  <si>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</si>
  <si>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</si>
  <si>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</si>
  <si>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</si>
  <si>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</si>
  <si>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</si>
  <si>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</si>
  <si>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</si>
  <si>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</si>
  <si>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</si>
  <si>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</si>
  <si>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</si>
  <si>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</si>
  <si>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</si>
  <si>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</si>
  <si>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</si>
  <si>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</si>
  <si>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</si>
  <si>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</si>
  <si>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</si>
  <si>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</si>
  <si>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</si>
  <si>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</si>
  <si>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</si>
  <si>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</si>
  <si>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</si>
  <si>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</si>
  <si>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</si>
  <si>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</si>
  <si>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</si>
  <si>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</si>
  <si>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</si>
  <si>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</si>
  <si>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</si>
  <si>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</si>
  <si>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</si>
  <si>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</si>
  <si>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</si>
  <si>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</si>
  <si>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</si>
  <si>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</si>
  <si>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</si>
  <si>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</si>
  <si>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</si>
  <si>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</si>
  <si>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</si>
  <si>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</si>
  <si>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</si>
  <si>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</si>
  <si>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</si>
  <si>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</si>
  <si>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</si>
  <si>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</si>
  <si>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</si>
  <si>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</si>
  <si>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</si>
  <si>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</si>
  <si>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</si>
  <si>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</si>
  <si>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</si>
  <si>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</si>
  <si>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</si>
  <si>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</si>
  <si>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</si>
  <si>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</si>
  <si>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</si>
  <si>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</si>
  <si>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</si>
  <si>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</si>
  <si>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</si>
  <si>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</si>
  <si>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</si>
  <si>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</si>
  <si>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</si>
  <si>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</si>
  <si>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</si>
  <si>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</si>
  <si>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</si>
  <si>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</si>
  <si>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</si>
  <si>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</si>
  <si>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</si>
  <si>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</si>
  <si>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</si>
  <si>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</si>
  <si>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</si>
  <si>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</si>
  <si>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</si>
  <si>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</si>
  <si>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</si>
  <si>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</si>
  <si>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</si>
  <si>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</si>
  <si>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</si>
  <si>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</si>
  <si>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</si>
  <si>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</si>
  <si>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</si>
  <si>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</si>
  <si>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</si>
  <si>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</si>
  <si>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</si>
  <si>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</si>
  <si>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</si>
  <si>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</si>
  <si>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</si>
  <si>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</si>
  <si>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</si>
  <si>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</si>
  <si>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</si>
  <si>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</si>
  <si>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</si>
  <si>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</si>
  <si>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</si>
  <si>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</si>
  <si>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</si>
  <si>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</si>
  <si>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</si>
  <si>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</si>
  <si>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</si>
  <si>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</si>
  <si>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</si>
  <si>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</si>
  <si>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</si>
  <si>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</si>
  <si>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</si>
  <si>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</si>
  <si>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</si>
  <si>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</si>
  <si>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</si>
  <si>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</si>
  <si>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</si>
  <si>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</si>
  <si>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</si>
  <si>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</si>
  <si>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</si>
  <si>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</si>
  <si>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</si>
  <si>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</si>
  <si>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</si>
  <si>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</si>
  <si>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</si>
  <si>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</si>
  <si>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</si>
  <si>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</si>
  <si>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</si>
  <si>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</si>
  <si>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</si>
  <si>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</si>
  <si>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</si>
  <si>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</si>
  <si>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</si>
  <si>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</si>
  <si>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</si>
  <si>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</si>
  <si>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</si>
  <si>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</si>
  <si>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</si>
  <si>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</si>
  <si>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</si>
  <si>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</si>
  <si>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</si>
  <si>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</si>
  <si>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</si>
  <si>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</si>
  <si>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</si>
  <si>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</si>
  <si>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</si>
  <si>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</si>
  <si>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</si>
  <si>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</si>
  <si>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</si>
  <si>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</si>
  <si>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</si>
  <si>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</si>
  <si>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</si>
  <si>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</si>
  <si>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</si>
  <si>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</si>
  <si>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</si>
  <si>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</si>
  <si>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</si>
  <si>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</si>
  <si>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</si>
  <si>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</si>
  <si>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</si>
  <si>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</si>
  <si>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</si>
  <si>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</si>
  <si>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</si>
  <si>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</si>
  <si>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</si>
  <si>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</si>
  <si>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</si>
  <si>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</si>
  <si>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</si>
  <si>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</si>
  <si>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</si>
  <si>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</si>
  <si>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</si>
  <si>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</si>
  <si>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</si>
  <si>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</si>
  <si>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</si>
  <si>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</si>
  <si>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</si>
  <si>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</si>
  <si>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</si>
  <si>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</si>
  <si>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</si>
  <si>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</si>
  <si>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</si>
  <si>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</si>
  <si>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</si>
  <si>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</si>
  <si>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</si>
  <si>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</si>
  <si>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</si>
  <si>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</si>
  <si>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</si>
  <si>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</si>
  <si>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</si>
  <si>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</si>
  <si>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</si>
  <si>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</si>
  <si>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</si>
  <si>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</si>
  <si>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</si>
  <si>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</si>
  <si>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</si>
  <si>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</si>
  <si>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</si>
  <si>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</si>
  <si>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</si>
  <si>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</si>
  <si>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</si>
  <si>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</si>
  <si>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</si>
  <si>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</si>
  <si>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</si>
  <si>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</si>
  <si>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</si>
  <si>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</si>
  <si>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</si>
  <si>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</si>
  <si>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</si>
  <si>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</si>
  <si>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</si>
  <si>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</si>
  <si>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</si>
  <si>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</si>
  <si>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</si>
  <si>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</si>
  <si>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</si>
  <si>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</si>
  <si>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</si>
  <si>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</si>
  <si>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</si>
  <si>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</si>
  <si>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</si>
  <si>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</si>
  <si>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</si>
  <si>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</si>
  <si>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</si>
  <si>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</si>
  <si>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</si>
  <si>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</si>
  <si>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</si>
  <si>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</si>
  <si>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</si>
  <si>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</si>
  <si>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</si>
  <si>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</si>
  <si>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</si>
  <si>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</si>
  <si>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</si>
  <si>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</si>
  <si>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</si>
  <si>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</si>
  <si>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</si>
  <si>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</si>
  <si>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</si>
  <si>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</si>
  <si>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</si>
  <si>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</si>
  <si>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</si>
  <si>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</si>
  <si>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</si>
  <si>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</si>
  <si>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</si>
  <si>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</si>
  <si>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</si>
  <si>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</si>
  <si>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</si>
  <si>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</si>
  <si>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</si>
  <si>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</si>
  <si>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</si>
  <si>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</si>
  <si>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</si>
  <si>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</si>
  <si>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</si>
  <si>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</si>
  <si>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</si>
  <si>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</si>
  <si>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</si>
  <si>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</si>
  <si>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</si>
  <si>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</si>
  <si>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</si>
  <si>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</si>
  <si>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</si>
  <si>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</si>
  <si>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</si>
  <si>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</si>
  <si>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</si>
  <si>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</si>
  <si>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</si>
  <si>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</si>
  <si>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</si>
  <si>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</si>
  <si>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</si>
  <si>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</si>
  <si>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</si>
  <si>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</si>
  <si>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</si>
  <si>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</si>
  <si>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</si>
  <si>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</si>
  <si>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</si>
  <si>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</si>
  <si>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</si>
  <si>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</si>
  <si>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</si>
  <si>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</si>
  <si>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</si>
  <si>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</si>
  <si>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</si>
  <si>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</si>
  <si>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</si>
  <si>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</si>
  <si>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</si>
  <si>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</si>
  <si>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</si>
  <si>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</si>
  <si>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</si>
  <si>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</si>
  <si>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</si>
  <si>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</si>
  <si>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</si>
  <si>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</si>
  <si>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</si>
  <si>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</si>
  <si>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</si>
  <si>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</si>
  <si>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</si>
  <si>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</si>
  <si>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</si>
  <si>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</si>
  <si>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</si>
  <si>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</si>
  <si>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</si>
  <si>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</si>
  <si>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</si>
  <si>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</si>
  <si>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</si>
  <si>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</si>
  <si>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</si>
  <si>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</si>
  <si>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</si>
  <si>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</si>
  <si>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</si>
  <si>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</si>
  <si>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</si>
  <si>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</si>
  <si>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</si>
  <si>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</si>
  <si>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</si>
  <si>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</si>
  <si>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</si>
  <si>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</si>
  <si>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</si>
  <si>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</si>
  <si>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</si>
  <si>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</si>
  <si>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</si>
  <si>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</si>
  <si>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</si>
  <si>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</si>
  <si>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</si>
  <si>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</si>
  <si>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</si>
  <si>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</si>
  <si>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</si>
  <si>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</si>
  <si>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</si>
  <si>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</si>
  <si>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</si>
  <si>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</si>
  <si>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</si>
  <si>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</si>
  <si>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</si>
  <si>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</si>
  <si>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</si>
  <si>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</si>
  <si>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</si>
  <si>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</si>
  <si>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</si>
  <si>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</si>
  <si>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</si>
  <si>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</si>
  <si>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</si>
  <si>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</si>
  <si>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</si>
  <si>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</si>
  <si>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</si>
  <si>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</si>
  <si>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</si>
  <si>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</si>
  <si>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</si>
  <si>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</si>
  <si>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</si>
  <si>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</si>
  <si>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</si>
  <si>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</si>
  <si>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</si>
  <si>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</si>
  <si>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</si>
  <si>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</si>
  <si>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</si>
  <si>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</si>
  <si>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</si>
  <si>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</si>
  <si>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</si>
  <si>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</si>
  <si>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</si>
  <si>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</si>
  <si>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</si>
  <si>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</si>
  <si>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</si>
  <si>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</si>
  <si>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</si>
  <si>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</si>
  <si>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</si>
  <si>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</si>
  <si>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</si>
  <si>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</si>
  <si>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</si>
  <si>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</si>
  <si>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</si>
  <si>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</si>
  <si>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</si>
  <si>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</si>
  <si>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</si>
  <si>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</si>
  <si>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</si>
  <si>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</si>
  <si>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</si>
  <si>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</si>
  <si>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</si>
  <si>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</si>
  <si>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</si>
  <si>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</si>
  <si>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</si>
  <si>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</si>
  <si>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</si>
  <si>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</si>
  <si>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</si>
  <si>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</si>
  <si>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</si>
  <si>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</si>
  <si>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</si>
  <si>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</si>
  <si>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</si>
  <si>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</si>
  <si>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</si>
  <si>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</si>
  <si>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</si>
  <si>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</si>
  <si>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</si>
  <si>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</si>
  <si>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</si>
  <si>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</si>
  <si>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</si>
  <si>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</si>
  <si>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</si>
  <si>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</si>
  <si>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</si>
  <si>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</si>
  <si>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</si>
  <si>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</si>
  <si>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</si>
  <si>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</si>
  <si>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</si>
  <si>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</si>
  <si>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</si>
  <si>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</si>
  <si>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</si>
  <si>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</si>
  <si>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</si>
  <si>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</si>
  <si>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</si>
  <si>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</si>
  <si>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</si>
  <si>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</si>
  <si>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</si>
  <si>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</si>
  <si>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</si>
  <si>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</si>
  <si>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</si>
  <si>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</si>
  <si>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</si>
  <si>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</si>
  <si>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</si>
  <si>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</si>
  <si>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</si>
  <si>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</si>
  <si>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</si>
  <si>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</si>
  <si>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</si>
  <si>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</si>
  <si>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</si>
  <si>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</si>
  <si>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</si>
  <si>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</si>
  <si>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</si>
  <si>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</si>
  <si>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</si>
  <si>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</si>
  <si>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</si>
  <si>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</si>
  <si>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</si>
  <si>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</si>
  <si>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</si>
  <si>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</si>
  <si>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</si>
  <si>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</si>
  <si>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</si>
  <si>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</si>
  <si>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</si>
  <si>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</si>
  <si>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</si>
  <si>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</si>
  <si>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</si>
  <si>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</si>
  <si>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</si>
  <si>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</si>
  <si>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</si>
  <si>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</si>
  <si>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</si>
  <si>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</si>
  <si>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</si>
  <si>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</si>
  <si>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</si>
  <si>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</si>
  <si>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</si>
  <si>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</si>
  <si>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</si>
  <si>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</si>
  <si>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</si>
  <si>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</si>
  <si>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</si>
  <si>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</si>
  <si>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</si>
  <si>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</si>
  <si>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</si>
  <si>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</si>
  <si>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</si>
  <si>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</si>
  <si>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</si>
  <si>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</si>
  <si>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</si>
  <si>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</si>
  <si>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</si>
  <si>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</si>
  <si>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</si>
  <si>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</si>
  <si>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</si>
  <si>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</si>
  <si>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</si>
  <si>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</si>
  <si>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</si>
  <si>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</si>
  <si>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</si>
  <si>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</si>
  <si>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</si>
  <si>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</si>
  <si>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</si>
  <si>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</si>
  <si>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</si>
  <si>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</si>
  <si>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</si>
  <si>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</si>
  <si>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</si>
  <si>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</si>
  <si>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</si>
  <si>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</si>
  <si>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</si>
  <si>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</si>
  <si>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</si>
  <si>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</si>
  <si>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</si>
  <si>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</si>
  <si>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</si>
  <si>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</si>
  <si>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</si>
  <si>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</si>
  <si>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</si>
  <si>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</si>
  <si>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</si>
  <si>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</si>
  <si>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</si>
  <si>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</si>
  <si>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</si>
  <si>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</si>
  <si>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</si>
  <si>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</si>
  <si>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</si>
  <si>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</si>
  <si>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</si>
  <si>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</si>
  <si>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</si>
  <si>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</si>
  <si>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</si>
  <si>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</si>
  <si>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</si>
  <si>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</si>
  <si>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</si>
  <si>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</si>
  <si>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</si>
  <si>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</si>
  <si>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</si>
  <si>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</si>
  <si>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</si>
  <si>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</si>
  <si>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</si>
  <si>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</si>
  <si>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</si>
  <si>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</si>
  <si>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</si>
  <si>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</si>
  <si>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</si>
  <si>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</si>
  <si>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</si>
  <si>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</si>
  <si>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</si>
  <si>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</si>
  <si>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</si>
  <si>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</si>
  <si>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</si>
  <si>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</si>
  <si>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</si>
  <si>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</si>
  <si>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</si>
  <si>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</si>
  <si>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</si>
  <si>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</si>
  <si>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</si>
  <si>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</si>
  <si>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</si>
  <si>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</si>
  <si>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</si>
  <si>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</si>
  <si>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</si>
  <si>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</si>
  <si>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</si>
  <si>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</si>
  <si>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</si>
  <si>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</si>
  <si>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</si>
  <si>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</si>
  <si>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</si>
  <si>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</si>
  <si>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</si>
  <si>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</si>
  <si>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</si>
  <si>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</si>
  <si>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</si>
  <si>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</si>
  <si>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</si>
  <si>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</si>
  <si>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</si>
  <si>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</si>
  <si>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</si>
  <si>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</si>
  <si>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</si>
  <si>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</si>
  <si>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</si>
  <si>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</si>
  <si>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</si>
  <si>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</si>
  <si>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</si>
  <si>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</si>
  <si>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</si>
  <si>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</si>
  <si>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</si>
  <si>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</si>
  <si>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</si>
  <si>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</si>
  <si>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</si>
  <si>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</si>
  <si>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</si>
  <si>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</si>
  <si>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</si>
  <si>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</si>
  <si>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</si>
  <si>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</si>
  <si>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</si>
  <si>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</si>
  <si>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</si>
  <si>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</si>
  <si>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</si>
  <si>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</si>
  <si>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</si>
  <si>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</si>
  <si>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</si>
  <si>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</si>
  <si>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</si>
  <si>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</si>
  <si>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</si>
  <si>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</si>
  <si>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</si>
  <si>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</si>
  <si>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</si>
  <si>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</si>
  <si>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</si>
  <si>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</si>
  <si>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</si>
  <si>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</si>
  <si>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</si>
  <si>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</si>
  <si>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</si>
  <si>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</si>
  <si>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</si>
  <si>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</si>
  <si>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</si>
  <si>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</si>
  <si>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</si>
  <si>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</si>
  <si>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</si>
  <si>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</si>
  <si>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</si>
  <si>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</si>
  <si>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</si>
  <si>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</si>
  <si>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</si>
  <si>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</si>
  <si>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</si>
  <si>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</si>
  <si>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</si>
  <si>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</si>
  <si>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</si>
  <si>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</si>
  <si>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</si>
  <si>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</si>
  <si>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</si>
  <si>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</si>
  <si>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</si>
  <si>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</si>
  <si>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</si>
  <si>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</si>
  <si>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</si>
  <si>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</si>
  <si>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</si>
  <si>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</si>
  <si>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</si>
  <si>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</si>
  <si>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</si>
  <si>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</si>
  <si>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</si>
  <si>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</si>
  <si>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</si>
  <si>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</si>
  <si>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</si>
  <si>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</si>
  <si>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</si>
  <si>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</si>
  <si>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</si>
  <si>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</si>
  <si>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</si>
  <si>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</si>
  <si>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</si>
  <si>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</si>
  <si>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</si>
  <si>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</si>
  <si>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</si>
  <si>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</si>
  <si>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</si>
  <si>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</si>
  <si>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</si>
  <si>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</si>
  <si>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</si>
  <si>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</si>
  <si>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</si>
  <si>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</si>
  <si>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</si>
  <si>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</si>
  <si>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</si>
  <si>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</si>
  <si>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</si>
  <si>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</si>
  <si>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</si>
  <si>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</si>
  <si>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</si>
  <si>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</si>
  <si>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</si>
  <si>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</si>
  <si>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</si>
  <si>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</si>
  <si>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</si>
  <si>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</si>
  <si>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</si>
  <si>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</si>
  <si>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</si>
  <si>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</si>
  <si>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</si>
  <si>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</si>
  <si>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</si>
  <si>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</si>
  <si>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</si>
  <si>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</si>
  <si>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</si>
  <si>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</si>
  <si>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</si>
  <si>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</si>
  <si>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</si>
  <si>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</si>
  <si>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</si>
  <si>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</si>
  <si>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</si>
  <si>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</si>
  <si>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</si>
  <si>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</si>
  <si>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</si>
  <si>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</si>
  <si>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</si>
  <si>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</si>
  <si>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</si>
  <si>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</si>
  <si>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</si>
  <si>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</si>
  <si>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</si>
  <si>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</si>
  <si>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</si>
  <si>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</si>
  <si>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</si>
  <si>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</si>
  <si>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</si>
  <si>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</si>
  <si>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</si>
  <si>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</si>
  <si>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</si>
  <si>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</si>
  <si>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</si>
  <si>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</si>
  <si>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</si>
  <si>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</si>
  <si>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</si>
  <si>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</si>
  <si>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</si>
  <si>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</si>
  <si>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</si>
  <si>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</si>
  <si>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</si>
  <si>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</si>
  <si>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</si>
  <si>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</si>
  <si>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</si>
  <si>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</si>
  <si>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</si>
  <si>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</si>
  <si>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</si>
  <si>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</si>
  <si>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</si>
  <si>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</si>
  <si>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</si>
  <si>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</si>
  <si>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</si>
  <si>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</si>
  <si>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</si>
  <si>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</si>
  <si>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</si>
  <si>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</si>
  <si>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</si>
  <si>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</si>
  <si>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</si>
  <si>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</si>
  <si>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</si>
  <si>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</si>
  <si>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</si>
  <si>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</si>
  <si>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</si>
  <si>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</si>
  <si>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</si>
  <si>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</si>
  <si>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</si>
  <si>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</si>
  <si>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</si>
  <si>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</si>
  <si>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</si>
  <si>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</si>
  <si>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</si>
  <si>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</si>
  <si>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</si>
  <si>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</si>
  <si>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</si>
  <si>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</si>
  <si>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</si>
  <si>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</si>
  <si>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</si>
  <si>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</si>
  <si>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</si>
  <si>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</si>
  <si>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</si>
  <si>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</si>
  <si>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</si>
  <si>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</si>
  <si>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</si>
  <si>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</si>
  <si>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</si>
  <si>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</si>
  <si>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</si>
  <si>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</si>
  <si>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</si>
  <si>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</si>
  <si>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</si>
  <si>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</si>
  <si>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</si>
  <si>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</si>
  <si>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</si>
  <si>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</si>
  <si>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</si>
  <si>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</si>
  <si>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</si>
  <si>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</si>
  <si>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</si>
  <si>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</si>
  <si>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</si>
  <si>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</si>
  <si>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</si>
  <si>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</si>
  <si>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</si>
  <si>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</si>
  <si>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</si>
  <si>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</si>
  <si>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</si>
  <si>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</si>
  <si>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</si>
  <si>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</si>
  <si>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</si>
  <si>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</si>
  <si>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</si>
  <si>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</si>
  <si>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</si>
  <si>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</si>
  <si>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</si>
  <si>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</si>
  <si>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</si>
  <si>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</si>
  <si>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</si>
  <si>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</si>
  <si>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</si>
  <si>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</si>
  <si>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</si>
  <si>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</si>
  <si>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</si>
  <si>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</si>
  <si>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</si>
  <si>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</si>
  <si>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</si>
  <si>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</si>
  <si>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</si>
  <si>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</si>
  <si>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</si>
  <si>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</si>
  <si>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</si>
  <si>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</si>
  <si>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</si>
  <si>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</si>
  <si>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</si>
  <si>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</si>
  <si>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</si>
  <si>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</si>
  <si>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</si>
  <si>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</si>
  <si>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</si>
  <si>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</si>
  <si>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</si>
  <si>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</si>
  <si>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</si>
  <si>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</si>
  <si>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</si>
  <si>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</si>
  <si>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</si>
  <si>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</si>
  <si>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</si>
  <si>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</si>
  <si>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</si>
  <si>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</si>
  <si>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</si>
  <si>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</si>
  <si>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</si>
  <si>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</si>
  <si>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</si>
  <si>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</si>
  <si>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</si>
  <si>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</si>
  <si>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</si>
  <si>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</si>
  <si>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</si>
  <si>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</si>
  <si>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</si>
  <si>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</si>
  <si>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</si>
  <si>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</si>
  <si>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</si>
  <si>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</si>
  <si>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</si>
  <si>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</si>
  <si>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</si>
  <si>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</si>
  <si>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</si>
  <si>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</si>
  <si>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</si>
  <si>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</si>
  <si>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</si>
  <si>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</si>
  <si>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</si>
  <si>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</si>
  <si>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</si>
  <si>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</si>
  <si>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</si>
  <si>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</si>
  <si>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</si>
  <si>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</si>
  <si>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</si>
  <si>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</si>
  <si>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</si>
  <si>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</si>
  <si>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</si>
  <si>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</si>
  <si>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</si>
  <si>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</si>
  <si>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</si>
  <si>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</si>
  <si>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</si>
  <si>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</si>
  <si>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</si>
  <si>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</si>
  <si>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</si>
  <si>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</si>
  <si>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</si>
  <si>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</si>
  <si>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</si>
  <si>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</si>
  <si>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</si>
  <si>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</si>
  <si>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</si>
  <si>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</si>
  <si>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</si>
  <si>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</si>
  <si>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</si>
  <si>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</si>
  <si>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</si>
  <si>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</si>
  <si>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</si>
  <si>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</si>
  <si>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</si>
  <si>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</si>
  <si>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</si>
  <si>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</si>
  <si>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</si>
  <si>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</si>
  <si>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</si>
  <si>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</si>
  <si>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</si>
  <si>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</si>
  <si>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</si>
  <si>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</si>
  <si>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</si>
  <si>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</si>
  <si>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</si>
  <si>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</si>
  <si>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</si>
  <si>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</si>
  <si>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</si>
  <si>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</si>
  <si>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</si>
  <si>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</si>
  <si>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</si>
  <si>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</si>
  <si>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</si>
  <si>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</si>
  <si>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</si>
  <si>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</si>
  <si>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</si>
  <si>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</si>
  <si>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</si>
  <si>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</si>
  <si>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</si>
  <si>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</si>
  <si>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</si>
  <si>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</si>
  <si>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</si>
  <si>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</si>
  <si>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</si>
  <si>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</si>
  <si>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</si>
  <si>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</si>
  <si>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</si>
  <si>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</si>
  <si>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</si>
  <si>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</si>
  <si>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</si>
  <si>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</si>
  <si>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</si>
  <si>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</si>
  <si>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</si>
  <si>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</si>
  <si>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</si>
  <si>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</si>
  <si>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</si>
  <si>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</si>
  <si>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</si>
  <si>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</si>
  <si>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</si>
  <si>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</si>
  <si>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</si>
  <si>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</si>
  <si>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</si>
  <si>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</si>
  <si>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</si>
  <si>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</si>
  <si>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</si>
  <si>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</si>
  <si>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</si>
  <si>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</si>
  <si>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</si>
  <si>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</si>
  <si>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</si>
  <si>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</si>
  <si>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</si>
  <si>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</si>
  <si>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</si>
  <si>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</si>
  <si>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</si>
  <si>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</si>
  <si>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</si>
  <si>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</si>
  <si>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</si>
  <si>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</si>
  <si>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</si>
  <si>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</si>
  <si>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</si>
  <si>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</si>
  <si>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</si>
  <si>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</si>
  <si>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</si>
  <si>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</si>
  <si>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</si>
  <si>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</si>
  <si>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</si>
  <si>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</si>
  <si>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</si>
  <si>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</si>
  <si>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</si>
  <si>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</si>
  <si>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</si>
  <si>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</si>
  <si>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</si>
  <si>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</si>
  <si>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</si>
  <si>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</si>
  <si>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</si>
  <si>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</si>
  <si>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</si>
  <si>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</si>
  <si>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</si>
  <si>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</si>
  <si>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</si>
  <si>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</si>
  <si>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</si>
  <si>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</si>
  <si>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</si>
  <si>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</si>
  <si>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</si>
  <si>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</si>
  <si>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</si>
  <si>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</si>
  <si>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</si>
  <si>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</si>
  <si>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</si>
  <si>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</si>
  <si>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</si>
  <si>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</si>
  <si>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</si>
  <si>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</si>
  <si>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</si>
  <si>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</si>
  <si>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</si>
  <si>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</si>
  <si>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</si>
  <si>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</si>
  <si>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</si>
  <si>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</si>
  <si>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</si>
  <si>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</si>
  <si>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</si>
  <si>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</si>
  <si>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</si>
  <si>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</si>
  <si>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</si>
  <si>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</si>
  <si>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</si>
  <si>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</si>
  <si>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</si>
  <si>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</si>
  <si>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</si>
  <si>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</si>
  <si>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</si>
  <si>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</si>
  <si>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</si>
  <si>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</si>
  <si>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</si>
  <si>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</si>
  <si>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</si>
  <si>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</si>
  <si>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</si>
  <si>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</si>
  <si>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</si>
  <si>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</si>
  <si>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</si>
  <si>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</si>
  <si>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</si>
  <si>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</si>
  <si>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</si>
  <si>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</si>
  <si>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</si>
  <si>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</si>
  <si>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</si>
  <si>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</si>
  <si>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</si>
  <si>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</si>
  <si>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</si>
  <si>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</si>
  <si>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</si>
  <si>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</si>
  <si>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</si>
  <si>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</si>
  <si>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</si>
  <si>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</si>
  <si>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</si>
  <si>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</si>
  <si>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</si>
  <si>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</si>
  <si>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</si>
  <si>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</si>
  <si>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</si>
  <si>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</si>
  <si>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</si>
  <si>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</si>
  <si>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</si>
  <si>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</si>
  <si>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</si>
  <si>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</si>
  <si>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</si>
  <si>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</si>
  <si>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</si>
  <si>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</si>
  <si>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</si>
  <si>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</si>
  <si>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</si>
  <si>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</si>
  <si>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</si>
  <si>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</si>
  <si>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</si>
  <si>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</si>
  <si>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</si>
  <si>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</si>
  <si>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</si>
  <si>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</si>
  <si>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</si>
  <si>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</si>
  <si>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</si>
  <si>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</si>
  <si>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</si>
  <si>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</si>
  <si>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</si>
  <si>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</si>
  <si>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</si>
  <si>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</si>
  <si>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</si>
  <si>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</si>
  <si>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</si>
  <si>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</si>
  <si>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</si>
  <si>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</si>
  <si>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</si>
  <si>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</si>
  <si>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</si>
  <si>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</si>
  <si>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</si>
  <si>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</si>
  <si>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</si>
  <si>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</si>
  <si>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</si>
  <si>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</si>
  <si>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</si>
  <si>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</si>
  <si>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</si>
  <si>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</si>
  <si>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</si>
  <si>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</si>
  <si>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</si>
  <si>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</si>
  <si>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</si>
  <si>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</si>
  <si>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</si>
  <si>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</si>
  <si>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</si>
  <si>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</si>
  <si>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</si>
  <si>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</si>
  <si>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</si>
  <si>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</si>
  <si>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</si>
  <si>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</si>
  <si>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</si>
  <si>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</si>
  <si>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</si>
  <si>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</si>
  <si>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</si>
  <si>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</si>
  <si>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</si>
  <si>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</si>
  <si>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</si>
  <si>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</si>
  <si>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</si>
  <si>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</si>
  <si>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</si>
  <si>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</si>
  <si>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</si>
  <si>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</si>
  <si>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</si>
  <si>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</si>
  <si>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</si>
  <si>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</si>
  <si>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</si>
  <si>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</si>
  <si>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</si>
  <si>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</si>
  <si>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</si>
  <si>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</si>
  <si>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</si>
  <si>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</si>
  <si>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</si>
  <si>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</si>
  <si>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</si>
  <si>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</si>
  <si>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</si>
  <si>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</si>
  <si>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</si>
  <si>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</si>
  <si>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</si>
  <si>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</si>
  <si>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</si>
  <si>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</si>
  <si>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</si>
  <si>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</si>
  <si>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</si>
  <si>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</si>
  <si>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</si>
  <si>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</si>
  <si>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</si>
  <si>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</si>
  <si>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</si>
  <si>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</si>
  <si>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</si>
  <si>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</si>
  <si>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</si>
  <si>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</si>
  <si>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</si>
  <si>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</si>
  <si>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</si>
  <si>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</si>
  <si>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</si>
  <si>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</si>
  <si>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</si>
  <si>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</si>
  <si>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</si>
  <si>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</si>
  <si>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</si>
  <si>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</si>
  <si>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</si>
  <si>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</si>
  <si>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</si>
  <si>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</si>
  <si>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</si>
  <si>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</si>
  <si>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</si>
  <si>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</si>
  <si>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</si>
  <si>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</si>
  <si>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</si>
  <si>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</si>
  <si>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</si>
  <si>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</si>
  <si>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</si>
  <si>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</si>
  <si>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</si>
  <si>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</si>
  <si>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</si>
  <si>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</si>
  <si>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</si>
  <si>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</si>
  <si>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</si>
  <si>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</si>
  <si>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</si>
  <si>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</si>
  <si>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</si>
  <si>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</si>
  <si>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</si>
  <si>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</si>
  <si>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</si>
  <si>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</si>
  <si>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</si>
  <si>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</si>
  <si>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</si>
  <si>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</si>
  <si>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</si>
  <si>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</si>
  <si>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</si>
  <si>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</si>
  <si>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</si>
  <si>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</si>
  <si>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</si>
  <si>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</si>
  <si>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</si>
  <si>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</si>
  <si>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</si>
  <si>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</si>
  <si>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</si>
  <si>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</si>
  <si>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</si>
  <si>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</si>
  <si>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</si>
  <si>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</si>
  <si>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</si>
  <si>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</si>
  <si>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</si>
  <si>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</si>
  <si>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</si>
  <si>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</si>
  <si>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</si>
  <si>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</si>
  <si>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</si>
  <si>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</si>
  <si>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</si>
  <si>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</si>
  <si>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</si>
  <si>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</si>
  <si>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</si>
  <si>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</si>
  <si>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</si>
  <si>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</si>
  <si>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</si>
  <si>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</si>
  <si>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</si>
  <si>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</si>
  <si>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</si>
  <si>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</si>
  <si>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</si>
  <si>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</si>
  <si>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</si>
  <si>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</si>
  <si>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</si>
  <si>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</si>
  <si>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</si>
  <si>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</si>
  <si>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</si>
  <si>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</si>
  <si>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</si>
  <si>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</si>
  <si>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</si>
  <si>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</si>
  <si>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</si>
  <si>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</si>
  <si>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</si>
  <si>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</si>
  <si>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</si>
  <si>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</si>
  <si>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</si>
  <si>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</si>
  <si>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</si>
  <si>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</si>
  <si>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</si>
  <si>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</si>
  <si>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</si>
  <si>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</si>
  <si>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</si>
  <si>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</si>
  <si>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</si>
  <si>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</si>
  <si>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</si>
  <si>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</si>
  <si>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</si>
  <si>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</si>
  <si>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</si>
  <si>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</si>
  <si>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</si>
  <si>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</si>
  <si>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</si>
  <si>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</si>
  <si>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</si>
  <si>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</si>
  <si>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</si>
  <si>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</si>
  <si>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</si>
  <si>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</si>
  <si>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</si>
  <si>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</si>
  <si>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</si>
  <si>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</si>
  <si>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</si>
  <si>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</si>
  <si>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</si>
  <si>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</si>
  <si>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</si>
  <si>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</si>
  <si>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</si>
  <si>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</si>
  <si>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</si>
  <si>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</si>
  <si>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</si>
  <si>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</si>
  <si>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</si>
  <si>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</si>
  <si>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</si>
  <si>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</si>
  <si>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</si>
  <si>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</si>
  <si>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</si>
  <si>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</si>
  <si>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</si>
  <si>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</si>
  <si>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</si>
  <si>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</si>
  <si>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</si>
  <si>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</si>
  <si>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</si>
  <si>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</si>
  <si>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</si>
  <si>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</si>
  <si>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</si>
  <si>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</si>
  <si>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</si>
  <si>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</si>
  <si>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</si>
  <si>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</si>
  <si>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</si>
  <si>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</si>
  <si>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</si>
  <si>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</si>
  <si>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</si>
  <si>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</si>
  <si>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</si>
  <si>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</si>
  <si>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</si>
  <si>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</si>
  <si>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</si>
  <si>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</si>
  <si>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</si>
  <si>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</si>
  <si>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</si>
  <si>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</si>
  <si>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</si>
  <si>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</si>
  <si>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</si>
  <si>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</si>
  <si>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</si>
  <si>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</si>
  <si>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</si>
  <si>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</si>
  <si>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</si>
  <si>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</si>
  <si>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</si>
  <si>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</si>
  <si>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</si>
  <si>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</si>
  <si>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</si>
  <si>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</si>
  <si>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</si>
  <si>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</si>
  <si>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</si>
  <si>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</si>
  <si>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</si>
  <si>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</si>
  <si>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</si>
  <si>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</si>
  <si>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</si>
  <si>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</si>
  <si>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</si>
  <si>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</si>
  <si>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</si>
  <si>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</si>
  <si>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</si>
  <si>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</si>
  <si>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</si>
  <si>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</si>
  <si>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</si>
  <si>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</si>
  <si>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</si>
  <si>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</si>
  <si>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</si>
  <si>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</si>
  <si>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</si>
  <si>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</si>
  <si>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</si>
  <si>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</si>
  <si>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</si>
  <si>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</si>
  <si>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</si>
  <si>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</si>
  <si>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</si>
  <si>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</si>
  <si>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</si>
  <si>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</si>
  <si>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</si>
  <si>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</si>
  <si>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</si>
  <si>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</si>
  <si>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</si>
  <si>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</si>
  <si>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</si>
  <si>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</si>
  <si>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</si>
  <si>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</si>
  <si>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</si>
  <si>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</si>
  <si>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</si>
  <si>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</si>
  <si>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</si>
  <si>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</si>
  <si>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</si>
  <si>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</si>
  <si>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</si>
  <si>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</si>
  <si>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</si>
  <si>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</si>
  <si>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</si>
  <si>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</si>
  <si>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</si>
  <si>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</si>
  <si>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</si>
  <si>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</si>
  <si>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</si>
  <si>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</si>
  <si>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</si>
  <si>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</si>
  <si>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</si>
  <si>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</si>
  <si>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</si>
  <si>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</si>
  <si>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</si>
  <si>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</si>
  <si>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</si>
  <si>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</si>
  <si>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</si>
  <si>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</si>
  <si>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</si>
  <si>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</si>
  <si>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</si>
  <si>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</si>
  <si>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</si>
  <si>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</si>
  <si>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</si>
  <si>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</si>
  <si>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</si>
  <si>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</si>
  <si>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</si>
  <si>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</si>
  <si>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</si>
  <si>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</si>
  <si>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</si>
  <si>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</si>
  <si>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</si>
  <si>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</si>
  <si>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</si>
  <si>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</si>
  <si>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</si>
  <si>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</si>
  <si>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</si>
  <si>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</si>
  <si>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</si>
  <si>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</si>
  <si>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</si>
  <si>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</si>
  <si>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</si>
  <si>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</si>
  <si>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</si>
  <si>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</si>
  <si>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</si>
  <si>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</si>
  <si>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</si>
  <si>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</si>
  <si>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</si>
  <si>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</si>
  <si>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</si>
  <si>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</si>
  <si>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</si>
  <si>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</si>
  <si>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</si>
  <si>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</si>
  <si>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</si>
  <si>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</si>
  <si>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</si>
  <si>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</si>
  <si>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</si>
  <si>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</si>
  <si>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</si>
  <si>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</si>
  <si>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</si>
  <si>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</si>
  <si>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</si>
  <si>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</si>
  <si>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</si>
  <si>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</si>
  <si>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</si>
  <si>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</si>
  <si>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</si>
  <si>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</si>
  <si>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</si>
  <si>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</si>
  <si>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</si>
  <si>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</si>
  <si>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</si>
  <si>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</si>
  <si>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</si>
  <si>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</si>
  <si>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</si>
  <si>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</si>
  <si>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</si>
  <si>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</si>
  <si>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</si>
  <si>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</si>
  <si>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</si>
  <si>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</si>
  <si>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</si>
  <si>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</si>
  <si>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</si>
  <si>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</si>
  <si>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</si>
  <si>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</si>
  <si>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</si>
  <si>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</si>
  <si>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</si>
  <si>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</si>
  <si>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</si>
  <si>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</si>
  <si>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</si>
  <si>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</si>
  <si>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</si>
  <si>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</si>
  <si>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</si>
  <si>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</si>
  <si>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</si>
  <si>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</si>
  <si>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</si>
  <si>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</si>
  <si>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</si>
  <si>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</si>
  <si>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</si>
  <si>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</si>
  <si>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</si>
  <si>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</si>
  <si>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</si>
  <si>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</si>
  <si>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</si>
  <si>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</si>
  <si>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</si>
  <si>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</si>
  <si>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</si>
  <si>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</si>
  <si>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</si>
  <si>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</si>
  <si>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</si>
  <si>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</si>
  <si>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</si>
  <si>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</si>
  <si>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</si>
  <si>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</si>
  <si>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</si>
  <si>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</si>
  <si>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</si>
  <si>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</si>
  <si>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</si>
  <si>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</si>
  <si>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</si>
  <si>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</si>
  <si>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</si>
  <si>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</si>
  <si>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</si>
  <si>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</si>
  <si>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</si>
  <si>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</si>
  <si>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</si>
  <si>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</si>
  <si>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</si>
  <si>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</si>
  <si>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</si>
  <si>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</si>
  <si>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</si>
  <si>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</si>
  <si>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</si>
  <si>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</si>
  <si>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</si>
  <si>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</si>
  <si>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</si>
  <si>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</si>
  <si>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</si>
  <si>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</si>
  <si>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</si>
  <si>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</si>
  <si>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</si>
  <si>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</si>
  <si>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</si>
  <si>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</si>
  <si>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</si>
  <si>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</si>
  <si>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</si>
  <si>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</si>
  <si>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</si>
  <si>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</si>
  <si>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</si>
  <si>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</si>
  <si>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</si>
  <si>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</si>
  <si>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</si>
  <si>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</si>
  <si>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</si>
  <si>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</si>
  <si>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</si>
  <si>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</si>
  <si>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</si>
  <si>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</si>
  <si>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</si>
  <si>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</si>
  <si>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</si>
  <si>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</si>
  <si>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</si>
  <si>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</si>
  <si>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</si>
  <si>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</si>
  <si>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</si>
  <si>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</si>
  <si>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</si>
  <si>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</si>
  <si>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</si>
  <si>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</si>
  <si>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</si>
  <si>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</si>
  <si>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</si>
  <si>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</si>
  <si>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</si>
  <si>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</si>
  <si>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</si>
  <si>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</si>
  <si>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</si>
  <si>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</si>
  <si>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</si>
  <si>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</si>
  <si>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</si>
  <si>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</si>
  <si>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</si>
  <si>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</si>
  <si>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</si>
  <si>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</si>
  <si>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</si>
  <si>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</si>
  <si>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</si>
  <si>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</si>
  <si>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</si>
  <si>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</si>
  <si>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</si>
  <si>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</si>
  <si>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</si>
  <si>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</si>
  <si>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</si>
  <si>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</si>
  <si>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</si>
  <si>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</si>
  <si>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</si>
  <si>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</si>
  <si>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</si>
  <si>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</si>
  <si>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</si>
  <si>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</si>
  <si>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</si>
  <si>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</si>
  <si>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</si>
  <si>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</si>
  <si>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</si>
  <si>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</si>
  <si>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</si>
  <si>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</si>
  <si>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</si>
  <si>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</si>
  <si>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</si>
  <si>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</si>
  <si>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</si>
  <si>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</si>
  <si>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</si>
  <si>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</si>
  <si>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</si>
  <si>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</si>
  <si>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</si>
  <si>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</si>
  <si>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</si>
  <si>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</si>
  <si>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</si>
  <si>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</si>
  <si>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</si>
  <si>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</si>
  <si>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</si>
  <si>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</si>
  <si>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</si>
  <si>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</si>
  <si>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</si>
  <si>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</si>
  <si>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</si>
  <si>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</si>
  <si>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</si>
  <si>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</si>
  <si>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</si>
  <si>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</si>
  <si>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</si>
  <si>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</si>
  <si>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</si>
  <si>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</si>
  <si>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</si>
  <si>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</si>
  <si>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</si>
  <si>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</si>
  <si>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</si>
  <si>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</si>
  <si>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</si>
  <si>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</si>
  <si>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</si>
  <si>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</si>
  <si>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</si>
  <si>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</si>
  <si>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</si>
  <si>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</si>
  <si>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</si>
  <si>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</si>
  <si>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</si>
  <si>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</si>
  <si>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</si>
  <si>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</si>
  <si>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</si>
  <si>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</si>
  <si>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</si>
  <si>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</si>
  <si>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</si>
  <si>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</si>
  <si>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</si>
  <si>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</si>
  <si>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</si>
  <si>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</si>
  <si>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</si>
  <si>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</si>
  <si>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</si>
  <si>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</si>
  <si>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</si>
  <si>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</si>
  <si>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</si>
  <si>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</si>
  <si>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</si>
  <si>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</si>
  <si>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</si>
  <si>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</si>
  <si>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</si>
  <si>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</si>
  <si>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</si>
  <si>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</si>
  <si>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</si>
  <si>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</si>
  <si>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</si>
  <si>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</si>
  <si>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</si>
  <si>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</si>
  <si>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</si>
  <si>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</si>
  <si>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</si>
  <si>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</si>
  <si>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</si>
  <si>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</si>
  <si>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</si>
  <si>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</si>
  <si>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</si>
  <si>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</si>
  <si>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</si>
  <si>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</si>
  <si>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</si>
  <si>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</si>
  <si>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</si>
  <si>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</si>
  <si>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</si>
  <si>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</si>
  <si>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</si>
  <si>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</si>
  <si>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</si>
  <si>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</si>
  <si>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</si>
  <si>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</si>
  <si>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</si>
  <si>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</si>
  <si>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</si>
  <si>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</si>
  <si>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</si>
  <si>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</si>
  <si>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</si>
  <si>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</si>
  <si>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</si>
  <si>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</si>
  <si>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</si>
  <si>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</si>
  <si>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</si>
  <si>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</si>
  <si>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</si>
  <si>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</si>
  <si>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</si>
  <si>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</si>
  <si>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</si>
  <si>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</si>
  <si>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</si>
  <si>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</si>
  <si>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</si>
  <si>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</si>
  <si>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</si>
  <si>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</si>
  <si>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</si>
  <si>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</si>
  <si>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</si>
  <si>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</si>
  <si>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</si>
  <si>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</si>
  <si>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</si>
  <si>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</si>
  <si>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</si>
  <si>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</si>
  <si>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</si>
  <si>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</si>
  <si>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</si>
  <si>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</si>
  <si>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</si>
  <si>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</si>
  <si>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</si>
  <si>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</si>
  <si>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</si>
  <si>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</si>
  <si>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</si>
  <si>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</si>
  <si>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</si>
  <si>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</si>
  <si>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</si>
  <si>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</si>
  <si>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</si>
  <si>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</si>
  <si>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</si>
  <si>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</si>
  <si>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</si>
  <si>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</si>
  <si>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</si>
  <si>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</si>
  <si>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</si>
  <si>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</si>
  <si>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</si>
  <si>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</si>
  <si>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</si>
  <si>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</si>
  <si>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</si>
  <si>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</si>
  <si>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</si>
  <si>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</si>
  <si>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</si>
  <si>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</si>
  <si>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</si>
  <si>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</si>
  <si>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</si>
  <si>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</si>
  <si>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</si>
  <si>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</si>
  <si>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</si>
  <si>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</si>
  <si>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</si>
  <si>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</si>
  <si>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</si>
  <si>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</si>
  <si>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</si>
  <si>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</si>
  <si>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</si>
  <si>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</si>
  <si>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</si>
  <si>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</si>
  <si>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</si>
  <si>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</si>
  <si>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</si>
  <si>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</si>
  <si>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</si>
  <si>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</si>
  <si>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</si>
  <si>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</si>
  <si>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</si>
  <si>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</si>
  <si>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</si>
  <si>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</si>
  <si>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</si>
  <si>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</si>
  <si>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</si>
  <si>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</si>
  <si>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</si>
  <si>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</si>
  <si>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</si>
  <si>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</si>
  <si>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</si>
  <si>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</si>
  <si>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</si>
  <si>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</si>
  <si>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</si>
  <si>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</si>
  <si>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</si>
  <si>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</si>
  <si>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</si>
  <si>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</si>
  <si>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</si>
  <si>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</si>
  <si>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</si>
  <si>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</si>
  <si>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</si>
  <si>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</si>
  <si>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</si>
  <si>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</si>
  <si>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</si>
  <si>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</si>
  <si>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</si>
  <si>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</si>
  <si>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</si>
  <si>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</si>
  <si>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</si>
  <si>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</si>
  <si>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</si>
  <si>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</si>
  <si>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</si>
  <si>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</si>
  <si>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</si>
  <si>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</si>
  <si>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</si>
  <si>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</si>
  <si>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</si>
  <si>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</si>
  <si>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</si>
  <si>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</si>
  <si>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</si>
  <si>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</si>
  <si>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</si>
  <si>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</si>
  <si>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</si>
  <si>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</si>
  <si>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</si>
  <si>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</si>
  <si>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</si>
  <si>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</si>
  <si>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</si>
  <si>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</si>
  <si>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</si>
  <si>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</si>
  <si>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</si>
  <si>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</si>
  <si>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</si>
  <si>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</si>
  <si>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</si>
  <si>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</si>
  <si>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</si>
  <si>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</si>
  <si>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</si>
  <si>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</si>
  <si>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</si>
  <si>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</si>
  <si>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</si>
  <si>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</si>
  <si>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</si>
  <si>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</si>
  <si>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</si>
  <si>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</si>
  <si>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</si>
  <si>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</si>
  <si>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</si>
  <si>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</si>
  <si>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</si>
  <si>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</si>
  <si>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</si>
  <si>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</si>
  <si>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</si>
  <si>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</si>
  <si>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</si>
  <si>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</si>
  <si>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</si>
  <si>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</si>
  <si>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</si>
  <si>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</si>
  <si>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</si>
  <si>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</si>
  <si>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</si>
  <si>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</si>
  <si>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</si>
  <si>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</si>
  <si>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</si>
  <si>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</si>
  <si>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</si>
  <si>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</si>
  <si>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</si>
  <si>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</si>
  <si>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</si>
  <si>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</si>
  <si>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</si>
  <si>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</si>
  <si>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</si>
  <si>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</si>
  <si>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</si>
  <si>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</si>
  <si>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</si>
  <si>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</si>
  <si>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</si>
  <si>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</si>
  <si>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</si>
  <si>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</si>
  <si>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</si>
  <si>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</si>
  <si>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</si>
  <si>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</si>
  <si>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</si>
  <si>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</si>
  <si>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</si>
  <si>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</si>
  <si>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</si>
  <si>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</si>
  <si>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</si>
  <si>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</si>
  <si>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</si>
  <si>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</si>
  <si>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</si>
  <si>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</si>
  <si>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</si>
  <si>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</si>
  <si>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</si>
  <si>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</si>
  <si>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</si>
  <si>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</si>
  <si>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</si>
  <si>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</si>
  <si>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</si>
  <si>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</si>
  <si>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</si>
  <si>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</si>
  <si>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</si>
  <si>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</si>
  <si>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</si>
  <si>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</si>
  <si>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</si>
  <si>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</si>
  <si>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</si>
  <si>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</si>
  <si>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</si>
  <si>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</si>
  <si>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</si>
  <si>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</si>
  <si>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</si>
  <si>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</si>
  <si>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</si>
  <si>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</si>
  <si>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</si>
  <si>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</si>
  <si>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</si>
  <si>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</si>
  <si>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</si>
  <si>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</si>
  <si>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</si>
  <si>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</si>
  <si>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</si>
  <si>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</si>
  <si>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</si>
  <si>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</si>
  <si>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</si>
  <si>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</si>
  <si>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</si>
  <si>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</si>
  <si>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</si>
  <si>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</si>
  <si>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</si>
  <si>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</si>
  <si>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</si>
  <si>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</si>
  <si>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</si>
  <si>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</si>
  <si>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</si>
  <si>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</si>
  <si>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</si>
  <si>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</si>
  <si>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</si>
  <si>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</si>
  <si>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</si>
  <si>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</si>
  <si>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</si>
  <si>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</si>
  <si>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</si>
  <si>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</si>
  <si>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</si>
  <si>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</si>
  <si>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</si>
  <si>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</si>
  <si>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</si>
  <si>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</si>
  <si>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</si>
  <si>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</si>
  <si>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</si>
  <si>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</si>
  <si>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</si>
  <si>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</si>
  <si>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</si>
  <si>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</si>
  <si>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</si>
  <si>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</si>
  <si>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</si>
  <si>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</si>
  <si>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</si>
  <si>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</si>
  <si>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</si>
  <si>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</si>
  <si>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</si>
  <si>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</si>
  <si>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</si>
  <si>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</si>
  <si>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</si>
  <si>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</si>
  <si>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</si>
  <si>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</si>
  <si>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</si>
  <si>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</si>
  <si>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</si>
  <si>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</si>
  <si>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</si>
  <si>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</si>
  <si>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</si>
  <si>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</si>
  <si>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</si>
  <si>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</si>
  <si>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</si>
  <si>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</si>
  <si>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</si>
  <si>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</si>
  <si>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</si>
  <si>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</si>
  <si>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</si>
  <si>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</si>
  <si>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</si>
  <si>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</si>
  <si>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</si>
  <si>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</si>
  <si>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</si>
  <si>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</si>
  <si>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</si>
  <si>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</si>
  <si>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</si>
  <si>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</si>
  <si>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</si>
  <si>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</si>
  <si>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</si>
  <si>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</si>
  <si>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</si>
  <si>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</si>
  <si>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</si>
  <si>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</si>
  <si>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</si>
  <si>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</si>
  <si>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</si>
  <si>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</si>
  <si>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</si>
  <si>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</si>
  <si>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</si>
  <si>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</si>
  <si>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</si>
  <si>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</si>
  <si>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</si>
  <si>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</si>
  <si>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</si>
  <si>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</si>
  <si>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</si>
  <si>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</si>
  <si>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</si>
  <si>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</si>
  <si>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</si>
  <si>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</si>
  <si>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</si>
  <si>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</si>
  <si>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</si>
  <si>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</si>
  <si>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</si>
  <si>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</si>
  <si>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</si>
  <si>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</si>
  <si>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</si>
  <si>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</si>
  <si>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</si>
  <si>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</si>
  <si>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</si>
  <si>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</si>
  <si>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</si>
  <si>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</si>
  <si>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</si>
  <si>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</si>
  <si>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</si>
  <si>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</si>
  <si>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</si>
  <si>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</si>
  <si>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</si>
  <si>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</si>
  <si>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</si>
  <si>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</si>
  <si>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</si>
  <si>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</si>
  <si>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</si>
  <si>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</si>
  <si>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</si>
  <si>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</si>
  <si>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</si>
  <si>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</si>
  <si>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</si>
  <si>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</si>
  <si>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</si>
  <si>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</si>
  <si>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</si>
  <si>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</si>
  <si>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</si>
  <si>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</si>
  <si>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</si>
  <si>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</si>
  <si>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</si>
  <si>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</si>
  <si>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</si>
  <si>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</si>
  <si>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</si>
  <si>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</si>
  <si>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</si>
  <si>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</si>
  <si>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</si>
  <si>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</si>
  <si>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</si>
  <si>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</si>
  <si>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</si>
  <si>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</si>
  <si>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</si>
  <si>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</si>
  <si>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</si>
  <si>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</si>
  <si>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</si>
  <si>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</si>
  <si>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</si>
  <si>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</si>
  <si>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</si>
  <si>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</si>
  <si>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</si>
  <si>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</si>
  <si>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</si>
  <si>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</si>
  <si>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</si>
  <si>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</si>
  <si>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</si>
  <si>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</si>
  <si>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</si>
  <si>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</si>
  <si>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</si>
  <si>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</si>
  <si>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</si>
  <si>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</si>
  <si>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</si>
  <si>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</si>
  <si>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</si>
  <si>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</si>
  <si>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</si>
  <si>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</si>
  <si>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</si>
  <si>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</si>
  <si>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</si>
  <si>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</si>
  <si>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</si>
  <si>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</si>
  <si>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</si>
  <si>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</si>
  <si>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</si>
  <si>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</si>
  <si>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</si>
  <si>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</si>
  <si>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</si>
  <si>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</si>
  <si>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</si>
  <si>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</si>
  <si>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</si>
  <si>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</si>
  <si>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</si>
  <si>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</si>
  <si>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</si>
  <si>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</si>
  <si>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</si>
  <si>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</si>
  <si>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</si>
  <si>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</si>
  <si>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</si>
  <si>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</si>
  <si>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</si>
  <si>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</si>
  <si>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</si>
  <si>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</si>
  <si>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</si>
  <si>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</si>
  <si>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</si>
  <si>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</si>
  <si>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</si>
  <si>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</si>
  <si>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</si>
  <si>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</si>
  <si>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</si>
  <si>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</si>
  <si>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</si>
  <si>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</si>
  <si>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</si>
  <si>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</si>
  <si>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</si>
  <si>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</si>
  <si>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</si>
  <si>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</si>
  <si>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</si>
  <si>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</si>
  <si>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</si>
  <si>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</si>
  <si>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</si>
  <si>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</si>
  <si>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</si>
  <si>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</si>
  <si>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</si>
  <si>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</si>
  <si>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</si>
  <si>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</si>
  <si>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</si>
  <si>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</si>
  <si>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</si>
  <si>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</si>
  <si>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</si>
  <si>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</si>
  <si>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</si>
  <si>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</si>
  <si>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</si>
  <si>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</si>
  <si>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</si>
  <si>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</si>
  <si>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</si>
  <si>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</si>
  <si>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</si>
  <si>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</si>
  <si>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</si>
  <si>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</si>
  <si>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</si>
  <si>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</si>
  <si>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</si>
  <si>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</si>
  <si>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</si>
  <si>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</si>
  <si>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</si>
  <si>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</si>
  <si>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</si>
  <si>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</si>
  <si>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</si>
  <si>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</si>
  <si>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</si>
  <si>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</si>
  <si>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</si>
  <si>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</si>
  <si>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</si>
  <si>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</si>
  <si>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</si>
  <si>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</si>
  <si>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</si>
  <si>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</si>
  <si>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</si>
  <si>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</si>
  <si>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</si>
  <si>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</si>
  <si>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</si>
  <si>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</si>
  <si>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</si>
  <si>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</si>
  <si>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</si>
  <si>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</si>
  <si>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</si>
  <si>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</si>
  <si>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</si>
  <si>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</si>
  <si>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</si>
  <si>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</si>
  <si>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</si>
  <si>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</si>
  <si>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</si>
  <si>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</si>
  <si>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</si>
  <si>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</si>
  <si>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</si>
  <si>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</si>
  <si>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</si>
  <si>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</si>
  <si>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</si>
  <si>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</si>
  <si>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</si>
  <si>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</si>
  <si>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</si>
  <si>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</si>
  <si>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</si>
  <si>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</si>
  <si>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</si>
  <si>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</si>
  <si>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</si>
  <si>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</si>
  <si>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</si>
  <si>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</si>
  <si>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</si>
  <si>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</si>
  <si>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</si>
  <si>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</si>
  <si>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</si>
  <si>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</si>
  <si>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</si>
  <si>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</si>
  <si>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</si>
  <si>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</si>
  <si>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</si>
  <si>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</si>
  <si>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</si>
  <si>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</si>
  <si>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</si>
  <si>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</si>
  <si>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</si>
  <si>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</si>
  <si>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</si>
  <si>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</si>
  <si>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</si>
  <si>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</si>
  <si>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</si>
  <si>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</si>
  <si>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</si>
  <si>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</si>
  <si>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</si>
  <si>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</si>
  <si>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</si>
  <si>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</si>
  <si>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</si>
  <si>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</si>
  <si>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</si>
  <si>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</si>
  <si>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</si>
  <si>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</si>
  <si>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</si>
  <si>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</si>
  <si>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</si>
  <si>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</si>
  <si>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</si>
  <si>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</si>
  <si>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</si>
  <si>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</si>
  <si>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</si>
  <si>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</si>
  <si>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</si>
  <si>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</si>
  <si>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</si>
  <si>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</si>
  <si>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</si>
  <si>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</si>
  <si>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</si>
  <si>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</si>
  <si>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</si>
  <si>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</si>
  <si>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</si>
  <si>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</si>
  <si>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</si>
  <si>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</si>
  <si>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</si>
  <si>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</si>
  <si>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</si>
  <si>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</si>
  <si>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</si>
  <si>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</si>
  <si>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</si>
  <si>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</si>
  <si>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</si>
  <si>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</si>
  <si>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</si>
  <si>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</si>
  <si>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</si>
  <si>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</si>
  <si>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</si>
  <si>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</si>
  <si>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</si>
  <si>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</si>
  <si>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</si>
  <si>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</si>
  <si>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</si>
  <si>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</si>
  <si>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</si>
  <si>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</si>
  <si>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</si>
  <si>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</si>
  <si>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</si>
  <si>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</si>
  <si>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</si>
  <si>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</si>
  <si>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</si>
  <si>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</si>
  <si>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</si>
  <si>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</si>
  <si>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</si>
  <si>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</si>
  <si>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</si>
  <si>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</si>
  <si>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</si>
  <si>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</si>
  <si>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</si>
  <si>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</si>
  <si>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</si>
  <si>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</si>
  <si>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</si>
  <si>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</si>
  <si>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</si>
  <si>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</si>
  <si>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</si>
  <si>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</si>
  <si>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</si>
  <si>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</si>
  <si>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</si>
  <si>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</si>
  <si>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</si>
  <si>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</si>
  <si>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</si>
  <si>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</si>
  <si>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</si>
  <si>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</si>
  <si>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</si>
  <si>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</si>
  <si>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</si>
  <si>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</si>
  <si>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</si>
  <si>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</si>
  <si>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</si>
  <si>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</si>
  <si>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</si>
  <si>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</si>
  <si>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</si>
  <si>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</si>
  <si>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</si>
  <si>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</si>
  <si>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</si>
  <si>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</si>
  <si>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</si>
  <si>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</si>
  <si>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</si>
  <si>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</si>
  <si>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</si>
  <si>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</si>
  <si>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</si>
  <si>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</si>
  <si>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</si>
  <si>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</si>
  <si>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</si>
  <si>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</si>
  <si>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</si>
  <si>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</si>
  <si>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</si>
  <si>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</si>
  <si>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</si>
  <si>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</si>
  <si>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</si>
  <si>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</si>
  <si>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</si>
  <si>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</si>
  <si>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</si>
  <si>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</si>
  <si>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</si>
  <si>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</si>
  <si>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</si>
  <si>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</si>
  <si>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</si>
  <si>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</si>
  <si>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</si>
  <si>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</si>
  <si>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</si>
  <si>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</si>
  <si>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</si>
  <si>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</si>
  <si>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</si>
  <si>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</si>
  <si>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</si>
  <si>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</si>
  <si>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</si>
  <si>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</si>
  <si>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</si>
  <si>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</si>
  <si>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</si>
  <si>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</si>
  <si>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</si>
  <si>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</si>
  <si>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</si>
  <si>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</si>
  <si>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</si>
  <si>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</si>
  <si>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</si>
  <si>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</si>
  <si>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</si>
  <si>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</si>
  <si>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</si>
  <si>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</si>
  <si>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</si>
  <si>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</si>
  <si>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</si>
  <si>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</si>
  <si>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</si>
  <si>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</si>
  <si>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</si>
  <si>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</si>
  <si>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</si>
  <si>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</si>
  <si>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</si>
  <si>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</si>
  <si>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</si>
  <si>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</si>
  <si>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</si>
  <si>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</si>
  <si>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</si>
  <si>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</si>
  <si>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</si>
  <si>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</si>
  <si>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</si>
  <si>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</si>
  <si>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</si>
  <si>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</si>
  <si>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</si>
  <si>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</si>
  <si>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</si>
  <si>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</si>
  <si>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</si>
  <si>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</si>
  <si>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</si>
  <si>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</si>
  <si>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</si>
  <si>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</si>
  <si>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</si>
  <si>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</si>
  <si>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</si>
  <si>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</si>
  <si>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</si>
  <si>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</si>
  <si>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</si>
  <si>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</si>
  <si>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</si>
  <si>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</si>
  <si>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</si>
  <si>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</si>
  <si>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</si>
  <si>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</si>
  <si>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</si>
  <si>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</si>
  <si>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</si>
  <si>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</si>
  <si>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</si>
  <si>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</si>
  <si>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</si>
  <si>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</si>
  <si>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</si>
  <si>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</si>
  <si>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</si>
  <si>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</si>
  <si>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</si>
  <si>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</si>
  <si>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</si>
  <si>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</si>
  <si>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</si>
  <si>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</si>
  <si>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</si>
  <si>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</si>
  <si>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</si>
  <si>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</si>
  <si>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</si>
  <si>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</si>
  <si>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</si>
  <si>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</si>
  <si>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</si>
  <si>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</si>
  <si>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</si>
  <si>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</si>
  <si>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</si>
  <si>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</si>
  <si>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</si>
  <si>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</si>
  <si>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</si>
  <si>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</si>
  <si>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</si>
  <si>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</si>
  <si>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</si>
  <si>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</si>
  <si>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</si>
  <si>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</si>
  <si>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</si>
  <si>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</si>
  <si>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</si>
  <si>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</si>
  <si>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</si>
  <si>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</si>
  <si>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</si>
  <si>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</si>
  <si>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</si>
  <si>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</si>
  <si>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</si>
  <si>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</si>
  <si>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</si>
  <si>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</si>
  <si>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</si>
  <si>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</si>
  <si>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</si>
  <si>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</si>
  <si>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</si>
  <si>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</si>
  <si>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</si>
  <si>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</si>
  <si>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</si>
  <si>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</si>
  <si>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</si>
  <si>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</si>
  <si>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</si>
  <si>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</si>
  <si>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</si>
  <si>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</si>
  <si>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</si>
  <si>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</si>
  <si>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</si>
  <si>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</si>
  <si>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</si>
  <si>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</si>
  <si>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</si>
  <si>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</si>
  <si>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</si>
  <si>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</si>
  <si>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</si>
  <si>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</si>
  <si>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</si>
  <si>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</si>
  <si>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</si>
  <si>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</si>
  <si>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</si>
  <si>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</si>
  <si>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</si>
  <si>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</si>
  <si>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</si>
  <si>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</si>
  <si>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</si>
  <si>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</si>
  <si>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</si>
  <si>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</si>
  <si>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</si>
  <si>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</si>
  <si>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</si>
  <si>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</si>
  <si>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</si>
  <si>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</si>
  <si>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</si>
  <si>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</si>
  <si>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</si>
  <si>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</si>
  <si>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</si>
  <si>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</si>
  <si>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</si>
  <si>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</si>
  <si>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</si>
  <si>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</si>
  <si>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</si>
  <si>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</si>
  <si>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</si>
  <si>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</si>
  <si>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</si>
  <si>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</si>
  <si>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</si>
  <si>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</si>
  <si>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</si>
  <si>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</si>
  <si>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</si>
  <si>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</si>
  <si>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</si>
  <si>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</si>
  <si>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</si>
  <si>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</si>
  <si>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</si>
  <si>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</si>
  <si>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</si>
  <si>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</si>
  <si>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</si>
  <si>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</si>
  <si>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</si>
  <si>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</si>
  <si>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</si>
  <si>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</si>
  <si>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</si>
  <si>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</si>
  <si>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</si>
  <si>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</si>
  <si>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</si>
  <si>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</si>
  <si>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</si>
  <si>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</si>
  <si>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</si>
  <si>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</si>
  <si>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</si>
  <si>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</si>
  <si>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</si>
  <si>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</si>
  <si>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</si>
  <si>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</si>
  <si>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</si>
  <si>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</si>
  <si>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</si>
  <si>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</si>
  <si>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</si>
  <si>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</si>
  <si>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</si>
  <si>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</si>
  <si>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</si>
  <si>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</si>
  <si>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</si>
  <si>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</si>
  <si>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</si>
  <si>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</si>
  <si>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</si>
  <si>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</si>
  <si>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</si>
  <si>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</si>
  <si>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</si>
  <si>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</si>
  <si>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</si>
  <si>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</si>
  <si>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</si>
  <si>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</si>
  <si>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</si>
  <si>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</si>
  <si>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</si>
  <si>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</si>
  <si>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</si>
  <si>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</si>
  <si>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</si>
  <si>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</si>
  <si>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</si>
  <si>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</si>
  <si>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</si>
  <si>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</si>
  <si>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</si>
  <si>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</si>
  <si>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</si>
  <si>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</si>
  <si>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</si>
  <si>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</si>
  <si>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</si>
  <si>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</si>
  <si>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</si>
  <si>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</si>
  <si>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</si>
  <si>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</si>
  <si>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</si>
  <si>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</si>
  <si>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</si>
  <si>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</si>
  <si>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</si>
  <si>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</si>
  <si>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</si>
  <si>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</si>
  <si>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</si>
  <si>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</si>
  <si>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</si>
  <si>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</si>
  <si>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</si>
  <si>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</si>
  <si>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</si>
  <si>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</si>
  <si>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</si>
  <si>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</si>
  <si>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</si>
  <si>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</si>
  <si>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</si>
  <si>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</si>
  <si>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</si>
  <si>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</si>
  <si>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</si>
  <si>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</si>
  <si>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</si>
  <si>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</si>
  <si>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</si>
  <si>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</si>
  <si>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</si>
  <si>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</si>
  <si>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</si>
  <si>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</si>
  <si>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</si>
  <si>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</si>
  <si>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</si>
  <si>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</si>
  <si>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</si>
  <si>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</si>
  <si>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</si>
  <si>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</si>
  <si>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</si>
  <si>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</si>
  <si>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</si>
  <si>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</si>
  <si>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</si>
  <si>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</si>
  <si>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</si>
  <si>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</si>
  <si>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</si>
  <si>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</si>
  <si>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</si>
  <si>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</si>
  <si>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</si>
  <si>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</si>
  <si>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</si>
  <si>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</si>
  <si>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</si>
  <si>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</si>
  <si>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</si>
  <si>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</si>
  <si>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</si>
  <si>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</si>
  <si>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</si>
  <si>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</si>
  <si>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</si>
  <si>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</si>
  <si>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</si>
  <si>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</si>
  <si>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</si>
  <si>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</si>
  <si>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</si>
  <si>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</si>
  <si>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</si>
  <si>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</si>
  <si>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</si>
  <si>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</si>
  <si>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</si>
  <si>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</si>
  <si>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</si>
  <si>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</si>
  <si>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</si>
  <si>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</si>
  <si>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</si>
  <si>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</si>
  <si>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</si>
  <si>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</si>
  <si>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</si>
  <si>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</si>
  <si>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</si>
  <si>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</si>
  <si>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</si>
  <si>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</si>
  <si>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</si>
  <si>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</si>
  <si>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</si>
  <si>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</si>
  <si>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</si>
  <si>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</si>
  <si>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</si>
  <si>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</si>
  <si>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</si>
  <si>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</si>
  <si>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</si>
  <si>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</si>
  <si>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</si>
  <si>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</si>
  <si>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</si>
  <si>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</si>
  <si>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</si>
  <si>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</si>
  <si>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</si>
  <si>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</si>
  <si>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</si>
  <si>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</si>
  <si>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</si>
  <si>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</si>
  <si>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</si>
  <si>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</si>
  <si>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</si>
  <si>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</si>
  <si>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</si>
  <si>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</si>
  <si>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</si>
  <si>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</si>
  <si>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</si>
  <si>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</si>
  <si>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</si>
  <si>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</si>
  <si>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</si>
  <si>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</si>
  <si>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</si>
  <si>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</si>
  <si>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</si>
  <si>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</si>
  <si>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</si>
  <si>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</si>
  <si>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</si>
  <si>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</si>
  <si>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</si>
  <si>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</si>
  <si>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</si>
  <si>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</si>
  <si>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</si>
  <si>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</si>
  <si>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</si>
  <si>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</si>
  <si>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</si>
  <si>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</si>
  <si>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</si>
  <si>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</si>
  <si>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</si>
  <si>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</si>
  <si>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</si>
  <si>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</si>
  <si>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</si>
  <si>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</si>
  <si>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</si>
  <si>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</si>
  <si>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</si>
  <si>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</si>
  <si>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</si>
  <si>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</si>
  <si>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</si>
  <si>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</si>
  <si>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</si>
  <si>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</si>
  <si>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</si>
  <si>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</si>
  <si>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</si>
  <si>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</si>
  <si>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</si>
  <si>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</si>
  <si>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</si>
  <si>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</si>
  <si>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</si>
  <si>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</si>
  <si>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</si>
  <si>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</si>
  <si>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</si>
  <si>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</si>
  <si>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</si>
  <si>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</si>
  <si>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</si>
  <si>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</si>
  <si>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</si>
  <si>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</si>
  <si>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</si>
  <si>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</si>
  <si>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</si>
  <si>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</si>
  <si>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</si>
  <si>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</si>
  <si>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</si>
  <si>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</si>
  <si>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</si>
  <si>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</si>
  <si>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</si>
  <si>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</si>
  <si>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</si>
  <si>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</si>
  <si>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</si>
  <si>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</si>
  <si>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</si>
  <si>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</si>
  <si>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</si>
  <si>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</si>
  <si>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</si>
  <si>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</si>
  <si>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</si>
  <si>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</si>
  <si>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</si>
  <si>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</si>
  <si>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</si>
  <si>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</si>
  <si>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</si>
  <si>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</si>
  <si>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</si>
  <si>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</si>
  <si>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</si>
  <si>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</si>
  <si>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</si>
  <si>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</si>
  <si>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</si>
  <si>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</si>
  <si>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</si>
  <si>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</si>
  <si>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</si>
  <si>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</si>
  <si>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</si>
  <si>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</si>
  <si>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</si>
  <si>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</si>
  <si>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</si>
  <si>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</si>
  <si>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</si>
  <si>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</si>
  <si>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</si>
  <si>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</si>
  <si>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</si>
  <si>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</si>
  <si>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</si>
  <si>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</si>
  <si>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</si>
  <si>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</si>
  <si>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</si>
  <si>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</si>
  <si>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</si>
  <si>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</si>
  <si>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</si>
  <si>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</si>
  <si>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</si>
  <si>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</si>
  <si>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</si>
  <si>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</si>
  <si>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</si>
  <si>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</si>
  <si>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</si>
  <si>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</si>
  <si>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</si>
  <si>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</si>
  <si>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</si>
  <si>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</si>
  <si>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</si>
  <si>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</si>
  <si>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</si>
  <si>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</si>
  <si>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</si>
  <si>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</si>
  <si>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</si>
  <si>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</si>
  <si>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</si>
  <si>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</si>
  <si>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</si>
  <si>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</si>
  <si>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</si>
  <si>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</si>
  <si>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</si>
  <si>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</si>
  <si>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</si>
  <si>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</si>
  <si>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</si>
  <si>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</si>
  <si>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</si>
  <si>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</si>
  <si>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</si>
  <si>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</si>
  <si>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</si>
  <si>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</si>
  <si>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</si>
  <si>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</si>
  <si>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</si>
  <si>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</si>
  <si>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</si>
  <si>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</si>
  <si>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</si>
  <si>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</si>
  <si>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</si>
  <si>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</si>
  <si>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</si>
  <si>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</si>
  <si>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</si>
  <si>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</si>
  <si>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</si>
  <si>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</si>
  <si>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</si>
  <si>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</si>
  <si>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</si>
  <si>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</si>
  <si>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</si>
  <si>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</si>
  <si>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</si>
  <si>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</si>
  <si>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</si>
  <si>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</si>
  <si>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</si>
  <si>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</si>
  <si>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</si>
  <si>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</si>
  <si>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</si>
  <si>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</si>
  <si>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</si>
  <si>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</si>
  <si>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</si>
  <si>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</si>
  <si>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</si>
  <si>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</si>
  <si>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</si>
  <si>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</si>
  <si>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</si>
  <si>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</si>
  <si>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</si>
  <si>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</si>
  <si>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</si>
  <si>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</si>
  <si>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</si>
  <si>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</si>
  <si>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</si>
  <si>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</si>
  <si>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</si>
  <si>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</si>
  <si>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</si>
  <si>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</si>
  <si>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</si>
  <si>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</si>
  <si>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</si>
  <si>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</si>
  <si>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</si>
  <si>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</si>
  <si>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</si>
  <si>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</si>
  <si>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</si>
  <si>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</si>
  <si>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</si>
  <si>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</si>
  <si>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</si>
  <si>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</si>
  <si>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</si>
  <si>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</si>
  <si>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</si>
  <si>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</si>
  <si>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</si>
  <si>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</si>
  <si>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</si>
  <si>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</si>
  <si>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</si>
  <si>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</si>
  <si>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</si>
  <si>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</si>
  <si>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</si>
  <si>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</si>
  <si>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</si>
  <si>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</si>
  <si>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</si>
  <si>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</si>
  <si>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</si>
  <si>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</si>
  <si>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</si>
  <si>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</si>
  <si>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</si>
  <si>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</si>
  <si>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</si>
  <si>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</si>
  <si>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</si>
  <si>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</si>
  <si>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</si>
  <si>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</si>
  <si>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</si>
  <si>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</si>
  <si>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</si>
  <si>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</si>
  <si>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</si>
  <si>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</si>
  <si>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</si>
  <si>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</si>
  <si>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</si>
  <si>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</si>
  <si>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</si>
  <si>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</si>
  <si>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</si>
  <si>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</si>
  <si>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</si>
  <si>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</si>
  <si>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</si>
  <si>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</si>
  <si>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</si>
  <si>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</si>
  <si>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</si>
  <si>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</si>
  <si>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</si>
  <si>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</si>
  <si>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</si>
  <si>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</si>
  <si>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</si>
  <si>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</si>
  <si>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</si>
  <si>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</si>
  <si>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</si>
  <si>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</si>
  <si>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</si>
  <si>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</si>
  <si>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</si>
  <si>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</si>
  <si>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</si>
  <si>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</si>
  <si>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</si>
  <si>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</si>
  <si>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</si>
  <si>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</si>
  <si>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</si>
  <si>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</si>
  <si>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</si>
  <si>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</si>
  <si>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</si>
  <si>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</si>
  <si>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</si>
  <si>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</si>
  <si>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</si>
  <si>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</si>
  <si>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</si>
  <si>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</si>
  <si>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</si>
  <si>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</si>
  <si>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</si>
  <si>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</si>
  <si>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</si>
  <si>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</si>
  <si>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</si>
  <si>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</si>
  <si>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</si>
  <si>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</si>
  <si>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</si>
  <si>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</si>
  <si>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</si>
  <si>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</si>
  <si>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</si>
  <si>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</si>
  <si>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</si>
  <si>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</si>
  <si>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</si>
  <si>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</si>
  <si>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</si>
  <si>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</si>
  <si>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</si>
  <si>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</si>
  <si>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</si>
  <si>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</si>
  <si>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</si>
  <si>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</si>
  <si>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</si>
  <si>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</si>
  <si>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</si>
  <si>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</si>
  <si>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</si>
  <si>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</si>
  <si>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</si>
  <si>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</si>
  <si>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</si>
  <si>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</si>
  <si>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</si>
  <si>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</si>
  <si>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</si>
  <si>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</si>
  <si>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</si>
  <si>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</si>
  <si>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</si>
  <si>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</si>
  <si>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</si>
  <si>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</si>
  <si>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</si>
  <si>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</si>
  <si>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</si>
  <si>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</si>
  <si>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</si>
  <si>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</si>
  <si>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</si>
  <si>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</si>
  <si>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</si>
  <si>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</si>
  <si>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</si>
  <si>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</si>
  <si>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</si>
  <si>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</si>
  <si>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</si>
  <si>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</si>
  <si>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</si>
  <si>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</si>
  <si>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</si>
  <si>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</si>
  <si>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</si>
  <si>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</si>
  <si>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</si>
  <si>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</si>
  <si>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</si>
  <si>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</si>
  <si>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</si>
  <si>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</si>
  <si>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</si>
  <si>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</si>
  <si>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</si>
  <si>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</si>
  <si>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</si>
  <si>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</si>
  <si>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</si>
  <si>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</si>
  <si>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</si>
  <si>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</si>
  <si>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</si>
  <si>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</si>
  <si>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</si>
  <si>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</si>
  <si>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</si>
  <si>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</si>
  <si>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</si>
  <si>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</si>
  <si>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</si>
  <si>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</si>
  <si>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</si>
  <si>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</si>
  <si>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</si>
  <si>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</si>
  <si>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</si>
  <si>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</si>
  <si>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</si>
  <si>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</si>
  <si>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</si>
  <si>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</si>
  <si>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</si>
  <si>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</si>
  <si>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</si>
  <si>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</si>
  <si>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</si>
  <si>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</si>
  <si>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</si>
  <si>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</si>
  <si>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</si>
  <si>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</si>
  <si>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</si>
  <si>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</si>
  <si>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</si>
  <si>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</si>
  <si>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</si>
  <si>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</si>
  <si>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</si>
  <si>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</si>
  <si>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</si>
  <si>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</si>
  <si>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</si>
  <si>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</si>
  <si>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</si>
  <si>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</si>
  <si>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</si>
  <si>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</si>
  <si>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</si>
  <si>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</si>
  <si>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</si>
  <si>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</si>
  <si>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</si>
  <si>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</si>
  <si>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</si>
  <si>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</si>
  <si>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</si>
  <si>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</si>
  <si>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</si>
  <si>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</si>
  <si>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</si>
  <si>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</si>
  <si>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</si>
  <si>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</si>
  <si>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</si>
  <si>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</si>
  <si>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</si>
  <si>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</si>
  <si>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</si>
  <si>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</si>
  <si>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</si>
  <si>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</si>
  <si>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</si>
  <si>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</si>
  <si>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</si>
  <si>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</si>
  <si>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</si>
  <si>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</si>
  <si>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</si>
  <si>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</si>
  <si>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</si>
  <si>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</si>
  <si>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</si>
  <si>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</si>
  <si>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</si>
  <si>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</si>
  <si>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</si>
  <si>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</si>
  <si>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</si>
  <si>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</si>
  <si>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</si>
  <si>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</si>
  <si>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</si>
  <si>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</si>
  <si>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</si>
  <si>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</si>
  <si>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</si>
  <si>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</si>
  <si>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</si>
  <si>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</si>
  <si>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</si>
  <si>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</si>
  <si>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</si>
  <si>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</si>
  <si>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</si>
  <si>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</si>
  <si>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</si>
  <si>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</si>
  <si>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</si>
  <si>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</si>
  <si>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</si>
  <si>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</si>
  <si>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</si>
  <si>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</si>
  <si>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</si>
  <si>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</si>
  <si>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</si>
  <si>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</si>
  <si>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</si>
  <si>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</si>
  <si>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</si>
  <si>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</si>
  <si>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</si>
  <si>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</si>
  <si>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</si>
  <si>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</si>
  <si>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</si>
  <si>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</si>
  <si>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</si>
  <si>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</si>
  <si>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</si>
  <si>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</si>
  <si>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</si>
  <si>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</si>
  <si>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</si>
  <si>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</si>
  <si>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</si>
  <si>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</si>
  <si>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</si>
  <si>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</si>
  <si>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</si>
  <si>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</si>
  <si>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</si>
  <si>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</si>
  <si>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</si>
  <si>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</si>
  <si>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</si>
  <si>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</si>
  <si>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</si>
  <si>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</si>
  <si>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</si>
  <si>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</si>
  <si>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</si>
  <si>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</si>
  <si>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</si>
  <si>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</si>
  <si>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</si>
  <si>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</si>
  <si>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</si>
  <si>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</si>
  <si>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</si>
  <si>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</si>
  <si>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</si>
  <si>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</si>
  <si>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</si>
  <si>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</si>
  <si>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</si>
  <si>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</si>
  <si>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</si>
  <si>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</si>
  <si>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</si>
  <si>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</si>
  <si>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</si>
  <si>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</si>
  <si>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</si>
  <si>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</si>
  <si>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</si>
  <si>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</si>
  <si>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</si>
  <si>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</si>
  <si>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</si>
  <si>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</si>
  <si>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</si>
  <si>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</si>
  <si>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</si>
  <si>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</si>
  <si>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</si>
  <si>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</si>
  <si>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</si>
  <si>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</si>
  <si>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</si>
  <si>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</si>
  <si>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</si>
  <si>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</si>
  <si>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</si>
  <si>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</si>
  <si>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</si>
  <si>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</si>
  <si>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</si>
  <si>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</si>
  <si>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</si>
  <si>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</si>
  <si>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</si>
  <si>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</si>
  <si>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</si>
  <si>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</si>
  <si>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</si>
  <si>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</si>
  <si>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</si>
  <si>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</si>
  <si>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</si>
  <si>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</si>
  <si>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</si>
  <si>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</si>
  <si>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</si>
  <si>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</si>
  <si>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</si>
  <si>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</si>
  <si>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</si>
  <si>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</si>
  <si>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</si>
  <si>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</si>
  <si>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</si>
  <si>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</si>
  <si>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</si>
  <si>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</si>
  <si>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</si>
  <si>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</si>
  <si>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</si>
  <si>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</si>
  <si>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</si>
  <si>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</si>
  <si>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</si>
  <si>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</si>
  <si>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</si>
  <si>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</si>
  <si>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</si>
  <si>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</si>
  <si>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</si>
  <si>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</si>
  <si>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</si>
  <si>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</si>
  <si>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</si>
  <si>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</si>
  <si>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</si>
  <si>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</si>
  <si>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</si>
  <si>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</si>
  <si>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</si>
  <si>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</si>
  <si>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</si>
  <si>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</si>
  <si>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</si>
  <si>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</si>
  <si>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</si>
  <si>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</si>
  <si>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</si>
  <si>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</si>
  <si>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</si>
  <si>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</si>
  <si>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</si>
  <si>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</si>
  <si>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</si>
  <si>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</si>
  <si>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</si>
  <si>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</si>
  <si>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</si>
  <si>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</si>
  <si>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</si>
  <si>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</si>
  <si>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</si>
  <si>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</si>
  <si>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</si>
  <si>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</si>
  <si>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</si>
  <si>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</si>
  <si>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</si>
  <si>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</si>
  <si>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</si>
  <si>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</si>
  <si>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</si>
  <si>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</si>
  <si>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</si>
  <si>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</si>
  <si>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</si>
  <si>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</si>
  <si>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</si>
  <si>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</si>
  <si>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</si>
  <si>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</si>
  <si>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</si>
  <si>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</si>
  <si>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</si>
  <si>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</si>
  <si>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</si>
  <si>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</si>
  <si>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</si>
  <si>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</si>
  <si>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</si>
  <si>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</si>
  <si>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</si>
  <si>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</si>
  <si>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</si>
  <si>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</si>
  <si>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</si>
  <si>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</si>
  <si>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</si>
  <si>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</si>
  <si>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</si>
  <si>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</si>
  <si>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</si>
  <si>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</si>
  <si>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</si>
  <si>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</si>
  <si>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</si>
  <si>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</si>
  <si>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</si>
  <si>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</si>
  <si>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</si>
  <si>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</si>
  <si>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</si>
  <si>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</si>
  <si>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</si>
  <si>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</si>
  <si>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</si>
  <si>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</si>
  <si>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</si>
  <si>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</si>
  <si>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</si>
  <si>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</si>
  <si>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</si>
  <si>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</si>
  <si>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</si>
  <si>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</si>
  <si>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</si>
  <si>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</si>
  <si>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</si>
  <si>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</si>
  <si>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</si>
  <si>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</si>
  <si>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</si>
  <si>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</si>
  <si>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</si>
  <si>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</si>
  <si>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</si>
  <si>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</si>
  <si>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</si>
  <si>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</si>
  <si>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</si>
  <si>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</si>
  <si>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</si>
  <si>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</si>
  <si>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</si>
  <si>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</si>
  <si>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</si>
  <si>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</si>
  <si>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</si>
  <si>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</si>
  <si>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</si>
  <si>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</si>
  <si>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</si>
  <si>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</si>
  <si>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</si>
  <si>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</si>
  <si>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</si>
  <si>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</si>
  <si>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</si>
  <si>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</si>
  <si>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</si>
  <si>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</si>
  <si>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</si>
  <si>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</si>
  <si>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</si>
  <si>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</si>
  <si>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</si>
  <si>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</si>
  <si>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</si>
  <si>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</si>
  <si>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</si>
  <si>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</si>
  <si>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</si>
  <si>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</si>
  <si>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</si>
  <si>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</si>
  <si>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</si>
  <si>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</si>
  <si>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</si>
  <si>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</si>
  <si>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</si>
  <si>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</si>
  <si>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</si>
  <si>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</si>
  <si>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</si>
  <si>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</si>
  <si>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</si>
  <si>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</si>
  <si>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</si>
  <si>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</si>
  <si>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</si>
  <si>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</si>
  <si>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</si>
  <si>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</si>
  <si>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</si>
  <si>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</si>
  <si>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</si>
  <si>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</si>
  <si>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</si>
  <si>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</si>
  <si>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</si>
  <si>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</si>
  <si>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</si>
  <si>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</si>
  <si>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</si>
  <si>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</si>
  <si>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</si>
  <si>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</si>
  <si>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</si>
  <si>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</si>
  <si>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</si>
  <si>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</si>
  <si>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</si>
  <si>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</si>
  <si>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</si>
  <si>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</si>
  <si>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</si>
  <si>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</si>
  <si>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</si>
  <si>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</si>
  <si>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</si>
  <si>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</si>
  <si>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</si>
  <si>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</si>
  <si>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</si>
  <si>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</si>
  <si>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</si>
  <si>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</si>
  <si>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</si>
  <si>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</si>
  <si>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</si>
  <si>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</si>
  <si>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</si>
  <si>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</si>
  <si>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</si>
  <si>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</si>
  <si>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</si>
  <si>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</si>
  <si>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</si>
  <si>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</si>
  <si>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</si>
  <si>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</si>
  <si>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</si>
  <si>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</si>
  <si>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</si>
  <si>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</si>
  <si>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</si>
  <si>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</si>
  <si>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</si>
  <si>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</si>
  <si>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</si>
  <si>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</si>
  <si>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</si>
  <si>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</si>
  <si>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</si>
  <si>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</si>
  <si>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</si>
  <si>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</si>
  <si>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</si>
  <si>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</si>
  <si>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</si>
  <si>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</si>
  <si>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</si>
  <si>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</si>
  <si>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</si>
  <si>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</si>
  <si>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</si>
  <si>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</si>
  <si>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</si>
  <si>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</si>
  <si>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</si>
  <si>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</si>
  <si>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</si>
  <si>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</si>
  <si>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</si>
  <si>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</si>
  <si>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</si>
  <si>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</si>
  <si>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</si>
  <si>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</si>
  <si>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</si>
  <si>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</si>
  <si>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</si>
  <si>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</si>
  <si>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</si>
  <si>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</si>
  <si>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</si>
  <si>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</si>
  <si>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</si>
  <si>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</si>
  <si>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</si>
  <si>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</si>
  <si>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</si>
  <si>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</si>
  <si>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</si>
  <si>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</si>
  <si>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</si>
  <si>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</si>
  <si>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</si>
  <si>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</si>
  <si>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</si>
  <si>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</si>
  <si>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</si>
  <si>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</si>
  <si>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</si>
  <si>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</si>
  <si>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</si>
  <si>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</si>
  <si>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</si>
  <si>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</si>
  <si>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</si>
  <si>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</si>
  <si>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</si>
  <si>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</si>
  <si>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</si>
  <si>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</si>
  <si>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</si>
  <si>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</si>
  <si>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</si>
  <si>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</si>
  <si>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</si>
  <si>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</si>
  <si>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</si>
  <si>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</si>
  <si>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</si>
  <si>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</si>
  <si>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</si>
  <si>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</si>
  <si>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</si>
  <si>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</si>
  <si>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</si>
  <si>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</si>
  <si>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</si>
  <si>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</si>
  <si>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</si>
  <si>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</si>
  <si>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</si>
  <si>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</si>
  <si>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</si>
  <si>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</si>
  <si>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</si>
  <si>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</si>
  <si>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</si>
  <si>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</si>
  <si>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</si>
  <si>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</si>
  <si>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</si>
  <si>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</si>
  <si>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</si>
  <si>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</si>
  <si>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</si>
  <si>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</si>
  <si>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</si>
  <si>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</si>
  <si>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</si>
  <si>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</si>
  <si>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</si>
  <si>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</si>
  <si>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</si>
  <si>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</si>
  <si>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</si>
  <si>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</si>
  <si>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</si>
  <si>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</si>
  <si>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</si>
  <si>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</si>
  <si>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</si>
  <si>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</si>
  <si>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</si>
  <si>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</si>
  <si>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</si>
  <si>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</si>
  <si>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</si>
  <si>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</si>
  <si>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</si>
  <si>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</si>
  <si>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</si>
  <si>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</si>
  <si>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</si>
  <si>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</si>
  <si>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</si>
  <si>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</si>
  <si>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</si>
  <si>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</si>
  <si>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</si>
  <si>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</si>
  <si>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</si>
  <si>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</si>
  <si>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</si>
  <si>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</si>
  <si>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</si>
  <si>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</si>
  <si>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</si>
  <si>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</si>
  <si>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</si>
  <si>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</si>
  <si>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</si>
  <si>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</si>
  <si>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</si>
  <si>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</si>
  <si>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</si>
  <si>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</si>
  <si>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</si>
  <si>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</si>
  <si>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</si>
  <si>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</si>
  <si>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</si>
  <si>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</si>
  <si>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</si>
  <si>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</si>
  <si>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</si>
  <si>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</si>
  <si>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</si>
  <si>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</si>
  <si>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</si>
  <si>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</si>
  <si>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</si>
  <si>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</si>
  <si>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</si>
  <si>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</si>
  <si>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</si>
  <si>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</si>
  <si>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</si>
  <si>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</si>
  <si>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</si>
  <si>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</si>
  <si>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</si>
  <si>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</si>
  <si>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</si>
  <si>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</si>
  <si>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</si>
  <si>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</si>
  <si>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</si>
  <si>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</si>
  <si>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</si>
  <si>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</si>
  <si>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</si>
  <si>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</si>
  <si>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</si>
  <si>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</si>
  <si>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</si>
  <si>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</si>
  <si>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</si>
  <si>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</si>
  <si>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</si>
  <si>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</si>
  <si>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</si>
  <si>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</si>
  <si>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</si>
  <si>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</si>
  <si>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</si>
  <si>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</si>
  <si>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</si>
  <si>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</si>
  <si>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</si>
  <si>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</si>
  <si>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</si>
  <si>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</si>
  <si>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</si>
  <si>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</si>
  <si>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</si>
  <si>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</si>
  <si>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</si>
  <si>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</si>
  <si>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</si>
  <si>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</si>
  <si>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</si>
  <si>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</si>
  <si>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</si>
  <si>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</si>
  <si>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</si>
  <si>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</si>
  <si>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</si>
  <si>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</si>
  <si>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</si>
  <si>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</si>
  <si>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</si>
  <si>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</si>
  <si>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</si>
  <si>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</si>
  <si>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</si>
  <si>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</si>
  <si>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</si>
  <si>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</si>
  <si>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</si>
  <si>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</si>
  <si>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</si>
  <si>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</si>
  <si>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</si>
  <si>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</si>
  <si>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</si>
  <si>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</si>
  <si>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</si>
  <si>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</si>
  <si>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</si>
  <si>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</si>
  <si>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</si>
  <si>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</si>
  <si>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</si>
  <si>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</si>
  <si>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</si>
  <si>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</si>
  <si>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</si>
  <si>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</si>
  <si>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</si>
  <si>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</si>
  <si>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</si>
  <si>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</si>
  <si>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</si>
  <si>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</si>
  <si>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</si>
  <si>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</si>
  <si>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</si>
  <si>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</si>
  <si>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</si>
  <si>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</si>
  <si>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</si>
  <si>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</si>
  <si>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</si>
  <si>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</si>
  <si>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</si>
  <si>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</si>
  <si>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</si>
  <si>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</si>
  <si>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</si>
  <si>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</si>
  <si>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</si>
  <si>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</si>
  <si>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</si>
  <si>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</si>
  <si>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</si>
  <si>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</si>
  <si>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</si>
  <si>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</si>
  <si>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</si>
  <si>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</si>
  <si>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</si>
  <si>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</si>
  <si>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</si>
  <si>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</si>
  <si>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</si>
  <si>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</si>
  <si>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</si>
  <si>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</si>
  <si>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</si>
  <si>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</si>
  <si>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</si>
  <si>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</si>
  <si>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</si>
  <si>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</si>
  <si>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</si>
  <si>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</si>
  <si>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</si>
  <si>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</si>
  <si>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</si>
  <si>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</si>
  <si>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</si>
  <si>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</si>
  <si>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</si>
  <si>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</si>
  <si>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</si>
  <si>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</si>
  <si>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</si>
  <si>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</si>
  <si>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</si>
  <si>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</si>
  <si>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</si>
  <si>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</si>
  <si>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</si>
  <si>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</si>
  <si>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</si>
  <si>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</si>
  <si>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</si>
  <si>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</si>
  <si>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</si>
  <si>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</si>
  <si>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</si>
  <si>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</si>
  <si>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</si>
  <si>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</si>
  <si>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</si>
  <si>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</si>
  <si>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</si>
  <si>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</si>
  <si>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</si>
  <si>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</si>
  <si>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</si>
  <si>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</si>
  <si>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</si>
  <si>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</si>
  <si>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</si>
  <si>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</si>
  <si>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</si>
  <si>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</si>
  <si>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</si>
  <si>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</si>
  <si>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</si>
  <si>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</si>
  <si>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</si>
  <si>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</si>
  <si>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</si>
  <si>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</si>
  <si>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</si>
  <si>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</si>
  <si>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</si>
  <si>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</si>
  <si>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</si>
  <si>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</si>
  <si>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</si>
  <si>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</si>
  <si>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</si>
  <si>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</si>
  <si>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</si>
  <si>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</si>
  <si>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</si>
  <si>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</si>
  <si>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</si>
  <si>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</si>
  <si>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</si>
  <si>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</si>
  <si>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</si>
  <si>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</si>
  <si>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</si>
  <si>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</si>
  <si>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</si>
  <si>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</si>
  <si>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</si>
  <si>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</si>
  <si>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</si>
  <si>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</si>
  <si>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</si>
  <si>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</si>
  <si>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</si>
  <si>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</si>
  <si>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</si>
  <si>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</si>
  <si>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</si>
  <si>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</si>
  <si>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</si>
  <si>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</si>
  <si>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</si>
  <si>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</si>
  <si>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</si>
  <si>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</si>
  <si>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</si>
  <si>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</si>
  <si>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</si>
  <si>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</si>
  <si>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</si>
  <si>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</si>
  <si>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</si>
  <si>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</si>
  <si>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</si>
  <si>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</si>
  <si>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</si>
  <si>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</si>
  <si>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</si>
  <si>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</si>
  <si>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</si>
  <si>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</si>
  <si>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</si>
  <si>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</si>
  <si>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</si>
  <si>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</si>
  <si>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</si>
  <si>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</si>
  <si>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</si>
  <si>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</si>
  <si>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</si>
  <si>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</si>
  <si>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</si>
  <si>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</si>
  <si>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</si>
  <si>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</si>
  <si>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</si>
  <si>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</si>
  <si>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</si>
  <si>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</si>
  <si>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</si>
  <si>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</si>
  <si>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</si>
  <si>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</si>
  <si>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</si>
  <si>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</si>
  <si>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</si>
  <si>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</si>
  <si>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</si>
  <si>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</si>
  <si>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</si>
  <si>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</si>
  <si>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</si>
  <si>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</si>
  <si>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</si>
  <si>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</si>
  <si>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</si>
  <si>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</si>
  <si>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</si>
  <si>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</si>
  <si>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</si>
  <si>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</si>
  <si>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</si>
  <si>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</si>
  <si>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</si>
  <si>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</si>
  <si>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</si>
  <si>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</si>
  <si>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</si>
  <si>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</si>
  <si>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</si>
  <si>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</si>
  <si>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</si>
  <si>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</si>
  <si>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</si>
  <si>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</si>
  <si>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</si>
  <si>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</si>
  <si>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</si>
  <si>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</si>
  <si>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</si>
  <si>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</si>
  <si>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</si>
  <si>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</si>
  <si>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</si>
  <si>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</si>
  <si>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</si>
  <si>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</si>
  <si>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</si>
  <si>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</si>
  <si>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</si>
  <si>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</si>
  <si>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</si>
  <si>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</si>
  <si>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</si>
  <si>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</si>
  <si>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</si>
  <si>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</si>
  <si>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</si>
  <si>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</si>
  <si>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</si>
  <si>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</si>
  <si>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</si>
  <si>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</si>
  <si>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</si>
  <si>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</si>
  <si>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</si>
  <si>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</si>
  <si>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</si>
  <si>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</si>
  <si>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</si>
  <si>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</si>
  <si>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</si>
  <si>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</si>
  <si>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</si>
  <si>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</si>
  <si>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</si>
  <si>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</si>
  <si>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</si>
  <si>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</si>
  <si>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</si>
  <si>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</si>
  <si>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</si>
  <si>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</si>
  <si>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</si>
  <si>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</si>
  <si>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</si>
  <si>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</si>
  <si>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</si>
  <si>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</si>
  <si>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</si>
  <si>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</si>
  <si>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</si>
  <si>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</si>
  <si>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</si>
  <si>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</si>
  <si>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</si>
  <si>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</si>
  <si>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</si>
  <si>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</si>
  <si>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</si>
  <si>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</si>
  <si>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</si>
  <si>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</si>
  <si>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</si>
  <si>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</si>
  <si>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</si>
  <si>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</si>
  <si>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</si>
  <si>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</si>
  <si>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</si>
  <si>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</si>
  <si>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</si>
  <si>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</si>
  <si>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</si>
  <si>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</si>
  <si>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</si>
  <si>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</si>
  <si>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</si>
  <si>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</si>
  <si>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</si>
  <si>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</si>
  <si>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</si>
  <si>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</si>
  <si>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</si>
  <si>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</si>
  <si>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</si>
  <si>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</si>
  <si>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</si>
  <si>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</si>
  <si>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</si>
  <si>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</si>
  <si>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</si>
  <si>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</si>
  <si>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</si>
  <si>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</si>
  <si>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</si>
  <si>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</si>
  <si>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</si>
  <si>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</si>
  <si>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</si>
  <si>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</si>
  <si>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</si>
  <si>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</si>
  <si>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</si>
  <si>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</si>
  <si>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</si>
  <si>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</si>
  <si>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</si>
  <si>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</si>
  <si>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</si>
  <si>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</si>
  <si>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</si>
  <si>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</si>
  <si>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</si>
  <si>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</si>
  <si>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</si>
  <si>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</si>
  <si>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</si>
  <si>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</si>
  <si>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</si>
  <si>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</si>
  <si>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</si>
  <si>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</si>
  <si>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</si>
  <si>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</si>
  <si>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</si>
  <si>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</si>
  <si>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</si>
  <si>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</si>
  <si>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</si>
  <si>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</si>
  <si>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</si>
  <si>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</si>
  <si>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</si>
  <si>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</si>
  <si>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</si>
  <si>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</si>
  <si>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</si>
  <si>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</si>
  <si>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</si>
  <si>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</si>
  <si>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</si>
  <si>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</si>
  <si>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</si>
  <si>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</si>
  <si>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</si>
  <si>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</si>
  <si>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</si>
  <si>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</si>
  <si>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</si>
  <si>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</si>
  <si>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</si>
  <si>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</si>
  <si>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</si>
  <si>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</si>
  <si>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</si>
  <si>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</si>
  <si>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</si>
  <si>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</si>
  <si>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</si>
  <si>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</si>
  <si>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</si>
  <si>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</si>
  <si>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</si>
  <si>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</si>
  <si>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</si>
  <si>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</si>
  <si>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</si>
  <si>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</si>
  <si>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</si>
  <si>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</si>
  <si>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</si>
  <si>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</si>
  <si>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</si>
  <si>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</si>
  <si>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</si>
  <si>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</si>
  <si>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</si>
  <si>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</si>
  <si>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</si>
  <si>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</si>
  <si>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</si>
  <si>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</si>
  <si>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</si>
  <si>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</si>
  <si>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</si>
  <si>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</si>
  <si>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</si>
  <si>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</si>
  <si>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</si>
  <si>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</si>
  <si>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</si>
  <si>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</si>
  <si>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</si>
  <si>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</si>
  <si>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</si>
  <si>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</si>
  <si>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</si>
  <si>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</si>
  <si>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</si>
  <si>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</si>
  <si>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</si>
  <si>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</si>
  <si>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</si>
  <si>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</si>
  <si>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</si>
  <si>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</si>
  <si>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</si>
  <si>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</si>
  <si>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</si>
  <si>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</si>
  <si>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</si>
  <si>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</si>
  <si>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</si>
  <si>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</si>
  <si>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</si>
  <si>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</si>
  <si>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</si>
  <si>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</si>
  <si>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</si>
  <si>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</si>
  <si>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</si>
  <si>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</si>
  <si>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</si>
  <si>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</si>
  <si>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</si>
  <si>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</si>
  <si>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</si>
  <si>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</si>
  <si>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</si>
  <si>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</si>
  <si>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</si>
  <si>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</si>
  <si>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</si>
  <si>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</si>
  <si>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</si>
  <si>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</si>
  <si>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</si>
  <si>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</si>
  <si>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</si>
  <si>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</si>
  <si>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</si>
  <si>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</si>
  <si>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</si>
  <si>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</si>
  <si>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</si>
  <si>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</si>
  <si>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</si>
  <si>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</si>
  <si>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</si>
  <si>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</si>
  <si>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</si>
  <si>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</si>
  <si>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</si>
  <si>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</si>
  <si>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</si>
  <si>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</si>
  <si>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</si>
  <si>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</si>
  <si>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</si>
  <si>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</si>
  <si>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</si>
  <si>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</si>
  <si>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</si>
  <si>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</si>
  <si>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</si>
  <si>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</si>
  <si>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</si>
  <si>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</si>
  <si>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</si>
  <si>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</si>
  <si>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</si>
  <si>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</si>
  <si>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</si>
  <si>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</si>
  <si>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</si>
  <si>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</si>
  <si>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</si>
  <si>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</si>
  <si>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</si>
  <si>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</si>
  <si>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</si>
  <si>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</si>
  <si>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</si>
  <si>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</si>
  <si>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</si>
  <si>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</si>
  <si>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</si>
  <si>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</si>
  <si>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</si>
  <si>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</si>
  <si>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</si>
  <si>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</si>
  <si>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</si>
  <si>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</si>
  <si>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</si>
  <si>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</si>
  <si>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</si>
  <si>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</si>
  <si>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</si>
  <si>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</si>
  <si>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</si>
  <si>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</si>
  <si>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</si>
  <si>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</si>
  <si>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</si>
  <si>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</si>
  <si>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</si>
  <si>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</si>
  <si>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</si>
  <si>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</si>
  <si>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</si>
  <si>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</si>
  <si>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</si>
  <si>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</si>
  <si>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</si>
  <si>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</si>
  <si>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</si>
  <si>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</si>
  <si>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</si>
  <si>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</si>
  <si>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</si>
  <si>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</si>
  <si>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</si>
  <si>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</si>
  <si>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</si>
  <si>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</si>
  <si>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</si>
  <si>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</si>
  <si>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</si>
  <si>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</si>
  <si>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</si>
  <si>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</si>
  <si>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</si>
  <si>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</si>
  <si>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</si>
  <si>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</si>
  <si>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</si>
  <si>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</si>
  <si>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</si>
  <si>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</si>
  <si>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</si>
  <si>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</si>
  <si>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</si>
  <si>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</si>
  <si>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</si>
  <si>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</si>
  <si>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</si>
  <si>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</si>
  <si>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</si>
  <si>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</si>
  <si>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</si>
  <si>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</si>
  <si>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</si>
  <si>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</si>
  <si>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</si>
  <si>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</si>
  <si>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</si>
  <si>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</si>
  <si>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</si>
  <si>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</si>
  <si>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</si>
  <si>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</si>
  <si>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</si>
  <si>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</si>
  <si>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</si>
  <si>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</si>
  <si>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</si>
  <si>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</si>
  <si>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</si>
  <si>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</si>
  <si>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</si>
  <si>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</si>
  <si>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</si>
  <si>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</si>
  <si>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</si>
  <si>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</si>
  <si>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</si>
  <si>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</si>
  <si>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</si>
  <si>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</si>
  <si>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</si>
  <si>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</si>
  <si>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</si>
  <si>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</si>
  <si>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</si>
  <si>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</si>
  <si>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</si>
  <si>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</si>
  <si>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</si>
  <si>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</si>
  <si>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</si>
  <si>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</si>
  <si>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</si>
  <si>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</si>
  <si>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</si>
  <si>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</si>
  <si>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</si>
  <si>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</si>
  <si>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</si>
  <si>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</si>
  <si>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</si>
  <si>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</si>
  <si>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</si>
  <si>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</si>
  <si>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</si>
  <si>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</si>
  <si>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</si>
  <si>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</si>
  <si>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</si>
  <si>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</si>
  <si>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</si>
  <si>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</si>
  <si>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</si>
  <si>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</si>
  <si>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</si>
  <si>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</si>
  <si>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</si>
  <si>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</si>
  <si>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</si>
  <si>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</si>
  <si>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</si>
  <si>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</si>
  <si>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</si>
  <si>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</si>
  <si>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</si>
  <si>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</si>
  <si>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</si>
  <si>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</si>
  <si>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</si>
  <si>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</si>
  <si>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</si>
  <si>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</si>
  <si>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</si>
  <si>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</si>
  <si>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</si>
  <si>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</si>
  <si>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</si>
  <si>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</si>
  <si>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</si>
  <si>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</si>
  <si>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</si>
  <si>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</si>
  <si>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</si>
  <si>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</si>
  <si>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</si>
  <si>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</si>
  <si>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</si>
  <si>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</si>
  <si>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</si>
  <si>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</si>
  <si>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</si>
  <si>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</si>
  <si>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</si>
  <si>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</si>
  <si>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</si>
  <si>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</si>
  <si>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</si>
  <si>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</si>
  <si>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</si>
  <si>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</si>
  <si>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</si>
  <si>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</si>
  <si>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</si>
  <si>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</si>
  <si>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</si>
  <si>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</si>
  <si>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</si>
  <si>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</si>
  <si>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</si>
  <si>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</si>
  <si>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</si>
  <si>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</si>
  <si>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</si>
  <si>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</si>
  <si>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</si>
  <si>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</si>
  <si>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</si>
  <si>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</si>
  <si>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</si>
  <si>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</si>
  <si>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</si>
  <si>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</si>
  <si>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</si>
  <si>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</si>
  <si>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</si>
  <si>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</si>
  <si>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</si>
  <si>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</si>
  <si>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</si>
  <si>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</si>
  <si>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</si>
  <si>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</si>
  <si>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</si>
  <si>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</si>
  <si>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</si>
  <si>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</si>
  <si>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</si>
  <si>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</si>
  <si>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</si>
  <si>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</si>
  <si>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</si>
  <si>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</si>
  <si>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</si>
  <si>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</si>
  <si>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</si>
  <si>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</si>
  <si>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</si>
  <si>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</si>
  <si>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</si>
  <si>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</si>
  <si>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</si>
  <si>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</si>
  <si>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</si>
  <si>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</si>
  <si>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</si>
  <si>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</si>
  <si>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</si>
  <si>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</si>
  <si>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</si>
  <si>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</si>
  <si>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</si>
  <si>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</si>
  <si>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</si>
  <si>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</si>
  <si>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</si>
  <si>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</si>
  <si>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</si>
  <si>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</si>
  <si>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</si>
  <si>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</si>
  <si>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</si>
  <si>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</si>
  <si>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</si>
  <si>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</si>
  <si>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</si>
  <si>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</si>
  <si>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</si>
  <si>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</si>
  <si>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</si>
  <si>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</si>
  <si>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</si>
  <si>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</si>
  <si>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</si>
  <si>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</si>
  <si>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</si>
  <si>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</si>
  <si>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</si>
  <si>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</si>
  <si>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</si>
  <si>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</si>
  <si>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</si>
  <si>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</si>
  <si>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</si>
  <si>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</si>
  <si>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</si>
  <si>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</si>
  <si>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</si>
  <si>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</si>
  <si>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</si>
  <si>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</si>
  <si>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</si>
  <si>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</si>
  <si>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</si>
  <si>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</si>
  <si>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</si>
  <si>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</si>
  <si>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</si>
  <si>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</si>
  <si>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</si>
  <si>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</si>
  <si>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</si>
  <si>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</si>
  <si>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</si>
  <si>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</si>
  <si>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</si>
  <si>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</si>
  <si>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</si>
  <si>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</si>
  <si>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</si>
  <si>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</si>
  <si>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</si>
  <si>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</si>
  <si>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</si>
  <si>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</si>
  <si>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</si>
  <si>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</si>
  <si>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</si>
  <si>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</si>
  <si>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</si>
  <si>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</si>
  <si>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</si>
  <si>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</si>
  <si>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</si>
  <si>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</si>
  <si>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</si>
  <si>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</si>
  <si>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</si>
  <si>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</si>
  <si>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</si>
  <si>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</si>
  <si>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</si>
  <si>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</si>
  <si>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</si>
  <si>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</si>
  <si>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</si>
  <si>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</si>
  <si>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</si>
  <si>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</si>
  <si>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</si>
  <si>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</si>
  <si>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</si>
  <si>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</si>
  <si>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</si>
  <si>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</si>
  <si>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</si>
  <si>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</si>
  <si>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</si>
  <si>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</si>
  <si>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</si>
  <si>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</si>
  <si>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</si>
  <si>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</si>
  <si>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</si>
  <si>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</si>
  <si>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</si>
  <si>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</si>
  <si>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</si>
  <si>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</si>
  <si>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</si>
  <si>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</si>
  <si>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</si>
  <si>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</si>
  <si>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</si>
  <si>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</si>
  <si>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</si>
  <si>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</si>
  <si>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</si>
  <si>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</si>
  <si>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</si>
  <si>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</si>
  <si>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</si>
  <si>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</si>
  <si>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</si>
  <si>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</si>
  <si>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</si>
  <si>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</si>
  <si>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</si>
  <si>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</si>
  <si>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</si>
  <si>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</si>
  <si>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</si>
  <si>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</si>
  <si>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</si>
  <si>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</si>
  <si>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</si>
  <si>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</si>
  <si>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</si>
  <si>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</si>
  <si>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</si>
  <si>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</si>
  <si>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</si>
  <si>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</si>
  <si>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</si>
  <si>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</si>
  <si>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</si>
  <si>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</si>
  <si>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</si>
  <si>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</si>
  <si>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</si>
  <si>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</si>
  <si>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</si>
  <si>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</si>
  <si>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</si>
  <si>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</si>
  <si>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</si>
  <si>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</si>
  <si>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</si>
  <si>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</si>
  <si>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</si>
  <si>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</si>
  <si>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</si>
  <si>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</si>
  <si>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</si>
  <si>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</si>
  <si>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</si>
  <si>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</si>
  <si>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</si>
  <si>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</si>
  <si>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</si>
  <si>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</si>
  <si>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</si>
  <si>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</si>
  <si>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</si>
  <si>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</si>
  <si>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</si>
  <si>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</si>
  <si>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</si>
  <si>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</si>
  <si>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</si>
  <si>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</si>
  <si>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</si>
  <si>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</si>
  <si>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</si>
  <si>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</si>
  <si>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</si>
  <si>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</si>
  <si>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</si>
  <si>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</si>
  <si>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</si>
  <si>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</si>
  <si>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</si>
  <si>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</si>
  <si>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</si>
  <si>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</si>
  <si>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</si>
  <si>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</si>
  <si>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</si>
  <si>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</si>
  <si>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</si>
  <si>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</si>
  <si>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</si>
  <si>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</si>
  <si>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</si>
  <si>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</si>
  <si>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</si>
  <si>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</si>
  <si>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</si>
  <si>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</si>
  <si>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</si>
  <si>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</si>
  <si>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</si>
  <si>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</si>
  <si>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</si>
  <si>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</si>
  <si>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</si>
  <si>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</si>
  <si>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</si>
  <si>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</si>
  <si>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</si>
  <si>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</si>
  <si>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</si>
  <si>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</si>
  <si>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</si>
  <si>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</si>
  <si>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</si>
  <si>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</si>
  <si>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</si>
  <si>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</si>
  <si>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</si>
  <si>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</si>
  <si>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</si>
  <si>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</si>
  <si>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</si>
  <si>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</si>
  <si>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</si>
  <si>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</si>
  <si>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</si>
  <si>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</si>
  <si>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</si>
  <si>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</si>
  <si>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</si>
  <si>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</si>
  <si>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</si>
  <si>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</si>
  <si>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</si>
  <si>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</si>
  <si>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</si>
  <si>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</si>
  <si>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</si>
  <si>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</si>
  <si>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</si>
  <si>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</si>
  <si>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</si>
  <si>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</si>
  <si>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</si>
  <si>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</si>
  <si>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</si>
  <si>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</si>
  <si>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</si>
  <si>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</si>
  <si>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</si>
  <si>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</si>
  <si>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</si>
  <si>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</si>
  <si>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</si>
  <si>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</si>
  <si>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</si>
  <si>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</si>
  <si>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</si>
  <si>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</si>
  <si>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</si>
  <si>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</si>
  <si>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</si>
  <si>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</si>
  <si>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</si>
  <si>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</si>
  <si>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</si>
  <si>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</si>
  <si>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</si>
  <si>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</si>
  <si>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</si>
  <si>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</si>
  <si>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</si>
  <si>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</si>
  <si>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</si>
  <si>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</si>
  <si>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</si>
  <si>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</si>
  <si>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</si>
  <si>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</si>
  <si>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</si>
  <si>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</si>
  <si>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</si>
  <si>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</si>
  <si>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</si>
  <si>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</si>
  <si>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</si>
  <si>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</si>
  <si>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</si>
  <si>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</si>
  <si>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</si>
  <si>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</si>
  <si>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</si>
  <si>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</si>
  <si>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</si>
  <si>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</si>
  <si>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</si>
  <si>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</si>
  <si>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</si>
  <si>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</si>
  <si>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</si>
  <si>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</si>
  <si>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</si>
  <si>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</si>
  <si>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</si>
  <si>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</si>
  <si>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</si>
  <si>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</si>
  <si>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</si>
  <si>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</si>
  <si>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</si>
  <si>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</si>
  <si>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</si>
  <si>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</si>
  <si>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</si>
  <si>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</si>
  <si>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</si>
  <si>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</si>
  <si>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</si>
  <si>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</si>
  <si>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</si>
  <si>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</si>
  <si>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</si>
  <si>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</si>
  <si>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</si>
  <si>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</si>
  <si>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</si>
  <si>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</si>
  <si>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</si>
  <si>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</si>
  <si>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</si>
  <si>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</si>
  <si>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</si>
  <si>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</si>
  <si>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</si>
  <si>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</si>
  <si>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</si>
  <si>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</si>
  <si>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</si>
  <si>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</si>
  <si>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</si>
  <si>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</si>
  <si>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</si>
  <si>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</si>
  <si>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</si>
  <si>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</si>
  <si>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</si>
  <si>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</si>
  <si>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</si>
  <si>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</si>
  <si>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</si>
  <si>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</si>
  <si>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</si>
  <si>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</si>
  <si>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</si>
  <si>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</si>
  <si>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</si>
  <si>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</si>
  <si>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</si>
  <si>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</si>
  <si>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</si>
  <si>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</si>
  <si>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</si>
  <si>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</si>
  <si>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</si>
  <si>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</si>
  <si>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</si>
  <si>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</si>
  <si>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</si>
  <si>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</si>
  <si>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</si>
  <si>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</si>
  <si>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</si>
  <si>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</si>
  <si>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</si>
  <si>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</si>
  <si>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</si>
  <si>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</si>
  <si>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</si>
  <si>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</si>
  <si>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</si>
  <si>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</si>
  <si>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</si>
  <si>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</si>
  <si>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</si>
  <si>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</si>
  <si>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</si>
  <si>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</si>
  <si>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</si>
  <si>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</si>
  <si>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</si>
  <si>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</si>
  <si>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</si>
  <si>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</si>
  <si>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</si>
  <si>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</si>
  <si>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</si>
  <si>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</si>
  <si>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</si>
  <si>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</si>
  <si>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</si>
  <si>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</si>
  <si>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</si>
  <si>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</si>
  <si>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</si>
  <si>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</si>
  <si>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</si>
  <si>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</si>
  <si>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</si>
  <si>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</si>
  <si>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</si>
  <si>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</si>
  <si>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</si>
  <si>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</si>
  <si>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</si>
  <si>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</si>
  <si>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</si>
  <si>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</si>
  <si>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</si>
  <si>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</si>
  <si>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</si>
  <si>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</si>
  <si>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</si>
  <si>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</si>
  <si>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</si>
  <si>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</si>
  <si>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</si>
  <si>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</si>
  <si>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</si>
  <si>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</si>
  <si>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</si>
  <si>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</si>
  <si>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</si>
  <si>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</si>
  <si>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</si>
  <si>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</si>
  <si>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</si>
  <si>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</si>
  <si>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</si>
  <si>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</si>
  <si>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</si>
  <si>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</si>
  <si>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</si>
  <si>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</si>
  <si>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</si>
  <si>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</si>
  <si>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</si>
  <si>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</si>
  <si>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</si>
  <si>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</si>
  <si>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</si>
  <si>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</si>
  <si>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</si>
  <si>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</si>
  <si>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</si>
  <si>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</si>
  <si>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</si>
  <si>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</si>
  <si>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</si>
  <si>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</si>
  <si>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</si>
  <si>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</si>
  <si>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</si>
  <si>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</si>
  <si>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</si>
  <si>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</si>
  <si>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</si>
  <si>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</si>
  <si>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</si>
  <si>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</si>
  <si>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</si>
  <si>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</si>
  <si>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</si>
  <si>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</si>
  <si>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</si>
  <si>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</si>
  <si>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</si>
  <si>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</si>
  <si>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</si>
  <si>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</si>
  <si>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</si>
  <si>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</si>
  <si>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</si>
  <si>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</si>
  <si>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</si>
  <si>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</si>
  <si>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</si>
  <si>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</si>
  <si>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</si>
  <si>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</si>
  <si>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</si>
  <si>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</si>
  <si>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</si>
  <si>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</si>
  <si>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</si>
  <si>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</si>
  <si>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</si>
  <si>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</si>
  <si>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</si>
  <si>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</si>
  <si>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</si>
  <si>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</si>
  <si>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</si>
  <si>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</si>
  <si>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</si>
  <si>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</si>
  <si>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</si>
  <si>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</si>
  <si>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</si>
  <si>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</si>
  <si>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</si>
  <si>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</si>
  <si>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</si>
  <si>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</si>
  <si>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</si>
  <si>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</si>
  <si>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</si>
  <si>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</si>
  <si>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</si>
  <si>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</si>
  <si>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</si>
  <si>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</si>
  <si>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</si>
  <si>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</si>
  <si>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</si>
  <si>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</si>
  <si>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</si>
  <si>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</si>
  <si>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</si>
  <si>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</si>
  <si>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</si>
  <si>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</si>
  <si>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</si>
  <si>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</si>
  <si>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</si>
  <si>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</si>
  <si>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</si>
  <si>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</si>
  <si>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</si>
  <si>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</si>
  <si>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Endpoint</t>
  </si>
  <si>
    <t>Operation ID</t>
  </si>
  <si>
    <t>/bcibank/v1/actualizarEntidadFATCA</t>
  </si>
  <si>
    <t>/bcibank/v1/altaEmisoras</t>
  </si>
  <si>
    <t>/bcibank/v1/altaInstrumentos</t>
  </si>
  <si>
    <t>/bcibank/v1/altaOperacionAPV</t>
  </si>
  <si>
    <t>/bcibank/v1/altaOperacionFCR</t>
  </si>
  <si>
    <t>/bcibank/v1/altaOperacionWeb</t>
  </si>
  <si>
    <t>/bcibank/v1/altaParticipeAPV</t>
  </si>
  <si>
    <t>/bcibank/v1/altaTraspasoInterno</t>
  </si>
  <si>
    <t>/bcibank/v1/anularInversion</t>
  </si>
  <si>
    <t>/bcibank/v1/bloquearDesbloquearEntidad</t>
  </si>
  <si>
    <t>/bcibank/v1/cambiarEstadoInversionProgramada</t>
  </si>
  <si>
    <t>/bcibank/v1/consultarBloqueoCuenta</t>
  </si>
  <si>
    <t>/bcibank/v1/consultarCGFFondoMutuo</t>
  </si>
  <si>
    <t>/bcibank/v1/consultarDetalleInversionProgramada</t>
  </si>
  <si>
    <t>/bcibank/v1/consultarFlujosSwap</t>
  </si>
  <si>
    <t>consultarFlujosSwap</t>
  </si>
  <si>
    <t>/bcibank/v1/consultarInversionesProgramadas</t>
  </si>
  <si>
    <t>/bcibank/v1/consultarParticipe</t>
  </si>
  <si>
    <t>/bcibank/v1/consultarParticipeFATCA</t>
  </si>
  <si>
    <t>/bcibank/v1/consultarPatasSwap</t>
  </si>
  <si>
    <t>consultarPatasSwap</t>
  </si>
  <si>
    <t>/bcibank/v1/consultarRentabilidad</t>
  </si>
  <si>
    <t>/bcibank/v1/detalleMovimientoFondoCliente</t>
  </si>
  <si>
    <t>/bcibank/v1/entradaAlpFrontOn</t>
  </si>
  <si>
    <t>/bcibank/v1/entradaCuotasFrontOn</t>
  </si>
  <si>
    <t>/bcibank/v1/entradaEjeDirectaCVD</t>
  </si>
  <si>
    <t>/bcibank/v1/entradaRepoFrontOn</t>
  </si>
  <si>
    <t>/bcibank/v1/exportacionCMF532</t>
  </si>
  <si>
    <t>exportacionFon</t>
  </si>
  <si>
    <t>/bcibank/v1/exportacionTower</t>
  </si>
  <si>
    <t>/bcibank/v1/generacionCMF532</t>
  </si>
  <si>
    <t>generacionFon</t>
  </si>
  <si>
    <t>/bcibank/v1/get_client_data_by_rut</t>
  </si>
  <si>
    <t>/bcibank/v1/ingresaParticipe</t>
  </si>
  <si>
    <t>/bcibank/v1/ingresarInversionProgramada</t>
  </si>
  <si>
    <t>/bcibank/v1/invertirFondoMutuo</t>
  </si>
  <si>
    <t>/bcibank/v1/listarRegimenTributario</t>
  </si>
  <si>
    <t>/bcibank/v1/modificarAgentePorRutParticipe</t>
  </si>
  <si>
    <t>/bcibank/v1/modificarEstadoFirmaDocumento</t>
  </si>
  <si>
    <t>/bcibank/v1/modificarInversionProgramada</t>
  </si>
  <si>
    <t>/bcibank/v1/obtenerComisionInversion</t>
  </si>
  <si>
    <t>/bcibank/v1/obtenerComisionRescate</t>
  </si>
  <si>
    <t>/bcibank/v1/obtenerCuentaFondo</t>
  </si>
  <si>
    <t>/bcibank/v1/obtenerCuentasCliente</t>
  </si>
  <si>
    <t>/bcibank/v1/obtenerDetalleCuentaFondoMutuo</t>
  </si>
  <si>
    <t>/bcibank/v1/obtenerFechaPagoRescate</t>
  </si>
  <si>
    <t>/bcibank/v1/obtenerHorariosRescate</t>
  </si>
  <si>
    <t>/bcibank/v1/obtenerListadoDocumentos</t>
  </si>
  <si>
    <t>/bcibank/v1/obtenerMontosMaximosRescate</t>
  </si>
  <si>
    <t>/bcibank/v1/obtenerTramosHorarios</t>
  </si>
  <si>
    <t>/bcibank/v1/obtieneAnosCartolaHistorica</t>
  </si>
  <si>
    <t>/bcibank/v1/obtieneArchivosInformativos</t>
  </si>
  <si>
    <t>/bcibank/v1/obtieneCuentasCartolaHistorica</t>
  </si>
  <si>
    <t>/bcibank/v1/obtieneEvolucionCuota</t>
  </si>
  <si>
    <t>/bcibank/v1/obtieneFondosCartolaCliente</t>
  </si>
  <si>
    <t>/bcibank/v1/obtieneFondosCartolaHistorica</t>
  </si>
  <si>
    <t>/bcibank/v1/obtieneFondosMutuos</t>
  </si>
  <si>
    <t>/bcibank/v1/obtieneOperacionesTransito</t>
  </si>
  <si>
    <t>/bcibank/v1/obtieneRentabilidadFondo</t>
  </si>
  <si>
    <t>/bcibank/v1/previsionTesoreriaFrontOn</t>
  </si>
  <si>
    <t>/bcibank/v1/registrarCGFFondoMutuo</t>
  </si>
  <si>
    <t>/bcibank/v1/registrarCorreoElectronico</t>
  </si>
  <si>
    <t>/bcibank/v1/rescatarFondoMutuo</t>
  </si>
  <si>
    <t>/bcibank/v1/resumenTotalCartolaSaldos</t>
  </si>
  <si>
    <t>/bcibank/v1/simularRentabilidad</t>
  </si>
  <si>
    <t>/bcibank/v1/validaAccesoWeb</t>
  </si>
  <si>
    <t>/bcibank/v1/validarMonto</t>
  </si>
  <si>
    <t>/bcibank/v1/validarOperacionWebFondo</t>
  </si>
  <si>
    <t>/bcibank/v1/vitrinaFondos</t>
  </si>
  <si>
    <t>/abq/fronton/altaInstrumentoIF</t>
  </si>
  <si>
    <t>altaInstrumentoIF</t>
  </si>
  <si>
    <t>/abq/fronton/altaOrdenCuotas</t>
  </si>
  <si>
    <t>altaOrdenCuotas</t>
  </si>
  <si>
    <t>/abq/fronton/altaOrdenGlobalCuotas</t>
  </si>
  <si>
    <t>altaOrdenGlobalCuotas</t>
  </si>
  <si>
    <t>/abq/fronton/altaOrdenGlobalRentaVariable</t>
  </si>
  <si>
    <t>altaOrdenGlobalRentaVariable</t>
  </si>
  <si>
    <t>/abq/fronton/altaOrdenRentaFija</t>
  </si>
  <si>
    <t>altaOrdenRentaFija</t>
  </si>
  <si>
    <t>/abq/fronton/altaOrdenRentaVariable</t>
  </si>
  <si>
    <t>altaOrdenRentaVariable</t>
  </si>
  <si>
    <t>liquidezCartera</t>
  </si>
  <si>
    <t>saldoCartera</t>
  </si>
  <si>
    <t>application/xml</t>
  </si>
  <si>
    <t>Cambio de parámetros en GPL - Storm</t>
  </si>
  <si>
    <t>/abq/fronton/altaInstrumentos</t>
  </si>
  <si>
    <t>instrumentos.codigo</t>
  </si>
  <si>
    <t>instrumentos.codigo_padre</t>
  </si>
  <si>
    <t>instrumentos.descripcion</t>
  </si>
  <si>
    <t>instrumentos.codigo_ext</t>
  </si>
  <si>
    <t>instrumentos.alias</t>
  </si>
  <si>
    <t>instrumentos.clase_valor</t>
  </si>
  <si>
    <t>instrumentos.divisa</t>
  </si>
  <si>
    <t>instrumentos.divisa_liquidacion</t>
  </si>
  <si>
    <t>instrumentos.texto</t>
  </si>
  <si>
    <t>instrumentos.div_denominacion</t>
  </si>
  <si>
    <t>instrumentos.divisa_riesgo</t>
  </si>
  <si>
    <t>instrumentos.ind_propio</t>
  </si>
  <si>
    <t>instrumentos.ind_revisado</t>
  </si>
  <si>
    <t>instrumentos.ind_inactivo</t>
  </si>
  <si>
    <t>valores_comun.codigo</t>
  </si>
  <si>
    <t>valores_comun.fecha_emision</t>
  </si>
  <si>
    <t>valores_comun.fecha_suspension</t>
  </si>
  <si>
    <t>valores_comun.nominal</t>
  </si>
  <si>
    <t>valores_comun.sector</t>
  </si>
  <si>
    <t>valores_comun.emisora</t>
  </si>
  <si>
    <t>valores_comun.codigo_isin</t>
  </si>
  <si>
    <t>valores_comun.cotizacion_tp</t>
  </si>
  <si>
    <t>valores_comun.fecha_var_tp</t>
  </si>
  <si>
    <t>0 para crear instrumento</t>
  </si>
  <si>
    <t>prueba QA</t>
  </si>
  <si>
    <t>Nombre Instrumento renovar</t>
  </si>
  <si>
    <t>Camino Feliz Crear Instrumento</t>
  </si>
  <si>
    <t>Niveles</t>
  </si>
  <si>
    <t>QAINS001</t>
  </si>
  <si>
    <t>24/05/2025</t>
  </si>
  <si>
    <t>25/11/2030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</si>
</sst>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FF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0" fillId="0" borderId="0" xfId="0"/>
    <xf numFmtId="0" fontId="15" fillId="0" borderId="5" xfId="0" applyFont="1" applyBorder="1" applyAlignment="1">
      <alignment horizontal="left"/>
    </xf>
    <xf numFmtId="14" fontId="15" fillId="0" borderId="5" xfId="0" applyNumberFormat="1" applyFont="1" applyBorder="1" applyAlignment="1">
      <alignment horizontal="left"/>
    </xf>
    <xf numFmtId="0" fontId="6" fillId="2" borderId="0" xfId="0" applyFont="1" applyFill="1"/>
    <xf numFmtId="0" fontId="6" fillId="2" borderId="0" xfId="0" quotePrefix="1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35"/>
  <sheetViews>
    <sheetView zoomScale="85" zoomScaleNormal="85" workbookViewId="0">
      <pane xSplit="1" ySplit="1" topLeftCell="B404" activePane="bottomRight" state="frozen"/>
      <selection pane="topRight" activeCell="B1" sqref="B1"/>
      <selection pane="bottomLeft" activeCell="A2" sqref="A2"/>
      <selection pane="bottomRight" activeCell="E415" sqref="E415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9.26953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6" x14ac:dyDescent="0.35">
      <c r="C401" t="s">
        <v>0</v>
      </c>
    </row>
    <row r="402" spans="1:6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6" x14ac:dyDescent="0.35">
      <c r="C403" t="s">
        <v>5751</v>
      </c>
      <c r="D403" t="s">
        <v>1491</v>
      </c>
    </row>
    <row r="404" spans="1:6" x14ac:dyDescent="0.35">
      <c r="C404" t="s">
        <v>5752</v>
      </c>
      <c r="D404" t="s">
        <v>1491</v>
      </c>
      <c r="E404" t="s">
        <v>5755</v>
      </c>
    </row>
    <row r="405" spans="1:6" x14ac:dyDescent="0.35">
      <c r="C405" t="s">
        <v>5753</v>
      </c>
      <c r="D405" t="s">
        <v>1491</v>
      </c>
      <c r="E405" t="s">
        <v>5754</v>
      </c>
    </row>
    <row r="406" spans="1:6" x14ac:dyDescent="0.35">
      <c r="C406" t="s">
        <v>0</v>
      </c>
    </row>
    <row r="407" spans="1:6" x14ac:dyDescent="0.35">
      <c r="A407">
        <v>51</v>
      </c>
      <c r="B407" t="str">
        <f>VLOOKUP(A407,BaseMetodos!$A$2:$E$1177,3,FALSE)&amp;"."&amp;VLOOKUP(A407,BaseMetodos!$A$2:$E$1177,4,FALSE)</f>
        <v>u_xr_bci.previsionTesoreriaFrontOn</v>
      </c>
      <c r="C407" t="s">
        <v>5712</v>
      </c>
      <c r="D407" t="s">
        <v>1491</v>
      </c>
      <c r="E407" t="s">
        <v>5713</v>
      </c>
      <c r="F407" t="s">
        <v>5849</v>
      </c>
    </row>
    <row r="408" spans="1:6" x14ac:dyDescent="0.35">
      <c r="C408" t="s">
        <v>1611</v>
      </c>
      <c r="D408" t="s">
        <v>1490</v>
      </c>
      <c r="E408" t="s">
        <v>5714</v>
      </c>
    </row>
    <row r="409" spans="1:6" x14ac:dyDescent="0.35">
      <c r="C409" t="s">
        <v>5715</v>
      </c>
      <c r="D409" t="s">
        <v>1491</v>
      </c>
      <c r="E409" t="s">
        <v>5718</v>
      </c>
    </row>
    <row r="410" spans="1:6" x14ac:dyDescent="0.35">
      <c r="C410" t="s">
        <v>5716</v>
      </c>
      <c r="D410" t="s">
        <v>1491</v>
      </c>
      <c r="E410" t="s">
        <v>5717</v>
      </c>
    </row>
    <row r="411" spans="1:6" x14ac:dyDescent="0.35">
      <c r="C411" t="s">
        <v>0</v>
      </c>
    </row>
    <row r="412" spans="1:6" x14ac:dyDescent="0.35">
      <c r="A412">
        <v>1184</v>
      </c>
      <c r="B412" t="e">
        <f>VLOOKUP(A412,BaseMetodos!$A$2:$E$1177,3,FALSE)&amp;"."&amp;VLOOKUP(A412,BaseMetodos!$A$2:$E$1177,4,FALSE)</f>
        <v>#N/A</v>
      </c>
      <c r="C412" t="s">
        <v>5851</v>
      </c>
      <c r="D412" t="s">
        <v>1490</v>
      </c>
      <c r="E412" t="s">
        <v>5874</v>
      </c>
    </row>
    <row r="413" spans="1:6" x14ac:dyDescent="0.35">
      <c r="C413" t="s">
        <v>5852</v>
      </c>
      <c r="D413" t="s">
        <v>1490</v>
      </c>
      <c r="E413" s="69" t="s">
        <v>5874</v>
      </c>
    </row>
    <row r="414" spans="1:6" x14ac:dyDescent="0.35">
      <c r="C414" t="s">
        <v>5853</v>
      </c>
      <c r="D414" t="s">
        <v>1491</v>
      </c>
      <c r="E414" t="s">
        <v>5876</v>
      </c>
    </row>
    <row r="415" spans="1:6" x14ac:dyDescent="0.35">
      <c r="C415" t="s">
        <v>5854</v>
      </c>
      <c r="D415" t="s">
        <v>1491</v>
      </c>
      <c r="E415" s="69" t="s">
        <v>5876</v>
      </c>
    </row>
    <row r="416" spans="1:6" x14ac:dyDescent="0.35">
      <c r="C416" t="s">
        <v>5855</v>
      </c>
      <c r="D416" t="s">
        <v>1491</v>
      </c>
      <c r="E416" s="69" t="s">
        <v>5876</v>
      </c>
    </row>
    <row r="417" spans="3:5" x14ac:dyDescent="0.35">
      <c r="C417" t="s">
        <v>5856</v>
      </c>
      <c r="D417" t="s">
        <v>1490</v>
      </c>
    </row>
    <row r="418" spans="3:5" x14ac:dyDescent="0.35">
      <c r="C418" t="s">
        <v>5857</v>
      </c>
      <c r="D418" t="s">
        <v>1490</v>
      </c>
      <c r="E418" s="69"/>
    </row>
    <row r="419" spans="3:5" x14ac:dyDescent="0.35">
      <c r="C419" t="s">
        <v>5858</v>
      </c>
      <c r="D419" t="s">
        <v>1490</v>
      </c>
    </row>
    <row r="420" spans="3:5" x14ac:dyDescent="0.35">
      <c r="C420" t="s">
        <v>5859</v>
      </c>
      <c r="D420" t="s">
        <v>1491</v>
      </c>
    </row>
    <row r="421" spans="3:5" x14ac:dyDescent="0.35">
      <c r="C421" t="s">
        <v>5860</v>
      </c>
      <c r="D421" t="s">
        <v>1490</v>
      </c>
    </row>
    <row r="422" spans="3:5" x14ac:dyDescent="0.35">
      <c r="C422" t="s">
        <v>5861</v>
      </c>
      <c r="D422" t="s">
        <v>1490</v>
      </c>
    </row>
    <row r="423" spans="3:5" x14ac:dyDescent="0.35">
      <c r="C423" t="s">
        <v>5862</v>
      </c>
      <c r="D423" t="s">
        <v>1491</v>
      </c>
    </row>
    <row r="424" spans="3:5" x14ac:dyDescent="0.35">
      <c r="C424" t="s">
        <v>5863</v>
      </c>
      <c r="D424" t="s">
        <v>1491</v>
      </c>
    </row>
    <row r="425" spans="3:5" x14ac:dyDescent="0.35">
      <c r="C425" t="s">
        <v>5864</v>
      </c>
      <c r="D425" t="s">
        <v>1491</v>
      </c>
    </row>
    <row r="426" spans="3:5" x14ac:dyDescent="0.35">
      <c r="C426" t="s">
        <v>5865</v>
      </c>
      <c r="D426" t="s">
        <v>1490</v>
      </c>
    </row>
    <row r="427" spans="3:5" x14ac:dyDescent="0.35">
      <c r="C427" t="s">
        <v>5866</v>
      </c>
      <c r="D427" t="s">
        <v>1491</v>
      </c>
    </row>
    <row r="428" spans="3:5" x14ac:dyDescent="0.35">
      <c r="C428" t="s">
        <v>5867</v>
      </c>
      <c r="D428" t="s">
        <v>1491</v>
      </c>
    </row>
    <row r="429" spans="3:5" x14ac:dyDescent="0.35">
      <c r="C429" t="s">
        <v>5868</v>
      </c>
      <c r="D429" t="s">
        <v>1490</v>
      </c>
    </row>
    <row r="430" spans="3:5" x14ac:dyDescent="0.35">
      <c r="C430" t="s">
        <v>5869</v>
      </c>
      <c r="D430" t="s">
        <v>1490</v>
      </c>
    </row>
    <row r="431" spans="3:5" x14ac:dyDescent="0.35">
      <c r="C431" t="s">
        <v>5870</v>
      </c>
      <c r="D431" t="s">
        <v>1490</v>
      </c>
    </row>
    <row r="432" spans="3:5" x14ac:dyDescent="0.35">
      <c r="C432" t="s">
        <v>5871</v>
      </c>
      <c r="D432" t="s">
        <v>1491</v>
      </c>
    </row>
    <row r="433" spans="3:4" x14ac:dyDescent="0.35">
      <c r="C433" t="s">
        <v>5872</v>
      </c>
      <c r="D433" t="s">
        <v>1491</v>
      </c>
    </row>
    <row r="434" spans="3:4" x14ac:dyDescent="0.35">
      <c r="C434" t="s">
        <v>5873</v>
      </c>
      <c r="D434" t="s">
        <v>1491</v>
      </c>
    </row>
    <row r="435" spans="3:4" x14ac:dyDescent="0.35">
      <c r="C435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E1183" sqref="E1183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3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G1181">
        <f t="shared" si="18"/>
        <v>1182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8" t="s">
        <v>5750</v>
      </c>
      <c r="G1182">
        <f t="shared" si="18"/>
        <v>1183</v>
      </c>
    </row>
    <row r="1183" spans="1:16" x14ac:dyDescent="0.35">
      <c r="A1183">
        <v>1184</v>
      </c>
      <c r="C1183" t="s">
        <v>5673</v>
      </c>
      <c r="D1183" t="s">
        <v>5672</v>
      </c>
      <c r="E1183" s="59" t="s">
        <v>5850</v>
      </c>
      <c r="G1183">
        <f t="shared" si="18"/>
        <v>1184</v>
      </c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1:J86"/>
  <sheetViews>
    <sheetView topLeftCell="D1" workbookViewId="0">
      <selection activeCell="I70" sqref="I70"/>
    </sheetView>
  </sheetViews>
  <sheetFormatPr baseColWidth="10" defaultRowHeight="14.5" x14ac:dyDescent="0.35"/>
  <cols>
    <col min="2" max="2" width="2.7265625" customWidth="1"/>
    <col min="3" max="3" width="40.36328125" bestFit="1" customWidth="1"/>
    <col min="4" max="4" width="32.6328125" bestFit="1" customWidth="1"/>
    <col min="5" max="5" width="12.6328125" bestFit="1" customWidth="1"/>
    <col min="6" max="6" width="11.1796875" bestFit="1" customWidth="1"/>
    <col min="8" max="8" width="43.6328125" bestFit="1" customWidth="1"/>
    <col min="9" max="9" width="32.6328125" bestFit="1" customWidth="1"/>
  </cols>
  <sheetData>
    <row r="1" spans="2:10" x14ac:dyDescent="0.35">
      <c r="B1" s="14" t="s">
        <v>1489</v>
      </c>
      <c r="C1" s="14" t="s">
        <v>1519</v>
      </c>
      <c r="D1" s="14" t="s">
        <v>5734</v>
      </c>
      <c r="E1" s="14" t="s">
        <v>5746</v>
      </c>
      <c r="F1" s="14"/>
      <c r="H1" t="s">
        <v>5763</v>
      </c>
      <c r="I1" t="s">
        <v>5764</v>
      </c>
      <c r="J1" t="s">
        <v>1494</v>
      </c>
    </row>
    <row r="2" spans="2:10" hidden="1" x14ac:dyDescent="0.35">
      <c r="B2" s="14"/>
      <c r="C2" s="14"/>
      <c r="D2" s="14"/>
      <c r="E2" s="14"/>
      <c r="H2" t="s">
        <v>5765</v>
      </c>
      <c r="I2" t="s">
        <v>280</v>
      </c>
      <c r="J2" t="s">
        <v>5748</v>
      </c>
    </row>
    <row r="3" spans="2:10" x14ac:dyDescent="0.35">
      <c r="B3" s="19">
        <v>1181</v>
      </c>
      <c r="C3" s="19" t="s">
        <v>5674</v>
      </c>
      <c r="D3" s="19" t="str">
        <f>VLOOKUP(B3,BaseMetodos!$A$2:$F$2177,5,FALSE)</f>
        <v>/abq/fronton/liquidez/cartera</v>
      </c>
      <c r="E3" s="19" t="s">
        <v>5748</v>
      </c>
      <c r="H3" t="s">
        <v>5690</v>
      </c>
      <c r="I3" t="s">
        <v>5846</v>
      </c>
      <c r="J3" t="s">
        <v>5748</v>
      </c>
    </row>
    <row r="4" spans="2:10" hidden="1" x14ac:dyDescent="0.35">
      <c r="B4" s="19">
        <v>1180</v>
      </c>
      <c r="C4" s="19" t="s">
        <v>5674</v>
      </c>
      <c r="D4" s="19" t="str">
        <f>VLOOKUP(B4,BaseMetodos!$A$2:$F$2177,5,FALSE)</f>
        <v>/abq/fronton/patrimonioCartera</v>
      </c>
      <c r="E4" s="19" t="s">
        <v>5748</v>
      </c>
      <c r="H4" t="s">
        <v>5766</v>
      </c>
      <c r="I4" t="s">
        <v>281</v>
      </c>
      <c r="J4" t="s">
        <v>5748</v>
      </c>
    </row>
    <row r="5" spans="2:10" x14ac:dyDescent="0.35">
      <c r="B5" s="19">
        <v>1179</v>
      </c>
      <c r="C5" s="19" t="s">
        <v>5674</v>
      </c>
      <c r="D5" s="19" t="str">
        <f>VLOOKUP(B5,BaseMetodos!$A$2:$F$2177,5,FALSE)</f>
        <v>/abq/fronton/saldoCartera</v>
      </c>
      <c r="E5" s="19" t="s">
        <v>5748</v>
      </c>
      <c r="H5" t="s">
        <v>5834</v>
      </c>
      <c r="I5" t="s">
        <v>5835</v>
      </c>
      <c r="J5" t="s">
        <v>5748</v>
      </c>
    </row>
    <row r="6" spans="2:10" hidden="1" x14ac:dyDescent="0.35">
      <c r="B6">
        <v>58</v>
      </c>
      <c r="C6" t="str">
        <f>VLOOKUP(B6,BaseMetodos!$A$2:$E$1177,3,FALSE)&amp;"."&amp;VLOOKUP(B6,BaseMetodos!$A$2:$E$1177,4,FALSE)</f>
        <v>u_xr_bci.altaEmisoras</v>
      </c>
      <c r="D6" s="19" t="str">
        <f>VLOOKUP(B6,BaseMetodos!$A$2:$F$2177,5,FALSE)</f>
        <v>altaEmisoras</v>
      </c>
      <c r="E6" s="19" t="s">
        <v>5748</v>
      </c>
      <c r="H6" t="s">
        <v>5767</v>
      </c>
      <c r="I6" t="s">
        <v>290</v>
      </c>
      <c r="J6" t="s">
        <v>5748</v>
      </c>
    </row>
    <row r="7" spans="2:10" hidden="1" x14ac:dyDescent="0.35">
      <c r="D7" s="19"/>
      <c r="E7" s="19"/>
      <c r="H7" t="s">
        <v>5768</v>
      </c>
      <c r="I7" t="s">
        <v>184</v>
      </c>
      <c r="J7" t="s">
        <v>5748</v>
      </c>
    </row>
    <row r="8" spans="2:10" hidden="1" x14ac:dyDescent="0.35">
      <c r="D8" s="19"/>
      <c r="E8" s="19"/>
      <c r="H8" t="s">
        <v>5769</v>
      </c>
      <c r="I8" t="s">
        <v>5636</v>
      </c>
      <c r="J8" t="s">
        <v>5748</v>
      </c>
    </row>
    <row r="9" spans="2:10" hidden="1" x14ac:dyDescent="0.35">
      <c r="B9" s="19">
        <v>71</v>
      </c>
      <c r="C9" s="19" t="str">
        <f>VLOOKUP(B9,BaseMetodos!$A$2:$E$1177,3,FALSE)&amp;"."&amp;VLOOKUP(B9,BaseMetodos!$A$2:$E$1177,4,FALSE)</f>
        <v>u_xr_bci.altaOperacionAPV</v>
      </c>
      <c r="D9" s="19" t="str">
        <f>VLOOKUP(B9,BaseMetodos!$A$2:$F$2177,5,FALSE)</f>
        <v>altaOperacionAPV</v>
      </c>
      <c r="E9" s="19" t="s">
        <v>5748</v>
      </c>
      <c r="H9" t="s">
        <v>5770</v>
      </c>
      <c r="I9" t="s">
        <v>282</v>
      </c>
      <c r="J9" t="s">
        <v>5748</v>
      </c>
    </row>
    <row r="10" spans="2:10" x14ac:dyDescent="0.35">
      <c r="B10" s="19"/>
      <c r="C10" s="19"/>
      <c r="D10" s="19"/>
      <c r="E10" s="19"/>
      <c r="H10" t="s">
        <v>5836</v>
      </c>
      <c r="I10" t="s">
        <v>5837</v>
      </c>
      <c r="J10" t="s">
        <v>5748</v>
      </c>
    </row>
    <row r="11" spans="2:10" x14ac:dyDescent="0.35">
      <c r="B11" s="19">
        <v>11</v>
      </c>
      <c r="C11" s="19" t="str">
        <f>VLOOKUP(B11,BaseMetodos!$A$2:$E$1177,3,FALSE)&amp;"."&amp;VLOOKUP(B11,BaseMetodos!$A$2:$E$1177,4,FALSE)</f>
        <v>u_xr_bci.altaOperacionesWeb</v>
      </c>
      <c r="D11" s="19" t="str">
        <f>VLOOKUP(B11,BaseMetodos!$A$2:$F$2177,5,FALSE)</f>
        <v>altaOperacionWeb</v>
      </c>
      <c r="E11" s="19" t="s">
        <v>5748</v>
      </c>
      <c r="H11" t="s">
        <v>5838</v>
      </c>
      <c r="I11" t="s">
        <v>5839</v>
      </c>
      <c r="J11" t="s">
        <v>5748</v>
      </c>
    </row>
    <row r="12" spans="2:10" x14ac:dyDescent="0.35">
      <c r="B12" s="19"/>
      <c r="C12" s="19"/>
      <c r="D12" s="19"/>
      <c r="E12" s="19"/>
      <c r="H12" t="s">
        <v>5840</v>
      </c>
      <c r="I12" t="s">
        <v>5841</v>
      </c>
      <c r="J12" t="s">
        <v>5748</v>
      </c>
    </row>
    <row r="13" spans="2:10" x14ac:dyDescent="0.35">
      <c r="B13" s="19"/>
      <c r="C13" s="19"/>
      <c r="D13" s="19"/>
      <c r="E13" s="19"/>
      <c r="H13" t="s">
        <v>5842</v>
      </c>
      <c r="I13" t="s">
        <v>5843</v>
      </c>
      <c r="J13" t="s">
        <v>5748</v>
      </c>
    </row>
    <row r="14" spans="2:10" x14ac:dyDescent="0.35">
      <c r="B14" s="19"/>
      <c r="C14" s="19"/>
      <c r="D14" s="19"/>
      <c r="E14" s="19"/>
      <c r="H14" t="s">
        <v>5844</v>
      </c>
      <c r="I14" t="s">
        <v>5845</v>
      </c>
      <c r="J14" t="s">
        <v>5748</v>
      </c>
    </row>
    <row r="15" spans="2:10" hidden="1" x14ac:dyDescent="0.35">
      <c r="B15" s="19"/>
      <c r="C15" s="19"/>
      <c r="D15" s="19"/>
      <c r="E15" s="19"/>
      <c r="H15" t="s">
        <v>5771</v>
      </c>
      <c r="I15" t="s">
        <v>291</v>
      </c>
      <c r="J15" t="s">
        <v>5748</v>
      </c>
    </row>
    <row r="16" spans="2:10" hidden="1" x14ac:dyDescent="0.35">
      <c r="B16" s="19"/>
      <c r="C16" s="19"/>
      <c r="D16" s="19"/>
      <c r="E16" s="19"/>
      <c r="H16" t="s">
        <v>5772</v>
      </c>
      <c r="I16" t="s">
        <v>183</v>
      </c>
      <c r="J16" t="s">
        <v>5748</v>
      </c>
    </row>
    <row r="17" spans="2:10" hidden="1" x14ac:dyDescent="0.35">
      <c r="B17" s="19">
        <v>8</v>
      </c>
      <c r="C17" s="19" t="str">
        <f>VLOOKUP(B17,BaseMetodos!$A$2:$E$1177,3,FALSE)&amp;"."&amp;VLOOKUP(B17,BaseMetodos!$A$2:$E$1177,4,FALSE)</f>
        <v>u_xr_bci.altaParticipeAPV</v>
      </c>
      <c r="D17" s="19" t="str">
        <f>VLOOKUP(B17,BaseMetodos!$A$2:$F$2177,5,FALSE)</f>
        <v>altaParticipeAPV</v>
      </c>
      <c r="E17" s="19" t="s">
        <v>5748</v>
      </c>
      <c r="H17" t="s">
        <v>5773</v>
      </c>
      <c r="I17" t="s">
        <v>162</v>
      </c>
      <c r="J17" t="s">
        <v>5748</v>
      </c>
    </row>
    <row r="18" spans="2:10" hidden="1" x14ac:dyDescent="0.35">
      <c r="B18">
        <v>50</v>
      </c>
      <c r="C18" t="str">
        <f>VLOOKUP(B18,BaseMetodos!$A$2:$E$1177,3,FALSE)&amp;"."&amp;VLOOKUP(B18,BaseMetodos!$A$2:$E$1177,4,FALSE)</f>
        <v>u_xr_bci.altaTraspasoInterno</v>
      </c>
      <c r="D18" s="19" t="str">
        <f>VLOOKUP(B18,BaseMetodos!$A$2:$F$2177,5,FALSE)</f>
        <v>altaTraspasoInterno</v>
      </c>
      <c r="E18" s="19" t="s">
        <v>5748</v>
      </c>
      <c r="H18" t="s">
        <v>5774</v>
      </c>
      <c r="I18" t="s">
        <v>186</v>
      </c>
      <c r="J18" t="s">
        <v>5748</v>
      </c>
    </row>
    <row r="19" spans="2:10" hidden="1" x14ac:dyDescent="0.35">
      <c r="B19" s="19">
        <v>52</v>
      </c>
      <c r="C19" s="24" t="str">
        <f>VLOOKUP(B19,BaseMetodos!$A$2:$E$1177,3,FALSE)&amp;"."&amp;VLOOKUP(B19,BaseMetodos!$A$2:$E$1177,4,FALSE)</f>
        <v>u_xr_bci.anularInversion</v>
      </c>
      <c r="D19" s="19" t="str">
        <f>VLOOKUP(B19,BaseMetodos!$A$2:$F$2177,5,FALSE)</f>
        <v>anularInversion</v>
      </c>
      <c r="E19" s="19" t="s">
        <v>5748</v>
      </c>
      <c r="H19" t="s">
        <v>5775</v>
      </c>
      <c r="I19" t="s">
        <v>148</v>
      </c>
      <c r="J19" t="s">
        <v>5749</v>
      </c>
    </row>
    <row r="20" spans="2:10" hidden="1" x14ac:dyDescent="0.35">
      <c r="B20">
        <v>33</v>
      </c>
      <c r="C20" t="str">
        <f>VLOOKUP(B20,BaseMetodos!$A$2:$E$1177,3,FALSE)&amp;"."&amp;VLOOKUP(B20,BaseMetodos!$A$2:$E$1177,4,FALSE)</f>
        <v>u_xr_bci.bloquearDesbloquearEntidad</v>
      </c>
      <c r="D20" s="19" t="str">
        <f>VLOOKUP(B20,BaseMetodos!$A$2:$F$2177,5,FALSE)</f>
        <v>bloquearDesbloquearEntidad</v>
      </c>
      <c r="E20" s="19" t="s">
        <v>5748</v>
      </c>
      <c r="H20" t="s">
        <v>5776</v>
      </c>
      <c r="I20" t="s">
        <v>271</v>
      </c>
      <c r="J20" t="s">
        <v>5747</v>
      </c>
    </row>
    <row r="21" spans="2:10" hidden="1" x14ac:dyDescent="0.35">
      <c r="B21">
        <v>41</v>
      </c>
      <c r="C21" t="str">
        <f>VLOOKUP(B21,BaseMetodos!$A$2:$E$1177,3,FALSE)&amp;"."&amp;VLOOKUP(B21,BaseMetodos!$A$2:$E$1177,4,FALSE)</f>
        <v>u_xr_bci.cambiarEstadoInversionProgramada</v>
      </c>
      <c r="D21" s="19" t="str">
        <f>VLOOKUP(B21,BaseMetodos!$A$2:$F$2177,5,FALSE)</f>
        <v>cambiarEstadoInversionProgramada</v>
      </c>
      <c r="E21" s="19" t="s">
        <v>5749</v>
      </c>
      <c r="H21" t="s">
        <v>5777</v>
      </c>
      <c r="I21" t="s">
        <v>164</v>
      </c>
      <c r="J21" t="s">
        <v>5747</v>
      </c>
    </row>
    <row r="22" spans="2:10" hidden="1" x14ac:dyDescent="0.35">
      <c r="B22" s="19">
        <v>67</v>
      </c>
      <c r="C22" s="19" t="str">
        <f>VLOOKUP(B22,BaseMetodos!$A$2:$E$1177,3,FALSE)&amp;"."&amp;VLOOKUP(B22,BaseMetodos!$A$2:$E$1177,4,FALSE)</f>
        <v>u_xr_bci.consultarBloqueoCuenta</v>
      </c>
      <c r="D22" s="19" t="str">
        <f>VLOOKUP(B22,BaseMetodos!$A$2:$F$2177,5,FALSE)</f>
        <v>consultarBloqueoCuenta</v>
      </c>
      <c r="E22" s="19" t="s">
        <v>5747</v>
      </c>
      <c r="H22" t="s">
        <v>5778</v>
      </c>
      <c r="I22" t="s">
        <v>150</v>
      </c>
      <c r="J22" t="s">
        <v>5747</v>
      </c>
    </row>
    <row r="23" spans="2:10" hidden="1" x14ac:dyDescent="0.35">
      <c r="B23" s="19">
        <v>63</v>
      </c>
      <c r="C23" s="24" t="str">
        <f>VLOOKUP(B23,BaseMetodos!$A$2:$E$1177,3,FALSE)&amp;"."&amp;VLOOKUP(B23,BaseMetodos!$A$2:$E$1177,4,FALSE)</f>
        <v>u_xr_bci.consultarCGFFondoMutuo</v>
      </c>
      <c r="D23" s="19" t="str">
        <f>VLOOKUP(B23,BaseMetodos!$A$2:$F$2177,5,FALSE)</f>
        <v>consultarCGFFondoMutuo</v>
      </c>
      <c r="E23" s="19" t="s">
        <v>5747</v>
      </c>
      <c r="H23" t="s">
        <v>5779</v>
      </c>
      <c r="I23" t="s">
        <v>5780</v>
      </c>
      <c r="J23" t="s">
        <v>5747</v>
      </c>
    </row>
    <row r="24" spans="2:10" hidden="1" x14ac:dyDescent="0.35">
      <c r="B24">
        <v>48</v>
      </c>
      <c r="C24" s="23" t="str">
        <f>VLOOKUP(B24,BaseMetodos!$A$2:$E$1177,3,FALSE)&amp;"."&amp;VLOOKUP(B24,BaseMetodos!$A$2:$E$1177,4,FALSE)</f>
        <v>u_xr_bci.consultarDetalleInversionProgramada</v>
      </c>
      <c r="D24" s="19" t="str">
        <f>VLOOKUP(B24,BaseMetodos!$A$2:$F$2177,5,FALSE)</f>
        <v>consultarDetalleInversionProgramada</v>
      </c>
      <c r="E24" s="19" t="s">
        <v>5747</v>
      </c>
      <c r="H24" t="s">
        <v>5781</v>
      </c>
      <c r="I24" t="s">
        <v>152</v>
      </c>
      <c r="J24" t="s">
        <v>5747</v>
      </c>
    </row>
    <row r="25" spans="2:10" hidden="1" x14ac:dyDescent="0.35">
      <c r="C25" s="23"/>
      <c r="D25" s="19"/>
      <c r="E25" s="19"/>
      <c r="H25" t="s">
        <v>5782</v>
      </c>
      <c r="I25" t="s">
        <v>159</v>
      </c>
      <c r="J25" t="s">
        <v>5747</v>
      </c>
    </row>
    <row r="26" spans="2:10" hidden="1" x14ac:dyDescent="0.35">
      <c r="B26">
        <v>55</v>
      </c>
      <c r="C26" s="23" t="str">
        <f>VLOOKUP(B26,BaseMetodos!$A$2:$E$1177,3,FALSE)&amp;"."&amp;VLOOKUP(B26,BaseMetodos!$A$2:$E$1177,4,FALSE)</f>
        <v>u_xr_bci.consultarInversionesProgramadas</v>
      </c>
      <c r="D26" s="19" t="str">
        <f>VLOOKUP(B26,BaseMetodos!$A$2:$F$2177,5,FALSE)</f>
        <v>consultarInversionesProgramadas</v>
      </c>
      <c r="E26" s="19" t="s">
        <v>5747</v>
      </c>
      <c r="H26" t="s">
        <v>5783</v>
      </c>
      <c r="I26" t="s">
        <v>292</v>
      </c>
      <c r="J26" t="s">
        <v>5747</v>
      </c>
    </row>
    <row r="27" spans="2:10" hidden="1" x14ac:dyDescent="0.35">
      <c r="B27" s="19">
        <v>7</v>
      </c>
      <c r="C27" s="24" t="str">
        <f>VLOOKUP(B27,BaseMetodos!$A$2:$E$1177,3,FALSE)&amp;"."&amp;VLOOKUP(B27,BaseMetodos!$A$2:$E$1177,4,FALSE)</f>
        <v>u_xr_bci.consultarParticipe</v>
      </c>
      <c r="D27" s="19" t="str">
        <f>VLOOKUP(B27,BaseMetodos!$A$2:$F$2177,5,FALSE)</f>
        <v>consultarParticipe</v>
      </c>
      <c r="E27" s="19" t="s">
        <v>5747</v>
      </c>
      <c r="H27" t="s">
        <v>5784</v>
      </c>
      <c r="I27" t="s">
        <v>5785</v>
      </c>
      <c r="J27" t="s">
        <v>5747</v>
      </c>
    </row>
    <row r="28" spans="2:10" hidden="1" x14ac:dyDescent="0.35">
      <c r="B28" s="19">
        <v>56</v>
      </c>
      <c r="C28" s="19" t="str">
        <f>VLOOKUP(B28,BaseMetodos!$A$2:$E$1177,3,FALSE)&amp;"."&amp;VLOOKUP(B28,BaseMetodos!$A$2:$E$1177,4,FALSE)</f>
        <v>u_xr_bci.consultarParticipeFATCA</v>
      </c>
      <c r="D28" s="19" t="str">
        <f>VLOOKUP(B28,BaseMetodos!$A$2:$F$2177,5,FALSE)</f>
        <v>consultarParticipeFATCA</v>
      </c>
      <c r="E28" s="19" t="s">
        <v>5747</v>
      </c>
      <c r="H28" t="s">
        <v>5786</v>
      </c>
      <c r="I28" t="s">
        <v>173</v>
      </c>
      <c r="J28" t="s">
        <v>5747</v>
      </c>
    </row>
    <row r="29" spans="2:10" hidden="1" x14ac:dyDescent="0.35">
      <c r="B29" s="19"/>
      <c r="C29" s="19"/>
      <c r="D29" s="19"/>
      <c r="E29" s="19"/>
      <c r="H29" t="s">
        <v>5787</v>
      </c>
      <c r="I29" t="s">
        <v>143</v>
      </c>
      <c r="J29" t="s">
        <v>5747</v>
      </c>
    </row>
    <row r="30" spans="2:10" hidden="1" x14ac:dyDescent="0.35">
      <c r="B30">
        <v>44</v>
      </c>
      <c r="C30" t="str">
        <f>VLOOKUP(B30,BaseMetodos!$A$2:$E$1177,3,FALSE)&amp;"."&amp;VLOOKUP(B30,BaseMetodos!$A$2:$E$1177,4,FALSE)</f>
        <v>u_xr_bci.consultarRentabilidad</v>
      </c>
      <c r="D30" s="19" t="str">
        <f>VLOOKUP(B30,BaseMetodos!$A$2:$F$2177,5,FALSE)</f>
        <v>consultarRentabilidad</v>
      </c>
      <c r="E30" s="19" t="s">
        <v>5747</v>
      </c>
      <c r="H30" t="s">
        <v>5788</v>
      </c>
      <c r="I30" t="s">
        <v>293</v>
      </c>
      <c r="J30" t="s">
        <v>5747</v>
      </c>
    </row>
    <row r="31" spans="2:10" hidden="1" x14ac:dyDescent="0.35">
      <c r="B31" s="19">
        <v>22</v>
      </c>
      <c r="C31" s="19" t="str">
        <f>VLOOKUP(B31,BaseMetodos!$A$2:$E$1177,3,FALSE)&amp;"."&amp;VLOOKUP(B31,BaseMetodos!$A$2:$E$1177,4,FALSE)</f>
        <v>u_xr_bci.detalleMovimientosFondoCliente</v>
      </c>
      <c r="D31" s="19" t="str">
        <f>VLOOKUP(B31,BaseMetodos!$A$2:$F$2177,5,FALSE)</f>
        <v>detalleMovimientoFondoCliente</v>
      </c>
      <c r="E31" s="19" t="s">
        <v>5747</v>
      </c>
      <c r="H31" t="s">
        <v>5789</v>
      </c>
      <c r="I31" t="s">
        <v>294</v>
      </c>
      <c r="J31" t="s">
        <v>5747</v>
      </c>
    </row>
    <row r="32" spans="2:10" hidden="1" x14ac:dyDescent="0.35">
      <c r="B32">
        <v>54</v>
      </c>
      <c r="C32" t="str">
        <f>VLOOKUP(B32,BaseMetodos!$A$2:$E$1177,3,FALSE)&amp;"."&amp;VLOOKUP(B32,BaseMetodos!$A$2:$E$1177,4,FALSE)</f>
        <v>u_xr_bci.entradaAlpFrontOn</v>
      </c>
      <c r="D32" s="19" t="str">
        <f>VLOOKUP(B32,BaseMetodos!$A$2:$F$2177,5,FALSE)</f>
        <v>entradaAlpFrontOn</v>
      </c>
      <c r="E32" s="19" t="s">
        <v>5747</v>
      </c>
      <c r="H32" t="s">
        <v>5790</v>
      </c>
      <c r="I32" t="s">
        <v>571</v>
      </c>
      <c r="J32" t="s">
        <v>5747</v>
      </c>
    </row>
    <row r="33" spans="2:10" hidden="1" x14ac:dyDescent="0.35"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s="19" t="s">
        <v>5747</v>
      </c>
      <c r="H33" t="s">
        <v>5791</v>
      </c>
      <c r="I33" t="s">
        <v>1024</v>
      </c>
      <c r="J33" t="s">
        <v>5747</v>
      </c>
    </row>
    <row r="34" spans="2:10" hidden="1" x14ac:dyDescent="0.35">
      <c r="D34" s="19"/>
      <c r="E34" s="19"/>
      <c r="H34" t="s">
        <v>5818</v>
      </c>
      <c r="I34" t="s">
        <v>175</v>
      </c>
      <c r="J34" t="s">
        <v>5747</v>
      </c>
    </row>
    <row r="35" spans="2:10" hidden="1" x14ac:dyDescent="0.35">
      <c r="B35" s="60">
        <v>40</v>
      </c>
      <c r="C35" s="60" t="str">
        <f>VLOOKUP(B35,BaseMetodos!$A$2:$E$1177,3,FALSE)&amp;"."&amp;VLOOKUP(B35,BaseMetodos!$A$2:$E$1177,4,FALSE)</f>
        <v>u_xr_bci.entradaRepoFrontOn</v>
      </c>
      <c r="D35" s="19" t="str">
        <f>VLOOKUP(B35,BaseMetodos!$A$2:$F$2177,5,FALSE)</f>
        <v>entradaRepoFrontOn</v>
      </c>
      <c r="E35" s="19" t="s">
        <v>5747</v>
      </c>
      <c r="H35" t="s">
        <v>5792</v>
      </c>
      <c r="I35" t="s">
        <v>5793</v>
      </c>
      <c r="J35" t="s">
        <v>5747</v>
      </c>
    </row>
    <row r="36" spans="2:10" hidden="1" x14ac:dyDescent="0.35">
      <c r="B36" s="60"/>
      <c r="C36" s="60"/>
      <c r="D36" s="19"/>
      <c r="E36" s="19"/>
      <c r="H36" t="s">
        <v>5794</v>
      </c>
      <c r="I36" t="s">
        <v>295</v>
      </c>
      <c r="J36" t="s">
        <v>5747</v>
      </c>
    </row>
    <row r="37" spans="2:10" hidden="1" x14ac:dyDescent="0.35">
      <c r="B37" s="60"/>
      <c r="C37" s="60"/>
      <c r="D37" s="19"/>
      <c r="E37" s="19"/>
      <c r="H37" t="s">
        <v>5795</v>
      </c>
      <c r="I37" t="s">
        <v>5796</v>
      </c>
      <c r="J37" t="s">
        <v>5747</v>
      </c>
    </row>
    <row r="38" spans="2:10" hidden="1" x14ac:dyDescent="0.35">
      <c r="B38" s="60"/>
      <c r="C38" s="60"/>
      <c r="D38" s="19"/>
      <c r="E38" s="19"/>
      <c r="H38" t="s">
        <v>5797</v>
      </c>
      <c r="I38" t="s">
        <v>135</v>
      </c>
      <c r="J38" t="s">
        <v>5747</v>
      </c>
    </row>
    <row r="39" spans="2:10" hidden="1" x14ac:dyDescent="0.35">
      <c r="B39" s="60"/>
      <c r="C39" s="60"/>
      <c r="D39" s="19"/>
      <c r="E39" s="19"/>
      <c r="H39" t="s">
        <v>5798</v>
      </c>
      <c r="I39" t="s">
        <v>188</v>
      </c>
      <c r="J39" t="s">
        <v>5748</v>
      </c>
    </row>
    <row r="40" spans="2:10" hidden="1" x14ac:dyDescent="0.35">
      <c r="B40">
        <v>68</v>
      </c>
      <c r="C40" t="str">
        <f>VLOOKUP(B40,BaseMetodos!$A$2:$E$1177,3,FALSE)&amp;"."&amp;VLOOKUP(B40,BaseMetodos!$A$2:$E$1177,4,FALSE)</f>
        <v>u_xr_bci.get_client_data_by_rut</v>
      </c>
      <c r="D40" s="19" t="str">
        <f>VLOOKUP(B40,BaseMetodos!$A$2:$F$2177,5,FALSE)</f>
        <v>get_client_data_by_rut</v>
      </c>
      <c r="E40" s="19" t="s">
        <v>5747</v>
      </c>
      <c r="H40" t="s">
        <v>5799</v>
      </c>
      <c r="I40" t="s">
        <v>154</v>
      </c>
      <c r="J40" t="s">
        <v>5748</v>
      </c>
    </row>
    <row r="41" spans="2:10" hidden="1" x14ac:dyDescent="0.35">
      <c r="B41" s="19">
        <v>30</v>
      </c>
      <c r="C41" s="19" t="str">
        <f>VLOOKUP(B41,BaseMetodos!$A$2:$E$1177,3,FALSE)&amp;"."&amp;VLOOKUP(B41,BaseMetodos!$A$2:$E$1177,4,FALSE)</f>
        <v>u_xr_bci.ingresarParticipe</v>
      </c>
      <c r="D41" s="19" t="str">
        <f>VLOOKUP(B41,BaseMetodos!$A$2:$F$2177,5,FALSE)</f>
        <v>ingresaParticipe</v>
      </c>
      <c r="E41" s="19" t="s">
        <v>5748</v>
      </c>
      <c r="H41" t="s">
        <v>5800</v>
      </c>
      <c r="I41" t="s">
        <v>187</v>
      </c>
      <c r="J41" t="s">
        <v>5748</v>
      </c>
    </row>
    <row r="42" spans="2:10" hidden="1" x14ac:dyDescent="0.35">
      <c r="B42">
        <v>29</v>
      </c>
      <c r="C42" s="23" t="str">
        <f>VLOOKUP(B42,BaseMetodos!$A$2:$E$1177,3,FALSE)&amp;"."&amp;VLOOKUP(B42,BaseMetodos!$A$2:$E$1177,4,FALSE)</f>
        <v>u_xr_bci.ingresarInversionProgramada</v>
      </c>
      <c r="D42" s="19" t="str">
        <f>VLOOKUP(B42,BaseMetodos!$A$2:$F$2177,5,FALSE)</f>
        <v>ingresarInversionProgramada</v>
      </c>
      <c r="E42" s="19" t="s">
        <v>5748</v>
      </c>
      <c r="H42" t="s">
        <v>5801</v>
      </c>
      <c r="I42" t="s">
        <v>165</v>
      </c>
      <c r="J42" t="s">
        <v>5747</v>
      </c>
    </row>
    <row r="43" spans="2:10" hidden="1" x14ac:dyDescent="0.35">
      <c r="B43">
        <v>32</v>
      </c>
      <c r="C43" s="23" t="str">
        <f>VLOOKUP(B43,BaseMetodos!$A$2:$E$1177,3,FALSE)&amp;"."&amp;VLOOKUP(B43,BaseMetodos!$A$2:$E$1177,4,FALSE)</f>
        <v>u_xr_bci.invertirFondoMutuo</v>
      </c>
      <c r="D43" s="19" t="str">
        <f>VLOOKUP(B43,BaseMetodos!$A$2:$F$2177,5,FALSE)</f>
        <v>invertirFondoMutuo</v>
      </c>
      <c r="E43" s="19" t="s">
        <v>5748</v>
      </c>
      <c r="H43" t="s">
        <v>5802</v>
      </c>
      <c r="I43" t="s">
        <v>272</v>
      </c>
      <c r="J43" t="s">
        <v>5749</v>
      </c>
    </row>
    <row r="44" spans="2:10" hidden="1" x14ac:dyDescent="0.35">
      <c r="B44">
        <v>49</v>
      </c>
      <c r="C44" t="str">
        <f>VLOOKUP(B44,BaseMetodos!$A$2:$E$1177,3,FALSE)&amp;"."&amp;VLOOKUP(B44,BaseMetodos!$A$2:$E$1177,4,FALSE)</f>
        <v>u_xr_bci.listarRegimenTributario</v>
      </c>
      <c r="D44" s="19" t="str">
        <f>VLOOKUP(B44,BaseMetodos!$A$2:$F$2177,5,FALSE)</f>
        <v>listarRegimenTributario</v>
      </c>
      <c r="E44" s="19" t="s">
        <v>5747</v>
      </c>
      <c r="H44" t="s">
        <v>5803</v>
      </c>
      <c r="I44" t="s">
        <v>273</v>
      </c>
      <c r="J44" t="s">
        <v>5749</v>
      </c>
    </row>
    <row r="45" spans="2:10" hidden="1" x14ac:dyDescent="0.35">
      <c r="B45" s="19">
        <v>9</v>
      </c>
      <c r="C45" s="19" t="str">
        <f>VLOOKUP(B45,BaseMetodos!$A$2:$E$1177,3,FALSE)&amp;"."&amp;VLOOKUP(B45,BaseMetodos!$A$2:$E$1177,4,FALSE)</f>
        <v>u_xr_bci.modificarAgentePorRutParticipe</v>
      </c>
      <c r="D45" s="19" t="str">
        <f>VLOOKUP(B45,BaseMetodos!$A$2:$F$2177,5,FALSE)</f>
        <v>modificarAgentePorRutParticipe</v>
      </c>
      <c r="E45" s="19" t="s">
        <v>5749</v>
      </c>
      <c r="H45" t="s">
        <v>5804</v>
      </c>
      <c r="I45" t="s">
        <v>156</v>
      </c>
      <c r="J45" t="s">
        <v>5749</v>
      </c>
    </row>
    <row r="46" spans="2:10" hidden="1" x14ac:dyDescent="0.35">
      <c r="B46" s="19">
        <v>45</v>
      </c>
      <c r="C46" s="19" t="str">
        <f>VLOOKUP(B46,BaseMetodos!$A$2:$E$1177,3,FALSE)&amp;"."&amp;VLOOKUP(B46,BaseMetodos!$A$2:$E$1177,4,FALSE)</f>
        <v>u_xr_bci.modificarEstadoFirmaDocumento</v>
      </c>
      <c r="D46" s="19" t="str">
        <f>VLOOKUP(B46,BaseMetodos!$A$2:$F$2177,5,FALSE)</f>
        <v>modificarEstadoFirmaDocumento</v>
      </c>
      <c r="E46" s="19" t="s">
        <v>5749</v>
      </c>
      <c r="H46" t="s">
        <v>5805</v>
      </c>
      <c r="I46" t="s">
        <v>166</v>
      </c>
      <c r="J46" t="s">
        <v>5747</v>
      </c>
    </row>
    <row r="47" spans="2:10" hidden="1" x14ac:dyDescent="0.35">
      <c r="B47">
        <v>65</v>
      </c>
      <c r="C47" t="str">
        <f>VLOOKUP(B47,BaseMetodos!$A$2:$E$1177,3,FALSE)&amp;"."&amp;VLOOKUP(B47,BaseMetodos!$A$2:$E$1177,4,FALSE)</f>
        <v>u_xr_bci.modificarInversionProgramada</v>
      </c>
      <c r="D47" s="19" t="str">
        <f>VLOOKUP(B47,BaseMetodos!$A$2:$F$2177,5,FALSE)</f>
        <v>modificarInversionProgramada</v>
      </c>
      <c r="E47" s="19" t="s">
        <v>5749</v>
      </c>
      <c r="H47" t="s">
        <v>5806</v>
      </c>
      <c r="I47" t="s">
        <v>179</v>
      </c>
      <c r="J47" t="s">
        <v>5747</v>
      </c>
    </row>
    <row r="48" spans="2:10" hidden="1" x14ac:dyDescent="0.35">
      <c r="B48">
        <v>3</v>
      </c>
      <c r="C48" t="str">
        <f>VLOOKUP(B48,BaseMetodos!$A$2:$E$1177,3,FALSE)&amp;"."&amp;VLOOKUP(B48,BaseMetodos!$A$2:$E$1177,4,FALSE)</f>
        <v>u_xr_bci.obtenerComisionInversion</v>
      </c>
      <c r="D48" s="19" t="str">
        <f>VLOOKUP(B48,BaseMetodos!$A$2:$F$2177,5,FALSE)</f>
        <v>obtenerComisionInversion</v>
      </c>
      <c r="E48" s="19" t="s">
        <v>5747</v>
      </c>
      <c r="H48" t="s">
        <v>5807</v>
      </c>
      <c r="I48" t="s">
        <v>167</v>
      </c>
      <c r="J48" t="s">
        <v>5747</v>
      </c>
    </row>
    <row r="49" spans="2:10" hidden="1" x14ac:dyDescent="0.35">
      <c r="B49">
        <v>53</v>
      </c>
      <c r="C49" t="str">
        <f>VLOOKUP(B49,BaseMetodos!$A$2:$E$1177,3,FALSE)&amp;"."&amp;VLOOKUP(B49,BaseMetodos!$A$2:$E$1177,4,FALSE)</f>
        <v>u_xr_bci.obtenerComisionRescate</v>
      </c>
      <c r="D49" s="19" t="str">
        <f>VLOOKUP(B49,BaseMetodos!$A$2:$F$2177,5,FALSE)</f>
        <v>obtenerComisionRescate</v>
      </c>
      <c r="E49" s="19" t="s">
        <v>5747</v>
      </c>
      <c r="H49" t="s">
        <v>5817</v>
      </c>
      <c r="I49" t="s">
        <v>284</v>
      </c>
      <c r="J49" t="s">
        <v>5747</v>
      </c>
    </row>
    <row r="50" spans="2:10" hidden="1" x14ac:dyDescent="0.35">
      <c r="B50">
        <v>23</v>
      </c>
      <c r="C50" t="str">
        <f>VLOOKUP(B50,BaseMetodos!$A$2:$E$1177,3,FALSE)&amp;"."&amp;VLOOKUP(B50,BaseMetodos!$A$2:$E$1177,4,FALSE)</f>
        <v>u_xr_bci.obtenerCuentaFondo</v>
      </c>
      <c r="D50" s="19" t="str">
        <f>VLOOKUP(B50,BaseMetodos!$A$2:$F$2177,5,FALSE)</f>
        <v>obtenerCuentaFondo</v>
      </c>
      <c r="E50" s="19" t="s">
        <v>5747</v>
      </c>
      <c r="H50" t="s">
        <v>5808</v>
      </c>
      <c r="I50" t="s">
        <v>168</v>
      </c>
      <c r="J50" t="s">
        <v>5747</v>
      </c>
    </row>
    <row r="51" spans="2:10" hidden="1" x14ac:dyDescent="0.35">
      <c r="D51" s="19"/>
      <c r="E51" s="19"/>
      <c r="H51" t="s">
        <v>5809</v>
      </c>
      <c r="I51" t="s">
        <v>160</v>
      </c>
      <c r="J51" t="s">
        <v>5747</v>
      </c>
    </row>
    <row r="52" spans="2:10" hidden="1" x14ac:dyDescent="0.35">
      <c r="B52" s="19">
        <v>2</v>
      </c>
      <c r="C52" s="19" t="str">
        <f>VLOOKUP(B52,BaseMetodos!$A$2:$E$1177,3,FALSE)&amp;"."&amp;VLOOKUP(B52,BaseMetodos!$A$2:$E$1177,4,FALSE)</f>
        <v>u_xr_bci.obtenerCuentasCliente</v>
      </c>
      <c r="D52" s="19" t="str">
        <f>VLOOKUP(B52,BaseMetodos!$A$2:$F$2177,5,FALSE)</f>
        <v>obtenerCuentasCliente</v>
      </c>
      <c r="E52" s="19" t="s">
        <v>5747</v>
      </c>
      <c r="H52" t="s">
        <v>5810</v>
      </c>
      <c r="I52" t="s">
        <v>180</v>
      </c>
      <c r="J52" t="s">
        <v>5747</v>
      </c>
    </row>
    <row r="53" spans="2:10" hidden="1" x14ac:dyDescent="0.35">
      <c r="B53" s="19">
        <v>57</v>
      </c>
      <c r="C53" s="24" t="str">
        <f>VLOOKUP(B53,BaseMetodos!$A$2:$E$1177,3,FALSE)&amp;"."&amp;VLOOKUP(B53,BaseMetodos!$A$2:$E$1177,4,FALSE)</f>
        <v>u_xr_bci.obtenerDetalleCuentaFondoMutuo</v>
      </c>
      <c r="D53" s="19" t="str">
        <f>VLOOKUP(B53,BaseMetodos!$A$2:$F$2177,5,FALSE)</f>
        <v>obtenerDetalleCuentaFondoMutuo</v>
      </c>
      <c r="E53" s="19" t="s">
        <v>5747</v>
      </c>
      <c r="H53" t="s">
        <v>5820</v>
      </c>
      <c r="I53" t="s">
        <v>286</v>
      </c>
      <c r="J53" t="s">
        <v>5747</v>
      </c>
    </row>
    <row r="54" spans="2:10" hidden="1" x14ac:dyDescent="0.35">
      <c r="B54">
        <v>43</v>
      </c>
      <c r="C54" t="str">
        <f>VLOOKUP(B54,BaseMetodos!$A$2:$E$1177,3,FALSE)&amp;"."&amp;VLOOKUP(B54,BaseMetodos!$A$2:$E$1177,4,FALSE)</f>
        <v>u_xr_bci.obtenerFechaPagoRescate</v>
      </c>
      <c r="D54" s="19" t="str">
        <f>VLOOKUP(B54,BaseMetodos!$A$2:$F$2177,5,FALSE)</f>
        <v>obtenerFechaPagoRescate</v>
      </c>
      <c r="E54" s="19" t="s">
        <v>5747</v>
      </c>
      <c r="H54" t="s">
        <v>5811</v>
      </c>
      <c r="I54" t="s">
        <v>181</v>
      </c>
      <c r="J54" t="s">
        <v>5747</v>
      </c>
    </row>
    <row r="55" spans="2:10" hidden="1" x14ac:dyDescent="0.35">
      <c r="D55" s="19"/>
      <c r="E55" s="19"/>
      <c r="H55" t="s">
        <v>5812</v>
      </c>
      <c r="I55" t="s">
        <v>274</v>
      </c>
      <c r="J55" t="s">
        <v>5747</v>
      </c>
    </row>
    <row r="56" spans="2:10" hidden="1" x14ac:dyDescent="0.35">
      <c r="B56" s="19">
        <v>17</v>
      </c>
      <c r="C56" s="19" t="str">
        <f>VLOOKUP(B56,BaseMetodos!$A$2:$E$1177,3,FALSE)&amp;"."&amp;VLOOKUP(B56,BaseMetodos!$A$2:$E$1177,4,FALSE)</f>
        <v>u_xr_bci.obtenerHorariosRescate</v>
      </c>
      <c r="D56" s="19" t="str">
        <f>VLOOKUP(B56,BaseMetodos!$A$2:$F$2177,5,FALSE)</f>
        <v>obtenerHorariosRescate</v>
      </c>
      <c r="E56" s="19" t="s">
        <v>5747</v>
      </c>
      <c r="H56" t="s">
        <v>5813</v>
      </c>
      <c r="I56" t="s">
        <v>182</v>
      </c>
      <c r="J56" t="s">
        <v>5747</v>
      </c>
    </row>
    <row r="57" spans="2:10" hidden="1" x14ac:dyDescent="0.35">
      <c r="B57" s="19">
        <v>13</v>
      </c>
      <c r="C57" s="19" t="str">
        <f>VLOOKUP(B57,BaseMetodos!$A$2:$E$1177,3,FALSE)&amp;"."&amp;VLOOKUP(B57,BaseMetodos!$A$2:$E$1177,4,FALSE)</f>
        <v>u_xr_bci.obtenerListaDocumentos</v>
      </c>
      <c r="D57" s="19" t="str">
        <f>VLOOKUP(B57,BaseMetodos!$A$2:$F$2177,5,FALSE)</f>
        <v>obtenerListadoDocumentos</v>
      </c>
      <c r="E57" s="19" t="s">
        <v>5747</v>
      </c>
      <c r="H57" t="s">
        <v>5814</v>
      </c>
      <c r="I57" t="s">
        <v>5750</v>
      </c>
      <c r="J57" t="s">
        <v>5747</v>
      </c>
    </row>
    <row r="58" spans="2:10" hidden="1" x14ac:dyDescent="0.35">
      <c r="B58" s="19">
        <v>34</v>
      </c>
      <c r="C58" s="19" t="str">
        <f>VLOOKUP(B58,BaseMetodos!$A$2:$E$1177,3,FALSE)&amp;"."&amp;VLOOKUP(B58,BaseMetodos!$A$2:$E$1177,4,FALSE)</f>
        <v>u_xr_bci.obtenerMontosMaximosRescate</v>
      </c>
      <c r="D58" s="19" t="str">
        <f>VLOOKUP(B58,BaseMetodos!$A$2:$F$2177,5,FALSE)</f>
        <v>obtenerMontosMaximosRescate</v>
      </c>
      <c r="E58" s="19" t="s">
        <v>5747</v>
      </c>
      <c r="H58" t="s">
        <v>5815</v>
      </c>
      <c r="I58" t="s">
        <v>283</v>
      </c>
      <c r="J58" t="s">
        <v>5747</v>
      </c>
    </row>
    <row r="59" spans="2:10" hidden="1" x14ac:dyDescent="0.35">
      <c r="B59" s="19">
        <v>1183</v>
      </c>
      <c r="C59" s="19" t="e">
        <f>VLOOKUP(B59,BaseMetodos!$A$2:$E$1177,3,FALSE)&amp;"."&amp;VLOOKUP(B59,BaseMetodos!$A$2:$E$1177,4,FALSE)</f>
        <v>#N/A</v>
      </c>
      <c r="D59" s="19" t="str">
        <f>VLOOKUP(B59,BaseMetodos!$A$2:$F$2177,5,FALSE)</f>
        <v>obtenerTramosHorarios</v>
      </c>
      <c r="E59" s="19" t="s">
        <v>5747</v>
      </c>
      <c r="H59" t="s">
        <v>5816</v>
      </c>
      <c r="I59" t="s">
        <v>137</v>
      </c>
      <c r="J59" t="s">
        <v>5747</v>
      </c>
    </row>
    <row r="60" spans="2:10" hidden="1" x14ac:dyDescent="0.35">
      <c r="B60">
        <v>12</v>
      </c>
      <c r="C60" t="str">
        <f>VLOOKUP(B60,BaseMetodos!$A$2:$E$1177,3,FALSE)&amp;"."&amp;VLOOKUP(B60,BaseMetodos!$A$2:$E$1177,4,FALSE)</f>
        <v>u_xr_bci.obtieneAnosCartolaHistorica</v>
      </c>
      <c r="D60" s="19" t="str">
        <f>VLOOKUP(B60,BaseMetodos!$A$2:$F$2177,5,FALSE)</f>
        <v>obtieneAnosCartolaHistorica</v>
      </c>
      <c r="E60" s="19" t="s">
        <v>5747</v>
      </c>
      <c r="H60" t="s">
        <v>5819</v>
      </c>
      <c r="I60" t="s">
        <v>285</v>
      </c>
      <c r="J60" t="s">
        <v>5747</v>
      </c>
    </row>
    <row r="61" spans="2:10" hidden="1" x14ac:dyDescent="0.35">
      <c r="B61" s="19">
        <v>27</v>
      </c>
      <c r="C61" s="19" t="str">
        <f>VLOOKUP(B61,BaseMetodos!$A$2:$E$1177,3,FALSE)&amp;"."&amp;VLOOKUP(B61,BaseMetodos!$A$2:$E$1177,4,FALSE)</f>
        <v>u_xr_bci.obtieneArchivosInformativos</v>
      </c>
      <c r="D61" s="19" t="str">
        <f>VLOOKUP(B61,BaseMetodos!$A$2:$F$2177,5,FALSE)</f>
        <v>obtieneArchivosInformativos</v>
      </c>
      <c r="E61" s="19" t="s">
        <v>5747</v>
      </c>
      <c r="H61" t="s">
        <v>5821</v>
      </c>
      <c r="I61" t="s">
        <v>141</v>
      </c>
      <c r="J61" t="s">
        <v>5747</v>
      </c>
    </row>
    <row r="62" spans="2:10" hidden="1" x14ac:dyDescent="0.35">
      <c r="B62">
        <v>39</v>
      </c>
      <c r="C62" t="str">
        <f>VLOOKUP(B62,BaseMetodos!$A$2:$E$1177,3,FALSE)&amp;"."&amp;VLOOKUP(B62,BaseMetodos!$A$2:$E$1177,4,FALSE)</f>
        <v>u_xr_bci.obtieneCuentasCartolaHistorica</v>
      </c>
      <c r="D62" s="19" t="str">
        <f>VLOOKUP(B62,BaseMetodos!$A$2:$F$2177,5,FALSE)</f>
        <v>obtieneCuentasCartolaHistorica</v>
      </c>
      <c r="E62" s="19" t="s">
        <v>5747</v>
      </c>
      <c r="H62" t="s">
        <v>5823</v>
      </c>
      <c r="I62" t="s">
        <v>176</v>
      </c>
      <c r="J62" t="s">
        <v>5747</v>
      </c>
    </row>
    <row r="63" spans="2:10" hidden="1" x14ac:dyDescent="0.35">
      <c r="B63" s="19">
        <v>25</v>
      </c>
      <c r="C63" s="19" t="str">
        <f>VLOOKUP(B63,BaseMetodos!$A$2:$E$1177,3,FALSE)&amp;"."&amp;VLOOKUP(B63,BaseMetodos!$A$2:$E$1177,4,FALSE)</f>
        <v>u_xr_bci.obtieneEvolucionCuota</v>
      </c>
      <c r="D63" s="19" t="str">
        <f>VLOOKUP(B63,BaseMetodos!$A$2:$F$2177,5,FALSE)</f>
        <v>obtieneEvolucionCuota</v>
      </c>
      <c r="E63" s="19" t="s">
        <v>5747</v>
      </c>
      <c r="H63" t="s">
        <v>5822</v>
      </c>
      <c r="I63" t="s">
        <v>131</v>
      </c>
      <c r="J63" t="s">
        <v>5747</v>
      </c>
    </row>
    <row r="64" spans="2:10" x14ac:dyDescent="0.35">
      <c r="B64">
        <v>26</v>
      </c>
      <c r="C64" t="str">
        <f>VLOOKUP(B64,BaseMetodos!$A$2:$E$1177,3,FALSE)&amp;"."&amp;VLOOKUP(B64,BaseMetodos!$A$2:$E$1177,4,FALSE)</f>
        <v>u_xr_bci.obtieneFondosCartolaCliente</v>
      </c>
      <c r="D64" s="19" t="str">
        <f>VLOOKUP(B64,BaseMetodos!$A$2:$F$2177,5,FALSE)</f>
        <v>obtieneFondosCartolaCliente</v>
      </c>
      <c r="E64" s="19" t="s">
        <v>5747</v>
      </c>
      <c r="H64" t="s">
        <v>5670</v>
      </c>
      <c r="I64" t="s">
        <v>783</v>
      </c>
      <c r="J64" t="s">
        <v>5748</v>
      </c>
    </row>
    <row r="65" spans="2:10" hidden="1" x14ac:dyDescent="0.35">
      <c r="B65">
        <v>36</v>
      </c>
      <c r="C65" t="str">
        <f>VLOOKUP(B65,BaseMetodos!$A$2:$E$1177,3,FALSE)&amp;"."&amp;VLOOKUP(B65,BaseMetodos!$A$2:$E$1177,4,FALSE)</f>
        <v>u_xr_bci.obtieneFondosCartolaHistorica</v>
      </c>
      <c r="D65" s="19" t="str">
        <f>VLOOKUP(B65,BaseMetodos!$A$2:$F$2177,5,FALSE)</f>
        <v>obtieneFondosCartolaHistorica</v>
      </c>
      <c r="E65" s="19" t="s">
        <v>5747</v>
      </c>
      <c r="H65" t="s">
        <v>5824</v>
      </c>
      <c r="I65" t="s">
        <v>296</v>
      </c>
      <c r="J65" t="s">
        <v>5747</v>
      </c>
    </row>
    <row r="66" spans="2:10" hidden="1" x14ac:dyDescent="0.35">
      <c r="B66">
        <v>47</v>
      </c>
      <c r="C66" t="str">
        <f>VLOOKUP(B66,BaseMetodos!$A$2:$E$1177,3,FALSE)&amp;"."&amp;VLOOKUP(B66,BaseMetodos!$A$2:$E$1177,4,FALSE)</f>
        <v>u_xr_bci.obtieneFondosMutuos</v>
      </c>
      <c r="D66" s="19" t="str">
        <f>VLOOKUP(B66,BaseMetodos!$A$2:$F$2177,5,FALSE)</f>
        <v>obtieneFondosMutuos</v>
      </c>
      <c r="E66" s="19" t="s">
        <v>5747</v>
      </c>
      <c r="H66" t="s">
        <v>5825</v>
      </c>
      <c r="I66" t="s">
        <v>171</v>
      </c>
      <c r="J66" t="s">
        <v>5748</v>
      </c>
    </row>
    <row r="67" spans="2:10" hidden="1" x14ac:dyDescent="0.35">
      <c r="D67" s="19"/>
      <c r="E67" s="19"/>
      <c r="H67" t="s">
        <v>5826</v>
      </c>
      <c r="I67" t="s">
        <v>185</v>
      </c>
      <c r="J67" t="s">
        <v>5748</v>
      </c>
    </row>
    <row r="68" spans="2:10" hidden="1" x14ac:dyDescent="0.35">
      <c r="B68">
        <v>20</v>
      </c>
      <c r="C68" t="str">
        <f>VLOOKUP(B68,BaseMetodos!$A$2:$E$1177,3,FALSE)&amp;"."&amp;VLOOKUP(B68,BaseMetodos!$A$2:$E$1177,4,FALSE)</f>
        <v>u_xr_bci.obtieneOperacionesTransito</v>
      </c>
      <c r="D68" s="19" t="str">
        <f>VLOOKUP(B68,BaseMetodos!$A$2:$F$2177,5,FALSE)</f>
        <v>obtieneOperacionesTransito</v>
      </c>
      <c r="E68" s="19" t="s">
        <v>5747</v>
      </c>
      <c r="H68" t="s">
        <v>5827</v>
      </c>
      <c r="I68" t="s">
        <v>287</v>
      </c>
      <c r="J68" t="s">
        <v>5748</v>
      </c>
    </row>
    <row r="69" spans="2:10" hidden="1" x14ac:dyDescent="0.35">
      <c r="B69">
        <v>70</v>
      </c>
      <c r="C69" t="str">
        <f>VLOOKUP(B69,BaseMetodos!$A$2:$E$1177,3,FALSE)&amp;"."&amp;VLOOKUP(B69,BaseMetodos!$A$2:$E$1177,4,FALSE)</f>
        <v>u_xr_bci.obtieneRentabilidadFondo</v>
      </c>
      <c r="D69" s="19" t="str">
        <f>VLOOKUP(B69,BaseMetodos!$A$2:$F$2177,5,FALSE)</f>
        <v>obtieneRentabilidadFondo</v>
      </c>
      <c r="E69" s="19" t="s">
        <v>5747</v>
      </c>
      <c r="H69" t="s">
        <v>5828</v>
      </c>
      <c r="I69" t="s">
        <v>133</v>
      </c>
      <c r="J69" t="s">
        <v>5747</v>
      </c>
    </row>
    <row r="70" spans="2:10" x14ac:dyDescent="0.35">
      <c r="B70" s="19">
        <v>51</v>
      </c>
      <c r="C70" s="19" t="str">
        <f>VLOOKUP(B70,BaseMetodos!$A$2:$E$1177,3,FALSE)&amp;"."&amp;VLOOKUP(B70,BaseMetodos!$A$2:$E$1177,4,FALSE)</f>
        <v>u_xr_bci.previsionTesoreriaFrontOn</v>
      </c>
      <c r="D70" s="19" t="str">
        <f>VLOOKUP(B70,BaseMetodos!$A$2:$F$2177,5,FALSE)</f>
        <v>previsionTesoreriaFrontOn</v>
      </c>
      <c r="E70" s="19" t="s">
        <v>5747</v>
      </c>
      <c r="H70" t="s">
        <v>5669</v>
      </c>
      <c r="I70" t="s">
        <v>5847</v>
      </c>
      <c r="J70" t="s">
        <v>5748</v>
      </c>
    </row>
    <row r="71" spans="2:10" hidden="1" x14ac:dyDescent="0.35">
      <c r="B71" s="19">
        <v>15</v>
      </c>
      <c r="C71" s="19" t="str">
        <f>VLOOKUP(B71,BaseMetodos!$A$2:$E$1177,3,FALSE)&amp;"."&amp;VLOOKUP(B71,BaseMetodos!$A$2:$E$1177,4,FALSE)</f>
        <v>u_xr_bci.registrarCGFFondoMutuo</v>
      </c>
      <c r="D71" s="19" t="str">
        <f>VLOOKUP(B71,BaseMetodos!$A$2:$F$2177,5,FALSE)</f>
        <v>registrarCGFFondoMutuo</v>
      </c>
      <c r="E71" s="19" t="s">
        <v>5748</v>
      </c>
      <c r="H71" t="s">
        <v>5829</v>
      </c>
      <c r="I71" t="s">
        <v>177</v>
      </c>
      <c r="J71" t="s">
        <v>5748</v>
      </c>
    </row>
    <row r="72" spans="2:10" hidden="1" x14ac:dyDescent="0.35">
      <c r="B72">
        <v>42</v>
      </c>
      <c r="C72" t="str">
        <f>VLOOKUP(B72,BaseMetodos!$A$2:$E$1177,3,FALSE)&amp;"."&amp;VLOOKUP(B72,BaseMetodos!$A$2:$E$1177,4,FALSE)</f>
        <v>u_xr_bci.registrarCorreoElectronico</v>
      </c>
      <c r="D72" s="19" t="str">
        <f>VLOOKUP(B72,BaseMetodos!$A$2:$F$2177,5,FALSE)</f>
        <v>registrarCorreoElectronico</v>
      </c>
      <c r="E72" s="19" t="s">
        <v>5748</v>
      </c>
      <c r="H72" t="s">
        <v>5830</v>
      </c>
      <c r="I72" t="s">
        <v>139</v>
      </c>
      <c r="J72" t="s">
        <v>5747</v>
      </c>
    </row>
    <row r="73" spans="2:10" hidden="1" x14ac:dyDescent="0.35">
      <c r="B73">
        <v>37</v>
      </c>
      <c r="C73" t="str">
        <f>VLOOKUP(B73,BaseMetodos!$A$2:$E$1177,3,FALSE)&amp;"."&amp;VLOOKUP(B73,BaseMetodos!$A$2:$E$1177,4,FALSE)</f>
        <v>u_xr_bci.rescatarFondosMutuos</v>
      </c>
      <c r="D73" s="19" t="str">
        <f>VLOOKUP(B73,BaseMetodos!$A$2:$F$2177,5,FALSE)</f>
        <v>rescatarFondoMutuo</v>
      </c>
      <c r="E73" s="19" t="s">
        <v>5748</v>
      </c>
      <c r="H73" t="s">
        <v>5831</v>
      </c>
      <c r="I73" t="s">
        <v>169</v>
      </c>
      <c r="J73" t="s">
        <v>5747</v>
      </c>
    </row>
    <row r="74" spans="2:10" hidden="1" x14ac:dyDescent="0.35">
      <c r="B74">
        <v>16</v>
      </c>
      <c r="C74" t="str">
        <f>VLOOKUP(B74,BaseMetodos!$A$2:$E$1177,3,FALSE)&amp;"."&amp;VLOOKUP(B74,BaseMetodos!$A$2:$E$1177,4,FALSE)</f>
        <v>u_xr_bci.resumenTotalCartolaSaldos</v>
      </c>
      <c r="D74" s="19" t="str">
        <f>VLOOKUP(B74,BaseMetodos!$A$2:$F$2177,5,FALSE)</f>
        <v>resumenTotalCartolaSaldos</v>
      </c>
      <c r="E74" s="19" t="s">
        <v>5747</v>
      </c>
      <c r="H74" t="s">
        <v>5832</v>
      </c>
      <c r="I74" t="s">
        <v>170</v>
      </c>
      <c r="J74" t="s">
        <v>5747</v>
      </c>
    </row>
    <row r="75" spans="2:10" hidden="1" x14ac:dyDescent="0.35">
      <c r="B75">
        <v>66</v>
      </c>
      <c r="C75" t="str">
        <f>VLOOKUP(B75,BaseMetodos!$A$2:$E$1177,3,FALSE)&amp;"."&amp;VLOOKUP(B75,BaseMetodos!$A$2:$E$1177,4,FALSE)</f>
        <v>u_xr_bci.simularRentabilidad</v>
      </c>
      <c r="D75" s="19" t="str">
        <f>VLOOKUP(B75,BaseMetodos!$A$2:$F$2177,5,FALSE)</f>
        <v>simularRentabilidad</v>
      </c>
      <c r="E75" s="19" t="s">
        <v>5748</v>
      </c>
      <c r="H75" t="s">
        <v>5833</v>
      </c>
      <c r="I75" t="s">
        <v>158</v>
      </c>
      <c r="J75" t="s">
        <v>5747</v>
      </c>
    </row>
    <row r="76" spans="2:10" x14ac:dyDescent="0.35">
      <c r="B76" s="19">
        <v>4</v>
      </c>
      <c r="C76" s="19" t="str">
        <f>VLOOKUP(B76,BaseMetodos!$A$2:$E$1177,3,FALSE)&amp;"."&amp;VLOOKUP(B76,BaseMetodos!$A$2:$E$1177,4,FALSE)</f>
        <v>u_xr_bci.validaAccesoWeb</v>
      </c>
      <c r="D76" s="19" t="str">
        <f>VLOOKUP(B76,BaseMetodos!$A$2:$F$2177,5,FALSE)</f>
        <v>validaAccesoWeb</v>
      </c>
      <c r="E76" s="19" t="s">
        <v>5747</v>
      </c>
    </row>
    <row r="77" spans="2:10" x14ac:dyDescent="0.35">
      <c r="B77">
        <v>61</v>
      </c>
      <c r="C77" t="str">
        <f>VLOOKUP(B77,BaseMetodos!$A$2:$E$1177,3,FALSE)&amp;"."&amp;VLOOKUP(B77,BaseMetodos!$A$2:$E$1177,4,FALSE)</f>
        <v>u_xr_bci.validarMonto</v>
      </c>
      <c r="D77" s="19" t="str">
        <f>VLOOKUP(B77,BaseMetodos!$A$2:$F$2177,5,FALSE)</f>
        <v>validarMonto</v>
      </c>
      <c r="E77" s="19" t="s">
        <v>5747</v>
      </c>
    </row>
    <row r="78" spans="2:10" x14ac:dyDescent="0.35">
      <c r="B78">
        <v>35</v>
      </c>
      <c r="C78" t="str">
        <f>VLOOKUP(B78,BaseMetodos!$A$2:$E$1177,3,FALSE)&amp;"."&amp;VLOOKUP(B78,BaseMetodos!$A$2:$E$1177,4,FALSE)</f>
        <v>u_xr_bci.validarOperacionWebFondo</v>
      </c>
      <c r="D78" s="19" t="str">
        <f>VLOOKUP(B78,BaseMetodos!$A$2:$F$2177,5,FALSE)</f>
        <v>validarOperacionWebFondo</v>
      </c>
      <c r="E78" s="19" t="s">
        <v>5747</v>
      </c>
    </row>
    <row r="79" spans="2:10" x14ac:dyDescent="0.35"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vitrinaFondos</v>
      </c>
      <c r="E79" s="19" t="s">
        <v>5747</v>
      </c>
    </row>
    <row r="83" spans="9:9" x14ac:dyDescent="0.35">
      <c r="I83" t="s">
        <v>143</v>
      </c>
    </row>
    <row r="84" spans="9:9" x14ac:dyDescent="0.35">
      <c r="I84" t="s">
        <v>175</v>
      </c>
    </row>
    <row r="85" spans="9:9" x14ac:dyDescent="0.35">
      <c r="I85" t="s">
        <v>286</v>
      </c>
    </row>
    <row r="86" spans="9:9" x14ac:dyDescent="0.35">
      <c r="I86" t="s">
        <v>284</v>
      </c>
    </row>
  </sheetData>
  <autoFilter ref="H1:J75">
    <filterColumn colId="0">
      <filters>
        <filter val="/abq/fronton/altaInstrumentoIF"/>
        <filter val="/abq/fronton/altaOrdenCuotas"/>
        <filter val="/abq/fronton/altaOrdenGlobalCuotas"/>
        <filter val="/abq/fronton/altaOrdenGlobalRentaVariable"/>
        <filter val="/abq/fronton/altaOrdenRentaFija"/>
        <filter val="/abq/fronton/altaOrdenRentaVariable"/>
        <filter val="/abq/fronton/liquidezCartera"/>
        <filter val="/abq/fronton/patrimonioCartera"/>
        <filter val="/abq/fronton/saldoCartera"/>
      </filters>
    </filterColumn>
  </autoFilter>
  <sortState ref="G2:I78">
    <sortCondition ref="I2:I7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N577"/>
  <sheetViews>
    <sheetView tabSelected="1" zoomScaleNormal="100" workbookViewId="0">
      <pane xSplit="5" ySplit="1" topLeftCell="M570" activePane="bottomRight" state="frozen"/>
      <selection pane="topRight" activeCell="F1" sqref="F1"/>
      <selection pane="bottomLeft" activeCell="A2" sqref="A2"/>
      <selection pane="bottomRight" activeCell="S577" sqref="S577"/>
    </sheetView>
  </sheetViews>
  <sheetFormatPr baseColWidth="10" defaultRowHeight="14.5" x14ac:dyDescent="0.35"/>
  <cols>
    <col min="1" max="1" width="3" customWidth="1"/>
    <col min="2" max="2" width="11.90625" bestFit="1" customWidth="1"/>
    <col min="3" max="3" width="14.08984375" customWidth="1"/>
    <col min="4" max="4" width="32.6328125" bestFit="1" customWidth="1"/>
    <col min="5" max="5" width="13.72656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45.7265625" customWidth="1"/>
    <col min="21" max="21" width="17.81640625" customWidth="1"/>
    <col min="22" max="22" width="27.0898437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12.6328125" style="69" customWidth="1"/>
    <col min="27" max="27" width="23.6328125" bestFit="1" customWidth="1"/>
    <col min="28" max="28" width="16.81640625" customWidth="1"/>
    <col min="29" max="29" width="19.6328125" customWidth="1"/>
    <col min="30" max="32" width="17.81640625" customWidth="1"/>
    <col min="33" max="33" width="13.1796875" bestFit="1" customWidth="1"/>
    <col min="34" max="34" width="12.81640625" bestFit="1" customWidth="1"/>
    <col min="35" max="35" width="16.08984375" bestFit="1" customWidth="1"/>
    <col min="36" max="36" width="17.453125" bestFit="1" customWidth="1"/>
    <col min="37" max="37" width="21.6328125" bestFit="1" customWidth="1"/>
  </cols>
  <sheetData>
    <row r="1" spans="1:40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5878</v>
      </c>
      <c r="AA1" s="14" t="s">
        <v>1515</v>
      </c>
      <c r="AB1" s="14" t="s">
        <v>1517</v>
      </c>
      <c r="AC1" s="14" t="s">
        <v>1514</v>
      </c>
      <c r="AD1" s="14" t="s">
        <v>1516</v>
      </c>
      <c r="AE1" s="14" t="s">
        <v>5736</v>
      </c>
      <c r="AF1" s="14" t="s">
        <v>5737</v>
      </c>
      <c r="AG1" s="14" t="s">
        <v>1522</v>
      </c>
      <c r="AH1" s="14" t="s">
        <v>1523</v>
      </c>
      <c r="AI1" s="14" t="s">
        <v>5739</v>
      </c>
      <c r="AJ1" s="14" t="s">
        <v>5738</v>
      </c>
      <c r="AK1" s="14" t="s">
        <v>5640</v>
      </c>
      <c r="AL1" s="14" t="s">
        <v>5691</v>
      </c>
      <c r="AM1" s="14" t="s">
        <v>5740</v>
      </c>
      <c r="AN1" s="14" t="s">
        <v>5741</v>
      </c>
    </row>
    <row r="2" spans="1:40" s="19" customFormat="1" ht="14.5" customHeight="1" x14ac:dyDescent="0.35">
      <c r="A2" t="s">
        <v>278</v>
      </c>
      <c r="B2" s="19">
        <v>2</v>
      </c>
      <c r="C2" s="43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tr">
        <f>VLOOKUP(D2,Verbos!$I$2:$J$88,2,FALSE)</f>
        <v>GET</v>
      </c>
    </row>
    <row r="3" spans="1:40" s="19" customFormat="1" ht="14.5" customHeight="1" x14ac:dyDescent="0.35">
      <c r="A3" s="69" t="s">
        <v>278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tr">
        <f>VLOOKUP(D3,Verbos!$I$2:$J$88,2,FALSE)</f>
        <v>GET</v>
      </c>
    </row>
    <row r="4" spans="1:40" s="19" customFormat="1" ht="14.5" customHeight="1" x14ac:dyDescent="0.35">
      <c r="A4" s="69" t="s">
        <v>278</v>
      </c>
      <c r="B4" s="43">
        <v>2</v>
      </c>
      <c r="C4" s="43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tr">
        <f>VLOOKUP(D4,Verbos!$I$2:$J$88,2,FALSE)</f>
        <v>GET</v>
      </c>
    </row>
    <row r="5" spans="1:40" s="19" customFormat="1" ht="14.5" customHeight="1" x14ac:dyDescent="0.35">
      <c r="A5" s="69" t="s">
        <v>278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tr">
        <f>VLOOKUP(D5,Verbos!$I$2:$J$88,2,FALSE)</f>
        <v>GET</v>
      </c>
    </row>
    <row r="6" spans="1:40" s="19" customFormat="1" ht="14.5" customHeight="1" x14ac:dyDescent="0.35">
      <c r="A6" s="69" t="s">
        <v>278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tr">
        <f>VLOOKUP(D6,Verbos!$I$2:$J$88,2,FALSE)</f>
        <v>GET</v>
      </c>
    </row>
    <row r="7" spans="1:40" s="19" customFormat="1" ht="14.5" customHeight="1" x14ac:dyDescent="0.35">
      <c r="A7" s="69" t="s">
        <v>278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tr">
        <f>VLOOKUP(D7,Verbos!$I$2:$J$88,2,FALSE)</f>
        <v>GET</v>
      </c>
    </row>
    <row r="8" spans="1:40" s="19" customFormat="1" ht="14.5" customHeight="1" x14ac:dyDescent="0.35">
      <c r="A8" s="69" t="s">
        <v>278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tr">
        <f>VLOOKUP(D8,Verbos!$I$2:$J$88,2,FALSE)</f>
        <v>GET</v>
      </c>
    </row>
    <row r="9" spans="1:40" s="19" customFormat="1" ht="14.5" customHeight="1" x14ac:dyDescent="0.35">
      <c r="A9" s="69" t="s">
        <v>278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tr">
        <f>VLOOKUP(D9,Verbos!$I$2:$J$88,2,FALSE)</f>
        <v>GET</v>
      </c>
    </row>
    <row r="10" spans="1:40" s="19" customFormat="1" ht="14.5" customHeight="1" x14ac:dyDescent="0.35">
      <c r="A10" s="69" t="s">
        <v>278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tr">
        <f>VLOOKUP(D10,Verbos!$I$2:$J$88,2,FALSE)</f>
        <v>GET</v>
      </c>
    </row>
    <row r="11" spans="1:40" s="19" customFormat="1" ht="14.5" customHeight="1" x14ac:dyDescent="0.35">
      <c r="A11" s="69" t="s">
        <v>278</v>
      </c>
      <c r="B11" s="19">
        <v>2</v>
      </c>
      <c r="C11" s="43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tr">
        <f>VLOOKUP(D11,Verbos!$I$2:$J$88,2,FALSE)</f>
        <v>GET</v>
      </c>
    </row>
    <row r="12" spans="1:40" s="19" customFormat="1" ht="14.5" customHeight="1" x14ac:dyDescent="0.35">
      <c r="A12" s="69" t="s">
        <v>278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tr">
        <f>VLOOKUP(D12,Verbos!$I$2:$J$88,2,FALSE)</f>
        <v>GET</v>
      </c>
    </row>
    <row r="13" spans="1:40" s="19" customFormat="1" ht="14.5" customHeight="1" x14ac:dyDescent="0.35">
      <c r="A13" s="69" t="s">
        <v>278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tr">
        <f>VLOOKUP(D13,Verbos!$I$2:$J$88,2,FALSE)</f>
        <v>GET</v>
      </c>
    </row>
    <row r="14" spans="1:40" ht="14.5" customHeight="1" x14ac:dyDescent="0.35">
      <c r="A14" s="69" t="s">
        <v>278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tr">
        <f>VLOOKUP(D14,Verbos!$I$2:$J$88,2,FALSE)</f>
        <v>GET</v>
      </c>
      <c r="Z14" s="19"/>
    </row>
    <row r="15" spans="1:40" ht="14.5" customHeight="1" x14ac:dyDescent="0.35">
      <c r="A15" s="69" t="s">
        <v>278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tr">
        <f>VLOOKUP(D15,Verbos!$I$2:$J$88,2,FALSE)</f>
        <v>GET</v>
      </c>
      <c r="Z15" s="19"/>
    </row>
    <row r="16" spans="1:40" ht="14.5" customHeight="1" x14ac:dyDescent="0.35">
      <c r="A16" s="69" t="s">
        <v>278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tr">
        <f>VLOOKUP(D16,Verbos!$I$2:$J$88,2,FALSE)</f>
        <v>GET</v>
      </c>
      <c r="Z16" s="19"/>
    </row>
    <row r="17" spans="1:26" ht="14.5" customHeight="1" x14ac:dyDescent="0.35">
      <c r="A17" s="69" t="s">
        <v>278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tr">
        <f>VLOOKUP(D17,Verbos!$I$2:$J$88,2,FALSE)</f>
        <v>GET</v>
      </c>
      <c r="Z17" s="19"/>
    </row>
    <row r="18" spans="1:26" ht="14.5" customHeight="1" x14ac:dyDescent="0.35">
      <c r="A18" s="69" t="s">
        <v>278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tr">
        <f>VLOOKUP(D18,Verbos!$I$2:$J$88,2,FALSE)</f>
        <v>GET</v>
      </c>
      <c r="Z18" s="19"/>
    </row>
    <row r="19" spans="1:26" ht="14.5" customHeight="1" x14ac:dyDescent="0.35">
      <c r="A19" s="69" t="s">
        <v>278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tr">
        <f>VLOOKUP(D19,Verbos!$I$2:$J$88,2,FALSE)</f>
        <v>GET</v>
      </c>
      <c r="Z19" s="19"/>
    </row>
    <row r="20" spans="1:26" ht="14.5" customHeight="1" x14ac:dyDescent="0.35">
      <c r="A20" s="69" t="s">
        <v>278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tr">
        <f>VLOOKUP(D20,Verbos!$I$2:$J$88,2,FALSE)</f>
        <v>GET</v>
      </c>
      <c r="Z20" s="19"/>
    </row>
    <row r="21" spans="1:26" ht="14.5" customHeight="1" x14ac:dyDescent="0.35">
      <c r="A21" s="69" t="s">
        <v>278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tr">
        <f>VLOOKUP(D21,Verbos!$I$2:$J$88,2,FALSE)</f>
        <v>GET</v>
      </c>
      <c r="Z21" s="19"/>
    </row>
    <row r="22" spans="1:26" ht="14.5" customHeight="1" x14ac:dyDescent="0.35">
      <c r="A22" s="69" t="s">
        <v>278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tr">
        <f>VLOOKUP(D22,Verbos!$I$2:$J$88,2,FALSE)</f>
        <v>GET</v>
      </c>
      <c r="Z22" s="19"/>
    </row>
    <row r="23" spans="1:26" s="19" customFormat="1" ht="14.5" customHeight="1" x14ac:dyDescent="0.35">
      <c r="A23" s="69" t="s">
        <v>278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tr">
        <f>VLOOKUP(D23,Verbos!$I$2:$J$88,2,FALSE)</f>
        <v>GET</v>
      </c>
    </row>
    <row r="24" spans="1:26" s="19" customFormat="1" ht="14.5" customHeight="1" x14ac:dyDescent="0.35">
      <c r="A24" s="69" t="s">
        <v>278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tr">
        <f>VLOOKUP(D24,Verbos!$I$2:$J$88,2,FALSE)</f>
        <v>GET</v>
      </c>
    </row>
    <row r="25" spans="1:26" s="19" customFormat="1" ht="14.5" customHeight="1" x14ac:dyDescent="0.35">
      <c r="A25" s="69" t="s">
        <v>278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tr">
        <f>VLOOKUP(D25,Verbos!$I$2:$J$88,2,FALSE)</f>
        <v>GET</v>
      </c>
    </row>
    <row r="26" spans="1:26" s="19" customFormat="1" ht="14.5" customHeight="1" x14ac:dyDescent="0.35">
      <c r="A26" s="69" t="s">
        <v>278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tr">
        <f>VLOOKUP(D26,Verbos!$I$2:$J$88,2,FALSE)</f>
        <v>GET</v>
      </c>
    </row>
    <row r="27" spans="1:26" ht="14.5" customHeight="1" x14ac:dyDescent="0.35">
      <c r="A27" s="69" t="s">
        <v>278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tr">
        <f>VLOOKUP(D27,Verbos!$I$2:$J$88,2,FALSE)</f>
        <v>GET</v>
      </c>
      <c r="Z27" s="19"/>
    </row>
    <row r="28" spans="1:26" ht="14.5" customHeight="1" x14ac:dyDescent="0.35">
      <c r="A28" s="69" t="s">
        <v>278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tr">
        <f>VLOOKUP(D28,Verbos!$I$2:$J$88,2,FALSE)</f>
        <v>GET</v>
      </c>
      <c r="Z28" s="19"/>
    </row>
    <row r="29" spans="1:26" ht="14.5" customHeight="1" x14ac:dyDescent="0.35">
      <c r="A29" s="69" t="s">
        <v>278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tr">
        <f>VLOOKUP(D29,Verbos!$I$2:$J$88,2,FALSE)</f>
        <v>GET</v>
      </c>
      <c r="Z29" s="19"/>
    </row>
    <row r="30" spans="1:26" ht="14.5" customHeight="1" x14ac:dyDescent="0.35">
      <c r="A30" s="69" t="s">
        <v>278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tr">
        <f>VLOOKUP(D30,Verbos!$I$2:$J$88,2,FALSE)</f>
        <v>GET</v>
      </c>
      <c r="Z30" s="19"/>
    </row>
    <row r="31" spans="1:26" ht="14.5" customHeight="1" x14ac:dyDescent="0.35">
      <c r="A31" s="69" t="s">
        <v>278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tr">
        <f>VLOOKUP(D31,Verbos!$I$2:$J$88,2,FALSE)</f>
        <v>GET</v>
      </c>
      <c r="Z31" s="19"/>
    </row>
    <row r="32" spans="1:26" ht="14.5" customHeight="1" x14ac:dyDescent="0.35">
      <c r="A32" s="69" t="s">
        <v>278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tr">
        <f>VLOOKUP(D32,Verbos!$I$2:$J$88,2,FALSE)</f>
        <v>GET</v>
      </c>
      <c r="Z32" s="19"/>
    </row>
    <row r="33" spans="1:26" ht="14.5" customHeight="1" x14ac:dyDescent="0.35">
      <c r="A33" s="69" t="s">
        <v>278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tr">
        <f>VLOOKUP(D33,Verbos!$I$2:$J$88,2,FALSE)</f>
        <v>GET</v>
      </c>
      <c r="Z33" s="19"/>
    </row>
    <row r="34" spans="1:26" ht="14.5" customHeight="1" x14ac:dyDescent="0.35">
      <c r="A34" s="69" t="s">
        <v>278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tr">
        <f>VLOOKUP(D34,Verbos!$I$2:$J$88,2,FALSE)</f>
        <v>GET</v>
      </c>
      <c r="Z34" s="19"/>
    </row>
    <row r="35" spans="1:26" ht="14.5" customHeight="1" x14ac:dyDescent="0.35">
      <c r="A35" s="69" t="s">
        <v>278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tr">
        <f>VLOOKUP(D35,Verbos!$I$2:$J$88,2,FALSE)</f>
        <v>GET</v>
      </c>
      <c r="Z35" s="19"/>
    </row>
    <row r="36" spans="1:26" ht="14.5" customHeight="1" x14ac:dyDescent="0.35">
      <c r="A36" s="69" t="s">
        <v>278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tr">
        <f>VLOOKUP(D36,Verbos!$I$2:$J$88,2,FALSE)</f>
        <v>GET</v>
      </c>
      <c r="Z36" s="19"/>
    </row>
    <row r="37" spans="1:26" ht="14.5" customHeight="1" x14ac:dyDescent="0.35">
      <c r="A37" s="69" t="s">
        <v>278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tr">
        <f>VLOOKUP(D37,Verbos!$I$2:$J$88,2,FALSE)</f>
        <v>GET</v>
      </c>
      <c r="Z37" s="19"/>
    </row>
    <row r="38" spans="1:26" ht="14.5" customHeight="1" x14ac:dyDescent="0.35">
      <c r="A38" s="69" t="s">
        <v>278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tr">
        <f>VLOOKUP(D38,Verbos!$I$2:$J$88,2,FALSE)</f>
        <v>GET</v>
      </c>
      <c r="Z38" s="19"/>
    </row>
    <row r="39" spans="1:26" ht="14.5" customHeight="1" x14ac:dyDescent="0.35">
      <c r="A39" s="69" t="s">
        <v>278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tr">
        <f>VLOOKUP(D39,Verbos!$I$2:$J$88,2,FALSE)</f>
        <v>GET</v>
      </c>
      <c r="Z39" s="19"/>
    </row>
    <row r="40" spans="1:26" ht="14.5" customHeight="1" x14ac:dyDescent="0.35">
      <c r="A40" s="69" t="s">
        <v>278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tr">
        <f>VLOOKUP(D40,Verbos!$I$2:$J$88,2,FALSE)</f>
        <v>GET</v>
      </c>
      <c r="Z40" s="19"/>
    </row>
    <row r="41" spans="1:26" ht="14.5" customHeight="1" x14ac:dyDescent="0.35">
      <c r="A41" s="69" t="s">
        <v>278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tr">
        <f>VLOOKUP(D41,Verbos!$I$2:$J$88,2,FALSE)</f>
        <v>GET</v>
      </c>
      <c r="Z41" s="19"/>
    </row>
    <row r="42" spans="1:26" ht="14.5" customHeight="1" x14ac:dyDescent="0.35">
      <c r="A42" s="69" t="s">
        <v>278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tr">
        <f>VLOOKUP(D42,Verbos!$I$2:$J$88,2,FALSE)</f>
        <v>GET</v>
      </c>
      <c r="Z42" s="19"/>
    </row>
    <row r="43" spans="1:26" ht="14.5" customHeight="1" x14ac:dyDescent="0.35">
      <c r="A43" s="69" t="s">
        <v>278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tr">
        <f>VLOOKUP(D43,Verbos!$I$2:$J$88,2,FALSE)</f>
        <v>GET</v>
      </c>
      <c r="Z43" s="19"/>
    </row>
    <row r="44" spans="1:26" ht="14.5" customHeight="1" x14ac:dyDescent="0.35">
      <c r="A44" s="69" t="s">
        <v>278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tr">
        <f>VLOOKUP(D44,Verbos!$I$2:$J$88,2,FALSE)</f>
        <v>GET</v>
      </c>
      <c r="Z44" s="19"/>
    </row>
    <row r="45" spans="1:26" s="19" customFormat="1" ht="14.5" customHeight="1" x14ac:dyDescent="0.35">
      <c r="A45" s="69" t="s">
        <v>278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tr">
        <f>VLOOKUP(D45,Verbos!$I$2:$J$88,2,FALSE)</f>
        <v>GET</v>
      </c>
    </row>
    <row r="46" spans="1:26" s="19" customFormat="1" ht="14.5" customHeight="1" x14ac:dyDescent="0.35">
      <c r="A46" s="69" t="s">
        <v>278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tr">
        <f>VLOOKUP(D46,Verbos!$I$2:$J$88,2,FALSE)</f>
        <v>GET</v>
      </c>
    </row>
    <row r="47" spans="1:26" s="19" customFormat="1" ht="14.5" customHeight="1" x14ac:dyDescent="0.35">
      <c r="A47" s="69" t="s">
        <v>278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tr">
        <f>VLOOKUP(D47,Verbos!$I$2:$J$88,2,FALSE)</f>
        <v>GET</v>
      </c>
    </row>
    <row r="48" spans="1:26" s="19" customFormat="1" ht="14.5" customHeight="1" x14ac:dyDescent="0.35">
      <c r="A48" s="69" t="s">
        <v>278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tr">
        <f>VLOOKUP(D48,Verbos!$I$2:$J$88,2,FALSE)</f>
        <v>GET</v>
      </c>
    </row>
    <row r="49" spans="1:26" s="19" customFormat="1" ht="14.5" customHeight="1" x14ac:dyDescent="0.35">
      <c r="A49" s="69" t="s">
        <v>278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tr">
        <f>VLOOKUP(D49,Verbos!$I$2:$J$88,2,FALSE)</f>
        <v>GET</v>
      </c>
    </row>
    <row r="50" spans="1:26" s="19" customFormat="1" ht="14.5" customHeight="1" x14ac:dyDescent="0.35">
      <c r="A50" s="69" t="s">
        <v>278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tr">
        <f>VLOOKUP(D50,Verbos!$I$2:$J$88,2,FALSE)</f>
        <v>GET</v>
      </c>
    </row>
    <row r="51" spans="1:26" s="19" customFormat="1" ht="14.5" customHeight="1" x14ac:dyDescent="0.35">
      <c r="A51" s="69" t="s">
        <v>278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tr">
        <f>VLOOKUP(D51,Verbos!$I$2:$J$88,2,FALSE)</f>
        <v>GET</v>
      </c>
    </row>
    <row r="52" spans="1:26" s="19" customFormat="1" ht="14.5" customHeight="1" x14ac:dyDescent="0.35">
      <c r="A52" s="69" t="s">
        <v>278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tr">
        <f>VLOOKUP(D52,Verbos!$I$2:$J$88,2,FALSE)</f>
        <v>GET</v>
      </c>
    </row>
    <row r="53" spans="1:26" ht="14.5" customHeight="1" x14ac:dyDescent="0.35">
      <c r="A53" s="69" t="s">
        <v>278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tr">
        <f>VLOOKUP(D53,Verbos!$I$2:$J$88,2,FALSE)</f>
        <v>GET</v>
      </c>
      <c r="Z53" s="19"/>
    </row>
    <row r="54" spans="1:26" ht="14.5" customHeight="1" x14ac:dyDescent="0.35">
      <c r="A54" s="69" t="s">
        <v>278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tr">
        <f>VLOOKUP(D54,Verbos!$I$2:$J$88,2,FALSE)</f>
        <v>GET</v>
      </c>
      <c r="Z54" s="19"/>
    </row>
    <row r="55" spans="1:26" ht="14.5" customHeight="1" x14ac:dyDescent="0.35">
      <c r="A55" s="69" t="s">
        <v>278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tr">
        <f>VLOOKUP(D55,Verbos!$I$2:$J$88,2,FALSE)</f>
        <v>GET</v>
      </c>
      <c r="Z55" s="19"/>
    </row>
    <row r="56" spans="1:26" ht="14.5" customHeight="1" x14ac:dyDescent="0.35">
      <c r="A56" s="69" t="s">
        <v>278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tr">
        <f>VLOOKUP(D56,Verbos!$I$2:$J$88,2,FALSE)</f>
        <v>GET</v>
      </c>
      <c r="Z56" s="19"/>
    </row>
    <row r="57" spans="1:26" ht="14.5" customHeight="1" x14ac:dyDescent="0.35">
      <c r="A57" s="69" t="s">
        <v>278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tr">
        <f>VLOOKUP(D57,Verbos!$I$2:$J$88,2,FALSE)</f>
        <v>GET</v>
      </c>
      <c r="Z57" s="19"/>
    </row>
    <row r="58" spans="1:26" ht="14.5" customHeight="1" x14ac:dyDescent="0.35">
      <c r="A58" s="69" t="s">
        <v>278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tr">
        <f>VLOOKUP(D58,Verbos!$I$2:$J$88,2,FALSE)</f>
        <v>GET</v>
      </c>
      <c r="Z58" s="19"/>
    </row>
    <row r="59" spans="1:26" ht="14.5" customHeight="1" x14ac:dyDescent="0.35">
      <c r="A59" s="69" t="s">
        <v>278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tr">
        <f>VLOOKUP(D59,Verbos!$I$2:$J$88,2,FALSE)</f>
        <v>GET</v>
      </c>
      <c r="Z59" s="19"/>
    </row>
    <row r="60" spans="1:26" ht="14.5" customHeight="1" x14ac:dyDescent="0.35">
      <c r="A60" s="69" t="s">
        <v>278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tr">
        <f>VLOOKUP(D60,Verbos!$I$2:$J$88,2,FALSE)</f>
        <v>GET</v>
      </c>
      <c r="Z60" s="19"/>
    </row>
    <row r="61" spans="1:26" ht="14.5" customHeight="1" x14ac:dyDescent="0.35">
      <c r="A61" s="69" t="s">
        <v>278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tr">
        <f>VLOOKUP(D61,Verbos!$I$2:$J$88,2,FALSE)</f>
        <v>GET</v>
      </c>
      <c r="Z61" s="19"/>
    </row>
    <row r="62" spans="1:26" ht="14.5" customHeight="1" x14ac:dyDescent="0.35">
      <c r="A62" s="69" t="s">
        <v>278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tr">
        <f>VLOOKUP(D62,Verbos!$I$2:$J$88,2,FALSE)</f>
        <v>GET</v>
      </c>
      <c r="Z62" s="19"/>
    </row>
    <row r="63" spans="1:26" ht="14.5" customHeight="1" x14ac:dyDescent="0.35">
      <c r="A63" s="69" t="s">
        <v>278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tr">
        <f>VLOOKUP(D63,Verbos!$I$2:$J$88,2,FALSE)</f>
        <v>GET</v>
      </c>
      <c r="Z63" s="19"/>
    </row>
    <row r="64" spans="1:26" ht="14.5" customHeight="1" x14ac:dyDescent="0.35">
      <c r="A64" s="69" t="s">
        <v>278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tr">
        <f>VLOOKUP(D64,Verbos!$I$2:$J$88,2,FALSE)</f>
        <v>GET</v>
      </c>
      <c r="Z64" s="19"/>
    </row>
    <row r="65" spans="1:26" s="19" customFormat="1" ht="14.5" customHeight="1" x14ac:dyDescent="0.35">
      <c r="A65" s="69" t="s">
        <v>278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5848</v>
      </c>
      <c r="W65" s="19" t="s">
        <v>5742</v>
      </c>
      <c r="X65" s="19" t="s">
        <v>4369</v>
      </c>
      <c r="Y65" s="19" t="str">
        <f>VLOOKUP(D65,Verbos!$I$2:$J$88,2,FALSE)</f>
        <v>POST</v>
      </c>
    </row>
    <row r="66" spans="1:26" s="19" customFormat="1" ht="14.5" customHeight="1" x14ac:dyDescent="0.35">
      <c r="A66" s="69" t="s">
        <v>278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5848</v>
      </c>
      <c r="W66" s="19" t="s">
        <v>5742</v>
      </c>
      <c r="X66" s="19" t="s">
        <v>4369</v>
      </c>
      <c r="Y66" s="19" t="str">
        <f>VLOOKUP(D66,Verbos!$I$2:$J$88,2,FALSE)</f>
        <v>POST</v>
      </c>
    </row>
    <row r="67" spans="1:26" s="19" customFormat="1" ht="14.5" customHeight="1" x14ac:dyDescent="0.35">
      <c r="A67" s="69" t="s">
        <v>278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5848</v>
      </c>
      <c r="W67" s="19" t="s">
        <v>5742</v>
      </c>
      <c r="X67" s="19" t="s">
        <v>4369</v>
      </c>
      <c r="Y67" s="19" t="str">
        <f>VLOOKUP(D67,Verbos!$I$2:$J$88,2,FALSE)</f>
        <v>POST</v>
      </c>
    </row>
    <row r="68" spans="1:26" s="19" customFormat="1" ht="14.5" customHeight="1" x14ac:dyDescent="0.35">
      <c r="A68" s="69" t="s">
        <v>278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5848</v>
      </c>
      <c r="W68" s="19" t="s">
        <v>5742</v>
      </c>
      <c r="X68" s="19" t="s">
        <v>4369</v>
      </c>
      <c r="Y68" s="19" t="str">
        <f>VLOOKUP(D68,Verbos!$I$2:$J$88,2,FALSE)</f>
        <v>POST</v>
      </c>
    </row>
    <row r="69" spans="1:26" s="19" customFormat="1" ht="14.5" customHeight="1" x14ac:dyDescent="0.35">
      <c r="A69" s="69" t="s">
        <v>278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5848</v>
      </c>
      <c r="W69" s="19" t="s">
        <v>5742</v>
      </c>
      <c r="X69" s="19" t="s">
        <v>4369</v>
      </c>
      <c r="Y69" s="19" t="str">
        <f>VLOOKUP(D69,Verbos!$I$2:$J$88,2,FALSE)</f>
        <v>POST</v>
      </c>
    </row>
    <row r="70" spans="1:26" s="19" customFormat="1" ht="14.5" customHeight="1" x14ac:dyDescent="0.35">
      <c r="A70" s="69" t="s">
        <v>278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43" t="s">
        <v>5848</v>
      </c>
      <c r="W70" s="19" t="s">
        <v>5742</v>
      </c>
      <c r="X70" s="19" t="s">
        <v>4369</v>
      </c>
      <c r="Y70" s="19" t="str">
        <f>VLOOKUP(D70,Verbos!$I$2:$J$88,2,FALSE)</f>
        <v>POST</v>
      </c>
    </row>
    <row r="71" spans="1:26" s="19" customFormat="1" ht="14.5" customHeight="1" x14ac:dyDescent="0.35">
      <c r="A71" s="69" t="s">
        <v>278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5848</v>
      </c>
      <c r="W71" s="19" t="s">
        <v>5742</v>
      </c>
      <c r="X71" s="19" t="s">
        <v>4369</v>
      </c>
      <c r="Y71" s="19" t="str">
        <f>VLOOKUP(D71,Verbos!$I$2:$J$88,2,FALSE)</f>
        <v>POST</v>
      </c>
    </row>
    <row r="72" spans="1:26" s="19" customFormat="1" ht="14.5" customHeight="1" x14ac:dyDescent="0.35">
      <c r="A72" s="69" t="s">
        <v>278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5848</v>
      </c>
      <c r="W72" s="19" t="s">
        <v>5742</v>
      </c>
      <c r="X72" s="19" t="s">
        <v>4369</v>
      </c>
      <c r="Y72" s="19" t="str">
        <f>VLOOKUP(D72,Verbos!$I$2:$J$88,2,FALSE)</f>
        <v>POST</v>
      </c>
    </row>
    <row r="73" spans="1:26" s="19" customFormat="1" ht="14.5" customHeight="1" x14ac:dyDescent="0.35">
      <c r="A73" s="69" t="s">
        <v>278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5848</v>
      </c>
      <c r="W73" s="19" t="s">
        <v>5742</v>
      </c>
      <c r="X73" s="19" t="s">
        <v>4369</v>
      </c>
      <c r="Y73" s="19" t="str">
        <f>VLOOKUP(D73,Verbos!$I$2:$J$88,2,FALSE)</f>
        <v>POST</v>
      </c>
    </row>
    <row r="74" spans="1:26" ht="14.5" customHeight="1" x14ac:dyDescent="0.35">
      <c r="A74" s="69" t="s">
        <v>278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tr">
        <f>VLOOKUP(D74,Verbos!$I$2:$J$88,2,FALSE)</f>
        <v>GET</v>
      </c>
      <c r="Z74" s="19"/>
    </row>
    <row r="75" spans="1:26" ht="14.5" customHeight="1" x14ac:dyDescent="0.35">
      <c r="A75" s="69" t="s">
        <v>278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tr">
        <f>VLOOKUP(D75,Verbos!$I$2:$J$88,2,FALSE)</f>
        <v>GET</v>
      </c>
      <c r="Z75" s="19"/>
    </row>
    <row r="76" spans="1:26" ht="14.5" customHeight="1" x14ac:dyDescent="0.35">
      <c r="A76" s="69" t="s">
        <v>278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tr">
        <f>VLOOKUP(D76,Verbos!$I$2:$J$88,2,FALSE)</f>
        <v>GET</v>
      </c>
      <c r="Z76" s="19"/>
    </row>
    <row r="77" spans="1:26" ht="14.5" customHeight="1" x14ac:dyDescent="0.35">
      <c r="A77" s="69" t="s">
        <v>278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tr">
        <f>VLOOKUP(D77,Verbos!$I$2:$J$88,2,FALSE)</f>
        <v>GET</v>
      </c>
      <c r="Z77" s="19"/>
    </row>
    <row r="78" spans="1:26" ht="14.5" customHeight="1" x14ac:dyDescent="0.35">
      <c r="A78" s="69" t="s">
        <v>278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tr">
        <f>VLOOKUP(D78,Verbos!$I$2:$J$88,2,FALSE)</f>
        <v>GET</v>
      </c>
      <c r="Z78" s="19"/>
    </row>
    <row r="79" spans="1:26" ht="14.5" customHeight="1" x14ac:dyDescent="0.35">
      <c r="A79" s="69" t="s">
        <v>278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tr">
        <f>VLOOKUP(D79,Verbos!$I$2:$J$88,2,FALSE)</f>
        <v>GET</v>
      </c>
      <c r="Z79" s="19"/>
    </row>
    <row r="80" spans="1:26" s="19" customFormat="1" ht="14.5" customHeight="1" x14ac:dyDescent="0.35">
      <c r="A80" s="69" t="s">
        <v>278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tr">
        <f>VLOOKUP(D80,Verbos!$I$2:$J$88,2,FALSE)</f>
        <v>POST</v>
      </c>
    </row>
    <row r="81" spans="1:26" s="19" customFormat="1" ht="14.5" customHeight="1" x14ac:dyDescent="0.35">
      <c r="A81" s="69" t="s">
        <v>278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tr">
        <f>VLOOKUP(D81,Verbos!$I$2:$J$88,2,FALSE)</f>
        <v>POST</v>
      </c>
    </row>
    <row r="82" spans="1:26" s="19" customFormat="1" ht="14.5" customHeight="1" x14ac:dyDescent="0.35">
      <c r="A82" s="69" t="s">
        <v>278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tr">
        <f>VLOOKUP(D82,Verbos!$I$2:$J$88,2,FALSE)</f>
        <v>POST</v>
      </c>
    </row>
    <row r="83" spans="1:26" s="19" customFormat="1" ht="14.5" customHeight="1" x14ac:dyDescent="0.35">
      <c r="A83" s="69" t="s">
        <v>278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tr">
        <f>VLOOKUP(D83,Verbos!$I$2:$J$88,2,FALSE)</f>
        <v>POST</v>
      </c>
    </row>
    <row r="84" spans="1:26" s="19" customFormat="1" ht="14.5" customHeight="1" x14ac:dyDescent="0.35">
      <c r="A84" s="69" t="s">
        <v>278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tr">
        <f>VLOOKUP(D84,Verbos!$I$2:$J$88,2,FALSE)</f>
        <v>POST</v>
      </c>
    </row>
    <row r="85" spans="1:26" s="19" customFormat="1" ht="14.5" customHeight="1" x14ac:dyDescent="0.35">
      <c r="A85" s="69" t="s">
        <v>278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tr">
        <f>VLOOKUP(D85,Verbos!$I$2:$J$88,2,FALSE)</f>
        <v>POST</v>
      </c>
    </row>
    <row r="86" spans="1:26" s="19" customFormat="1" ht="14.5" customHeight="1" x14ac:dyDescent="0.35">
      <c r="A86" s="69" t="s">
        <v>278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tr">
        <f>VLOOKUP(D86,Verbos!$I$2:$J$88,2,FALSE)</f>
        <v>POST</v>
      </c>
    </row>
    <row r="87" spans="1:26" s="19" customFormat="1" ht="14.5" customHeight="1" x14ac:dyDescent="0.35">
      <c r="A87" s="69" t="s">
        <v>278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tr">
        <f>VLOOKUP(D87,Verbos!$I$2:$J$88,2,FALSE)</f>
        <v>POST</v>
      </c>
    </row>
    <row r="88" spans="1:26" s="19" customFormat="1" ht="14.5" customHeight="1" x14ac:dyDescent="0.35">
      <c r="A88" s="69" t="s">
        <v>278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tr">
        <f>VLOOKUP(D88,Verbos!$I$2:$J$88,2,FALSE)</f>
        <v>POST</v>
      </c>
    </row>
    <row r="89" spans="1:26" s="19" customFormat="1" ht="14.5" customHeight="1" x14ac:dyDescent="0.35">
      <c r="A89" s="69" t="s">
        <v>278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tr">
        <f>VLOOKUP(D89,Verbos!$I$2:$J$88,2,FALSE)</f>
        <v>POST</v>
      </c>
    </row>
    <row r="90" spans="1:26" s="19" customFormat="1" ht="14.5" customHeight="1" x14ac:dyDescent="0.35">
      <c r="A90" s="69" t="s">
        <v>278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tr">
        <f>VLOOKUP(D90,Verbos!$I$2:$J$88,2,FALSE)</f>
        <v>POST</v>
      </c>
    </row>
    <row r="91" spans="1:26" ht="14.5" customHeight="1" x14ac:dyDescent="0.35">
      <c r="A91" s="69" t="s">
        <v>278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 t="str">
        <f>VLOOKUP(D91,Verbos!$I$2:$J$88,2,FALSE)</f>
        <v>GET</v>
      </c>
      <c r="Z91" s="19"/>
    </row>
    <row r="92" spans="1:26" ht="14.5" customHeight="1" x14ac:dyDescent="0.35">
      <c r="A92" s="69" t="s">
        <v>278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 t="str">
        <f>VLOOKUP(D92,Verbos!$I$2:$J$88,2,FALSE)</f>
        <v>GET</v>
      </c>
      <c r="Z92" s="19"/>
    </row>
    <row r="93" spans="1:26" ht="14.5" customHeight="1" x14ac:dyDescent="0.35">
      <c r="A93" s="69" t="s">
        <v>278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 t="str">
        <f>VLOOKUP(D93,Verbos!$I$2:$J$88,2,FALSE)</f>
        <v>GET</v>
      </c>
      <c r="Z93" s="19"/>
    </row>
    <row r="94" spans="1:26" ht="14.5" customHeight="1" x14ac:dyDescent="0.35">
      <c r="A94" s="69" t="s">
        <v>278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 t="str">
        <f>VLOOKUP(D94,Verbos!$I$2:$J$88,2,FALSE)</f>
        <v>GET</v>
      </c>
      <c r="Z94" s="19"/>
    </row>
    <row r="95" spans="1:26" ht="14.5" customHeight="1" x14ac:dyDescent="0.35">
      <c r="A95" s="69" t="s">
        <v>278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 t="str">
        <f>VLOOKUP(D95,Verbos!$I$2:$J$88,2,FALSE)</f>
        <v>GET</v>
      </c>
      <c r="Z95" s="19"/>
    </row>
    <row r="96" spans="1:26" ht="14.5" customHeight="1" x14ac:dyDescent="0.35">
      <c r="A96" s="69" t="s">
        <v>278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 t="str">
        <f>VLOOKUP(D96,Verbos!$I$2:$J$88,2,FALSE)</f>
        <v>GET</v>
      </c>
      <c r="Z96" s="19"/>
    </row>
    <row r="97" spans="1:26" s="19" customFormat="1" ht="14.5" customHeight="1" x14ac:dyDescent="0.35">
      <c r="A97" s="69" t="s">
        <v>278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  <c r="Y97" s="19" t="str">
        <f>VLOOKUP(D97,Verbos!$I$2:$J$88,2,FALSE)</f>
        <v>GET</v>
      </c>
    </row>
    <row r="98" spans="1:26" s="19" customFormat="1" ht="14.5" customHeight="1" x14ac:dyDescent="0.35">
      <c r="A98" s="69" t="s">
        <v>278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  <c r="Y98" s="19" t="str">
        <f>VLOOKUP(D98,Verbos!$I$2:$J$88,2,FALSE)</f>
        <v>GET</v>
      </c>
    </row>
    <row r="99" spans="1:26" s="19" customFormat="1" ht="14.5" customHeight="1" x14ac:dyDescent="0.35">
      <c r="A99" s="69" t="s">
        <v>278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  <c r="Y99" s="19" t="str">
        <f>VLOOKUP(D99,Verbos!$I$2:$J$88,2,FALSE)</f>
        <v>GET</v>
      </c>
    </row>
    <row r="100" spans="1:26" s="19" customFormat="1" ht="14.5" customHeight="1" x14ac:dyDescent="0.35">
      <c r="A100" s="69" t="s">
        <v>278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  <c r="Y100" s="19" t="str">
        <f>VLOOKUP(D100,Verbos!$I$2:$J$88,2,FALSE)</f>
        <v>GET</v>
      </c>
    </row>
    <row r="101" spans="1:26" s="19" customFormat="1" ht="14.5" customHeight="1" x14ac:dyDescent="0.35">
      <c r="A101" s="69" t="s">
        <v>278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  <c r="Y101" s="19" t="str">
        <f>VLOOKUP(D101,Verbos!$I$2:$J$88,2,FALSE)</f>
        <v>GET</v>
      </c>
    </row>
    <row r="102" spans="1:26" s="19" customFormat="1" ht="14.5" customHeight="1" x14ac:dyDescent="0.35">
      <c r="A102" s="69" t="s">
        <v>278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  <c r="Y102" s="19" t="str">
        <f>VLOOKUP(D102,Verbos!$I$2:$J$88,2,FALSE)</f>
        <v>GET</v>
      </c>
    </row>
    <row r="103" spans="1:26" s="19" customFormat="1" ht="14.5" customHeight="1" x14ac:dyDescent="0.35">
      <c r="A103" s="69" t="s">
        <v>278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  <c r="Y103" s="19" t="str">
        <f>VLOOKUP(D103,Verbos!$I$2:$J$88,2,FALSE)</f>
        <v>GET</v>
      </c>
    </row>
    <row r="104" spans="1:26" s="19" customFormat="1" ht="14.5" customHeight="1" x14ac:dyDescent="0.35">
      <c r="A104" s="69" t="s">
        <v>278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  <c r="Y104" s="19" t="str">
        <f>VLOOKUP(D104,Verbos!$I$2:$J$88,2,FALSE)</f>
        <v>GET</v>
      </c>
    </row>
    <row r="105" spans="1:26" s="19" customFormat="1" ht="14.5" customHeight="1" x14ac:dyDescent="0.35">
      <c r="A105" s="69" t="s">
        <v>278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  <c r="Y105" s="19" t="str">
        <f>VLOOKUP(D105,Verbos!$I$2:$J$88,2,FALSE)</f>
        <v>GET</v>
      </c>
    </row>
    <row r="106" spans="1:26" ht="14.5" customHeight="1" x14ac:dyDescent="0.35">
      <c r="A106" s="69" t="s">
        <v>278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 t="str">
        <f>VLOOKUP(D106,Verbos!$I$2:$J$88,2,FALSE)</f>
        <v>GET</v>
      </c>
      <c r="Z106" s="19"/>
    </row>
    <row r="107" spans="1:26" ht="14.5" customHeight="1" x14ac:dyDescent="0.35">
      <c r="A107" s="69" t="s">
        <v>278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 t="str">
        <f>VLOOKUP(D107,Verbos!$I$2:$J$88,2,FALSE)</f>
        <v>GET</v>
      </c>
      <c r="Z107" s="19"/>
    </row>
    <row r="108" spans="1:26" ht="14.5" customHeight="1" x14ac:dyDescent="0.35">
      <c r="A108" s="69" t="s">
        <v>278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 t="str">
        <f>VLOOKUP(D108,Verbos!$I$2:$J$88,2,FALSE)</f>
        <v>GET</v>
      </c>
      <c r="Z108" s="19"/>
    </row>
    <row r="109" spans="1:26" ht="14.5" customHeight="1" x14ac:dyDescent="0.35">
      <c r="A109" s="69" t="s">
        <v>278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 t="str">
        <f>VLOOKUP(D109,Verbos!$I$2:$J$88,2,FALSE)</f>
        <v>GET</v>
      </c>
      <c r="Z109" s="19"/>
    </row>
    <row r="110" spans="1:26" ht="14.5" customHeight="1" x14ac:dyDescent="0.35">
      <c r="A110" s="69" t="s">
        <v>278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 t="str">
        <f>VLOOKUP(D110,Verbos!$I$2:$J$88,2,FALSE)</f>
        <v>GET</v>
      </c>
      <c r="Z110" s="19"/>
    </row>
    <row r="111" spans="1:26" ht="14.5" customHeight="1" x14ac:dyDescent="0.35">
      <c r="A111" s="69" t="s">
        <v>278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 t="str">
        <f>VLOOKUP(D111,Verbos!$I$2:$J$88,2,FALSE)</f>
        <v>GET</v>
      </c>
      <c r="Z111" s="19"/>
    </row>
    <row r="112" spans="1:26" ht="14.5" customHeight="1" x14ac:dyDescent="0.35">
      <c r="A112" s="69" t="s">
        <v>278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 t="str">
        <f>VLOOKUP(D112,Verbos!$I$2:$J$88,2,FALSE)</f>
        <v>GET</v>
      </c>
      <c r="Z112" s="19"/>
    </row>
    <row r="113" spans="1:36" s="19" customFormat="1" ht="14.5" customHeight="1" x14ac:dyDescent="0.35">
      <c r="A113" s="69" t="s">
        <v>278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  <c r="Y113" s="19" t="str">
        <f>VLOOKUP(D113,Verbos!$I$2:$J$88,2,FALSE)</f>
        <v>GET</v>
      </c>
    </row>
    <row r="114" spans="1:36" s="19" customFormat="1" ht="14.5" customHeight="1" x14ac:dyDescent="0.35">
      <c r="A114" s="69" t="s">
        <v>278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  <c r="Y114" s="19" t="str">
        <f>VLOOKUP(D114,Verbos!$I$2:$J$88,2,FALSE)</f>
        <v>GET</v>
      </c>
    </row>
    <row r="115" spans="1:36" s="19" customFormat="1" ht="14.5" customHeight="1" x14ac:dyDescent="0.35">
      <c r="A115" s="69" t="s">
        <v>278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  <c r="Y115" s="19" t="str">
        <f>VLOOKUP(D115,Verbos!$I$2:$J$88,2,FALSE)</f>
        <v>GET</v>
      </c>
    </row>
    <row r="116" spans="1:36" s="19" customFormat="1" ht="14.5" customHeight="1" x14ac:dyDescent="0.35">
      <c r="A116" s="69" t="s">
        <v>278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  <c r="Y116" s="19" t="str">
        <f>VLOOKUP(D116,Verbos!$I$2:$J$88,2,FALSE)</f>
        <v>GET</v>
      </c>
    </row>
    <row r="117" spans="1:36" s="19" customFormat="1" ht="14.5" customHeight="1" x14ac:dyDescent="0.35">
      <c r="A117" s="69" t="s">
        <v>278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  <c r="Y117" s="19" t="str">
        <f>VLOOKUP(D117,Verbos!$I$2:$J$88,2,FALSE)</f>
        <v>GET</v>
      </c>
    </row>
    <row r="118" spans="1:36" s="19" customFormat="1" ht="14.5" customHeight="1" x14ac:dyDescent="0.35">
      <c r="A118" s="69" t="s">
        <v>278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  <c r="Y118" s="19" t="str">
        <f>VLOOKUP(D118,Verbos!$I$2:$J$88,2,FALSE)</f>
        <v>GET</v>
      </c>
    </row>
    <row r="119" spans="1:36" s="19" customFormat="1" ht="14.5" customHeight="1" x14ac:dyDescent="0.35">
      <c r="A119" s="69" t="s">
        <v>278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  <c r="Y119" s="19" t="str">
        <f>VLOOKUP(D119,Verbos!$I$2:$J$88,2,FALSE)</f>
        <v>GET</v>
      </c>
    </row>
    <row r="120" spans="1:36" s="19" customFormat="1" ht="14.5" customHeight="1" x14ac:dyDescent="0.35">
      <c r="A120" s="69" t="s">
        <v>278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  <c r="Y120" s="19" t="str">
        <f>VLOOKUP(D120,Verbos!$I$2:$J$88,2,FALSE)</f>
        <v>GET</v>
      </c>
    </row>
    <row r="121" spans="1:36" ht="14.5" customHeight="1" x14ac:dyDescent="0.35">
      <c r="A121" s="69" t="s">
        <v>278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 t="str">
        <f>VLOOKUP(D121,Verbos!$I$2:$J$88,2,FALSE)</f>
        <v>GET</v>
      </c>
      <c r="Z121" s="19"/>
    </row>
    <row r="122" spans="1:36" ht="14.5" customHeight="1" x14ac:dyDescent="0.35">
      <c r="A122" s="69" t="s">
        <v>278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 t="str">
        <f>VLOOKUP(D122,Verbos!$I$2:$J$88,2,FALSE)</f>
        <v>GET</v>
      </c>
      <c r="Z122" s="19"/>
    </row>
    <row r="123" spans="1:36" ht="14.5" customHeight="1" x14ac:dyDescent="0.35">
      <c r="A123" s="69" t="s">
        <v>278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 t="str">
        <f>VLOOKUP(D123,Verbos!$I$2:$J$88,2,FALSE)</f>
        <v>GET</v>
      </c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</row>
    <row r="124" spans="1:36" ht="14.5" customHeight="1" x14ac:dyDescent="0.35">
      <c r="A124" s="69" t="s">
        <v>278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 t="str">
        <f>VLOOKUP(D124,Verbos!$I$2:$J$88,2,FALSE)</f>
        <v>GET</v>
      </c>
      <c r="Z124" s="19"/>
    </row>
    <row r="125" spans="1:36" ht="14.5" customHeight="1" x14ac:dyDescent="0.35">
      <c r="A125" s="69" t="s">
        <v>278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 t="str">
        <f>VLOOKUP(D125,Verbos!$I$2:$J$88,2,FALSE)</f>
        <v>GET</v>
      </c>
      <c r="Z125" s="19"/>
    </row>
    <row r="126" spans="1:36" ht="14.5" customHeight="1" x14ac:dyDescent="0.35">
      <c r="A126" s="69" t="s">
        <v>278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 t="str">
        <f>VLOOKUP(D126,Verbos!$I$2:$J$88,2,FALSE)</f>
        <v>GET</v>
      </c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</row>
    <row r="127" spans="1:36" ht="14.5" customHeight="1" x14ac:dyDescent="0.35">
      <c r="A127" s="69" t="s">
        <v>278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 t="str">
        <f>VLOOKUP(D127,Verbos!$I$2:$J$88,2,FALSE)</f>
        <v>GET</v>
      </c>
      <c r="Z127" s="19"/>
    </row>
    <row r="128" spans="1:36" ht="14.5" customHeight="1" x14ac:dyDescent="0.35">
      <c r="A128" s="69" t="s">
        <v>278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 t="str">
        <f>VLOOKUP(D128,Verbos!$I$2:$J$88,2,FALSE)</f>
        <v>GET</v>
      </c>
      <c r="Z128" s="19"/>
    </row>
    <row r="129" spans="1:26" s="19" customFormat="1" ht="14.5" customHeight="1" x14ac:dyDescent="0.35">
      <c r="A129" s="69" t="s">
        <v>278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  <c r="Y129" s="19" t="str">
        <f>VLOOKUP(D129,Verbos!$I$2:$J$88,2,FALSE)</f>
        <v>GET</v>
      </c>
    </row>
    <row r="130" spans="1:26" s="19" customFormat="1" ht="14.5" customHeight="1" x14ac:dyDescent="0.35">
      <c r="A130" s="69" t="s">
        <v>278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  <c r="Y130" s="19" t="str">
        <f>VLOOKUP(D130,Verbos!$I$2:$J$88,2,FALSE)</f>
        <v>GET</v>
      </c>
    </row>
    <row r="131" spans="1:26" s="19" customFormat="1" ht="14.5" customHeight="1" x14ac:dyDescent="0.35">
      <c r="A131" s="69" t="s">
        <v>278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  <c r="Y131" s="19" t="str">
        <f>VLOOKUP(D131,Verbos!$I$2:$J$88,2,FALSE)</f>
        <v>GET</v>
      </c>
    </row>
    <row r="132" spans="1:26" s="19" customFormat="1" ht="14.5" customHeight="1" x14ac:dyDescent="0.35">
      <c r="A132" s="69" t="s">
        <v>278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  <c r="Y132" s="19" t="str">
        <f>VLOOKUP(D132,Verbos!$I$2:$J$88,2,FALSE)</f>
        <v>GET</v>
      </c>
    </row>
    <row r="133" spans="1:26" s="19" customFormat="1" ht="14.5" customHeight="1" x14ac:dyDescent="0.35">
      <c r="A133" s="69" t="s">
        <v>278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  <c r="Y133" s="19" t="str">
        <f>VLOOKUP(D133,Verbos!$I$2:$J$88,2,FALSE)</f>
        <v>GET</v>
      </c>
    </row>
    <row r="134" spans="1:26" s="19" customFormat="1" ht="14.5" customHeight="1" x14ac:dyDescent="0.35">
      <c r="A134" s="69" t="s">
        <v>278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  <c r="Y134" s="19" t="str">
        <f>VLOOKUP(D134,Verbos!$I$2:$J$88,2,FALSE)</f>
        <v>GET</v>
      </c>
    </row>
    <row r="135" spans="1:26" s="19" customFormat="1" ht="14.5" customHeight="1" x14ac:dyDescent="0.35">
      <c r="A135" s="69" t="s">
        <v>278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  <c r="Y135" s="19" t="str">
        <f>VLOOKUP(D135,Verbos!$I$2:$J$88,2,FALSE)</f>
        <v>GET</v>
      </c>
    </row>
    <row r="136" spans="1:26" s="19" customFormat="1" ht="14.5" customHeight="1" x14ac:dyDescent="0.35">
      <c r="A136" s="69" t="s">
        <v>278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  <c r="Y136" s="19" t="str">
        <f>VLOOKUP(D136,Verbos!$I$2:$J$88,2,FALSE)</f>
        <v>GET</v>
      </c>
    </row>
    <row r="137" spans="1:26" ht="14.5" customHeight="1" x14ac:dyDescent="0.35">
      <c r="A137" s="69" t="s">
        <v>278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 t="str">
        <f>VLOOKUP(D137,Verbos!$I$2:$J$88,2,FALSE)</f>
        <v>GET</v>
      </c>
      <c r="Z137" s="19"/>
    </row>
    <row r="138" spans="1:26" ht="14.5" customHeight="1" x14ac:dyDescent="0.35">
      <c r="A138" s="69" t="s">
        <v>278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 t="str">
        <f>VLOOKUP(D138,Verbos!$I$2:$J$88,2,FALSE)</f>
        <v>GET</v>
      </c>
      <c r="Z138" s="19"/>
    </row>
    <row r="139" spans="1:26" ht="14.5" customHeight="1" x14ac:dyDescent="0.35">
      <c r="A139" s="69" t="s">
        <v>278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 t="str">
        <f>VLOOKUP(D139,Verbos!$I$2:$J$88,2,FALSE)</f>
        <v>GET</v>
      </c>
      <c r="Z139" s="19"/>
    </row>
    <row r="140" spans="1:26" ht="14.5" customHeight="1" x14ac:dyDescent="0.35">
      <c r="A140" s="69" t="s">
        <v>278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 t="str">
        <f>VLOOKUP(D140,Verbos!$I$2:$J$88,2,FALSE)</f>
        <v>GET</v>
      </c>
      <c r="Z140" s="19"/>
    </row>
    <row r="141" spans="1:26" ht="14.5" customHeight="1" x14ac:dyDescent="0.35">
      <c r="A141" s="69" t="s">
        <v>278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 t="str">
        <f>VLOOKUP(D141,Verbos!$I$2:$J$88,2,FALSE)</f>
        <v>GET</v>
      </c>
      <c r="Z141" s="19"/>
    </row>
    <row r="142" spans="1:26" ht="14.5" customHeight="1" x14ac:dyDescent="0.35">
      <c r="A142" s="69" t="s">
        <v>278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 t="str">
        <f>VLOOKUP(D142,Verbos!$I$2:$J$88,2,FALSE)</f>
        <v>GET</v>
      </c>
      <c r="Z142" s="19"/>
    </row>
    <row r="143" spans="1:26" s="19" customFormat="1" ht="14.5" customHeight="1" x14ac:dyDescent="0.35">
      <c r="A143" s="69" t="s">
        <v>278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  <c r="Y143" s="19" t="str">
        <f>VLOOKUP(D143,Verbos!$I$2:$J$88,2,FALSE)</f>
        <v>GET</v>
      </c>
    </row>
    <row r="144" spans="1:26" s="19" customFormat="1" ht="14.5" customHeight="1" x14ac:dyDescent="0.35">
      <c r="A144" s="69" t="s">
        <v>278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  <c r="Y144" s="19" t="str">
        <f>VLOOKUP(D144,Verbos!$I$2:$J$88,2,FALSE)</f>
        <v>GET</v>
      </c>
    </row>
    <row r="145" spans="1:33" s="19" customFormat="1" ht="14.5" customHeight="1" x14ac:dyDescent="0.35">
      <c r="A145" s="69" t="s">
        <v>278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  <c r="Y145" s="19" t="str">
        <f>VLOOKUP(D145,Verbos!$I$2:$J$88,2,FALSE)</f>
        <v>GET</v>
      </c>
    </row>
    <row r="146" spans="1:33" s="19" customFormat="1" ht="14.5" customHeight="1" x14ac:dyDescent="0.35">
      <c r="A146" s="69" t="s">
        <v>278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  <c r="Y146" s="19" t="str">
        <f>VLOOKUP(D146,Verbos!$I$2:$J$88,2,FALSE)</f>
        <v>GET</v>
      </c>
    </row>
    <row r="147" spans="1:33" s="19" customFormat="1" ht="14.5" customHeight="1" x14ac:dyDescent="0.35">
      <c r="A147" s="69" t="s">
        <v>278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  <c r="Y147" s="19" t="str">
        <f>VLOOKUP(D147,Verbos!$I$2:$J$88,2,FALSE)</f>
        <v>GET</v>
      </c>
    </row>
    <row r="148" spans="1:33" s="19" customFormat="1" ht="14.5" customHeight="1" x14ac:dyDescent="0.35">
      <c r="A148" s="69" t="s">
        <v>278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  <c r="Y148" s="19" t="str">
        <f>VLOOKUP(D148,Verbos!$I$2:$J$88,2,FALSE)</f>
        <v>GET</v>
      </c>
    </row>
    <row r="149" spans="1:33" s="19" customFormat="1" ht="14.5" customHeight="1" x14ac:dyDescent="0.35">
      <c r="A149" s="69" t="s">
        <v>278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  <c r="Y149" s="19" t="str">
        <f>VLOOKUP(D149,Verbos!$I$2:$J$88,2,FALSE)</f>
        <v>GET</v>
      </c>
    </row>
    <row r="150" spans="1:33" ht="14.5" customHeight="1" x14ac:dyDescent="0.35">
      <c r="A150" s="69" t="s">
        <v>278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 t="str">
        <f>VLOOKUP(D150,Verbos!$I$2:$J$88,2,FALSE)</f>
        <v>POST</v>
      </c>
      <c r="Z150" s="19"/>
      <c r="AB150" s="4"/>
      <c r="AD150" s="4"/>
      <c r="AE150" s="4"/>
      <c r="AF150" s="4"/>
      <c r="AG150" s="52"/>
    </row>
    <row r="151" spans="1:33" ht="14.5" customHeight="1" x14ac:dyDescent="0.35">
      <c r="A151" s="69" t="s">
        <v>278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 t="str">
        <f>VLOOKUP(D151,Verbos!$I$2:$J$88,2,FALSE)</f>
        <v>POST</v>
      </c>
      <c r="Z151" s="19"/>
    </row>
    <row r="152" spans="1:33" ht="14.5" customHeight="1" x14ac:dyDescent="0.35">
      <c r="A152" s="69" t="s">
        <v>278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 t="str">
        <f>VLOOKUP(D152,Verbos!$I$2:$J$88,2,FALSE)</f>
        <v>POST</v>
      </c>
      <c r="Z152" s="19"/>
    </row>
    <row r="153" spans="1:33" ht="14.5" customHeight="1" x14ac:dyDescent="0.35">
      <c r="A153" s="69" t="s">
        <v>278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 t="str">
        <f>VLOOKUP(D153,Verbos!$I$2:$J$88,2,FALSE)</f>
        <v>POST</v>
      </c>
      <c r="Z153" s="19"/>
    </row>
    <row r="154" spans="1:33" ht="14.5" customHeight="1" x14ac:dyDescent="0.35">
      <c r="A154" s="69" t="s">
        <v>278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 t="str">
        <f>VLOOKUP(D154,Verbos!$I$2:$J$88,2,FALSE)</f>
        <v>POST</v>
      </c>
      <c r="Z154" s="19"/>
    </row>
    <row r="155" spans="1:33" ht="14.5" customHeight="1" x14ac:dyDescent="0.35">
      <c r="A155" s="69" t="s">
        <v>278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 t="str">
        <f>VLOOKUP(D155,Verbos!$I$2:$J$88,2,FALSE)</f>
        <v>POST</v>
      </c>
      <c r="Z155" s="19"/>
    </row>
    <row r="156" spans="1:33" ht="14.5" customHeight="1" x14ac:dyDescent="0.35">
      <c r="A156" s="69" t="s">
        <v>278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 t="str">
        <f>VLOOKUP(D156,Verbos!$I$2:$J$88,2,FALSE)</f>
        <v>POST</v>
      </c>
      <c r="Z156" s="19"/>
    </row>
    <row r="157" spans="1:33" ht="14.5" customHeight="1" x14ac:dyDescent="0.35">
      <c r="A157" s="69" t="s">
        <v>278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 t="str">
        <f>VLOOKUP(D157,Verbos!$I$2:$J$88,2,FALSE)</f>
        <v>POST</v>
      </c>
      <c r="Z157" s="19"/>
    </row>
    <row r="158" spans="1:33" ht="14.5" customHeight="1" x14ac:dyDescent="0.35">
      <c r="A158" s="69" t="s">
        <v>278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 t="str">
        <f>VLOOKUP(D158,Verbos!$I$2:$J$88,2,FALSE)</f>
        <v>GET</v>
      </c>
      <c r="Z158" s="19"/>
    </row>
    <row r="159" spans="1:33" ht="13.5" customHeight="1" x14ac:dyDescent="0.35">
      <c r="A159" s="69" t="s">
        <v>278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 t="str">
        <f>VLOOKUP(D159,Verbos!$I$2:$J$88,2,FALSE)</f>
        <v>GET</v>
      </c>
      <c r="Z159" s="19"/>
    </row>
    <row r="160" spans="1:33" s="19" customFormat="1" ht="14.5" customHeight="1" x14ac:dyDescent="0.35">
      <c r="A160" s="69" t="s">
        <v>278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  <c r="Y160" s="19" t="str">
        <f>VLOOKUP(D160,Verbos!$I$2:$J$88,2,FALSE)</f>
        <v>POST</v>
      </c>
    </row>
    <row r="161" spans="1:25" s="19" customFormat="1" ht="14.5" customHeight="1" x14ac:dyDescent="0.35">
      <c r="A161" s="69" t="s">
        <v>278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  <c r="Y161" s="19" t="str">
        <f>VLOOKUP(D161,Verbos!$I$2:$J$88,2,FALSE)</f>
        <v>POST</v>
      </c>
    </row>
    <row r="162" spans="1:25" s="19" customFormat="1" ht="14.5" customHeight="1" x14ac:dyDescent="0.35">
      <c r="A162" s="69" t="s">
        <v>278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  <c r="Y162" s="19" t="str">
        <f>VLOOKUP(D162,Verbos!$I$2:$J$88,2,FALSE)</f>
        <v>POST</v>
      </c>
    </row>
    <row r="163" spans="1:25" s="19" customFormat="1" ht="14.5" customHeight="1" x14ac:dyDescent="0.35">
      <c r="A163" s="69" t="s">
        <v>278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  <c r="Y163" s="19" t="str">
        <f>VLOOKUP(D163,Verbos!$I$2:$J$88,2,FALSE)</f>
        <v>POST</v>
      </c>
    </row>
    <row r="164" spans="1:25" s="19" customFormat="1" ht="14.5" customHeight="1" x14ac:dyDescent="0.35">
      <c r="A164" s="69" t="s">
        <v>278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  <c r="Y164" s="19" t="str">
        <f>VLOOKUP(D164,Verbos!$I$2:$J$88,2,FALSE)</f>
        <v>POST</v>
      </c>
    </row>
    <row r="165" spans="1:25" s="19" customFormat="1" ht="14.5" customHeight="1" x14ac:dyDescent="0.35">
      <c r="A165" s="69" t="s">
        <v>278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  <c r="Y165" s="19" t="str">
        <f>VLOOKUP(D165,Verbos!$I$2:$J$88,2,FALSE)</f>
        <v>POST</v>
      </c>
    </row>
    <row r="166" spans="1:25" s="19" customFormat="1" ht="14.5" customHeight="1" x14ac:dyDescent="0.35">
      <c r="A166" s="69" t="s">
        <v>278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  <c r="Y166" s="19" t="str">
        <f>VLOOKUP(D166,Verbos!$I$2:$J$88,2,FALSE)</f>
        <v>POST</v>
      </c>
    </row>
    <row r="167" spans="1:25" s="19" customFormat="1" ht="14.5" customHeight="1" x14ac:dyDescent="0.35">
      <c r="A167" s="69" t="s">
        <v>278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  <c r="Y167" s="19" t="str">
        <f>VLOOKUP(D167,Verbos!$I$2:$J$88,2,FALSE)</f>
        <v>POST</v>
      </c>
    </row>
    <row r="168" spans="1:25" s="19" customFormat="1" ht="14.5" customHeight="1" x14ac:dyDescent="0.35">
      <c r="A168" s="69" t="s">
        <v>278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  <c r="Y168" s="19" t="str">
        <f>VLOOKUP(D168,Verbos!$I$2:$J$88,2,FALSE)</f>
        <v>POST</v>
      </c>
    </row>
    <row r="169" spans="1:25" s="19" customFormat="1" ht="14.5" customHeight="1" x14ac:dyDescent="0.35">
      <c r="A169" s="69" t="s">
        <v>278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  <c r="Y169" s="19" t="str">
        <f>VLOOKUP(D169,Verbos!$I$2:$J$88,2,FALSE)</f>
        <v>POST</v>
      </c>
    </row>
    <row r="170" spans="1:25" s="19" customFormat="1" ht="14.5" customHeight="1" x14ac:dyDescent="0.35">
      <c r="A170" s="69" t="s">
        <v>278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  <c r="Y170" s="19" t="str">
        <f>VLOOKUP(D170,Verbos!$I$2:$J$88,2,FALSE)</f>
        <v>POST</v>
      </c>
    </row>
    <row r="171" spans="1:25" s="19" customFormat="1" ht="14.5" customHeight="1" x14ac:dyDescent="0.35">
      <c r="A171" s="69" t="s">
        <v>278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  <c r="Y171" s="19" t="str">
        <f>VLOOKUP(D171,Verbos!$I$2:$J$88,2,FALSE)</f>
        <v>POST</v>
      </c>
    </row>
    <row r="172" spans="1:25" s="19" customFormat="1" ht="14.5" customHeight="1" x14ac:dyDescent="0.35">
      <c r="A172" s="69" t="s">
        <v>278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  <c r="Y172" s="19" t="str">
        <f>VLOOKUP(D172,Verbos!$I$2:$J$88,2,FALSE)</f>
        <v>POST</v>
      </c>
    </row>
    <row r="173" spans="1:25" s="19" customFormat="1" ht="14.5" customHeight="1" x14ac:dyDescent="0.35">
      <c r="A173" s="69" t="s">
        <v>278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  <c r="Y173" s="19" t="str">
        <f>VLOOKUP(D173,Verbos!$I$2:$J$88,2,FALSE)</f>
        <v>POST</v>
      </c>
    </row>
    <row r="174" spans="1:25" s="19" customFormat="1" ht="14.5" customHeight="1" x14ac:dyDescent="0.35">
      <c r="A174" s="69" t="s">
        <v>278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  <c r="Y174" s="19" t="str">
        <f>VLOOKUP(D174,Verbos!$I$2:$J$88,2,FALSE)</f>
        <v>POST</v>
      </c>
    </row>
    <row r="175" spans="1:25" s="19" customFormat="1" ht="14.5" customHeight="1" x14ac:dyDescent="0.35">
      <c r="A175" s="69" t="s">
        <v>278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  <c r="Y175" s="19" t="str">
        <f>VLOOKUP(D175,Verbos!$I$2:$J$88,2,FALSE)</f>
        <v>POST</v>
      </c>
    </row>
    <row r="176" spans="1:25" s="19" customFormat="1" ht="14.5" customHeight="1" x14ac:dyDescent="0.35">
      <c r="A176" s="69" t="s">
        <v>278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  <c r="Y176" s="19" t="str">
        <f>VLOOKUP(D176,Verbos!$I$2:$J$88,2,FALSE)</f>
        <v>POST</v>
      </c>
    </row>
    <row r="177" spans="1:25" s="19" customFormat="1" ht="14.5" customHeight="1" x14ac:dyDescent="0.35">
      <c r="A177" s="69" t="s">
        <v>278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  <c r="Y177" s="19" t="str">
        <f>VLOOKUP(D177,Verbos!$I$2:$J$88,2,FALSE)</f>
        <v>POST</v>
      </c>
    </row>
    <row r="178" spans="1:25" s="19" customFormat="1" ht="14.5" customHeight="1" x14ac:dyDescent="0.35">
      <c r="A178" s="69" t="s">
        <v>278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  <c r="Y178" s="19" t="str">
        <f>VLOOKUP(D178,Verbos!$I$2:$J$88,2,FALSE)</f>
        <v>POST</v>
      </c>
    </row>
    <row r="179" spans="1:25" s="19" customFormat="1" ht="14.5" customHeight="1" x14ac:dyDescent="0.35">
      <c r="A179" s="69" t="s">
        <v>278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  <c r="Y179" s="19" t="str">
        <f>VLOOKUP(D179,Verbos!$I$2:$J$88,2,FALSE)</f>
        <v>POST</v>
      </c>
    </row>
    <row r="180" spans="1:25" s="19" customFormat="1" ht="14.5" customHeight="1" x14ac:dyDescent="0.35">
      <c r="A180" s="69" t="s">
        <v>278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  <c r="Y180" s="19" t="str">
        <f>VLOOKUP(D180,Verbos!$I$2:$J$88,2,FALSE)</f>
        <v>POST</v>
      </c>
    </row>
    <row r="181" spans="1:25" s="19" customFormat="1" ht="14.5" customHeight="1" x14ac:dyDescent="0.35">
      <c r="A181" s="69" t="s">
        <v>278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  <c r="Y181" s="19" t="str">
        <f>VLOOKUP(D181,Verbos!$I$2:$J$88,2,FALSE)</f>
        <v>POST</v>
      </c>
    </row>
    <row r="182" spans="1:25" s="19" customFormat="1" ht="14.5" customHeight="1" x14ac:dyDescent="0.35">
      <c r="A182" s="69" t="s">
        <v>278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  <c r="Y182" s="19" t="str">
        <f>VLOOKUP(D182,Verbos!$I$2:$J$88,2,FALSE)</f>
        <v>POST</v>
      </c>
    </row>
    <row r="183" spans="1:25" s="19" customFormat="1" ht="14.5" customHeight="1" x14ac:dyDescent="0.35">
      <c r="A183" s="69" t="s">
        <v>278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  <c r="Y183" s="19" t="str">
        <f>VLOOKUP(D183,Verbos!$I$2:$J$88,2,FALSE)</f>
        <v>POST</v>
      </c>
    </row>
    <row r="184" spans="1:25" s="19" customFormat="1" ht="14.5" customHeight="1" x14ac:dyDescent="0.35">
      <c r="A184" s="69" t="s">
        <v>278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  <c r="Y184" s="19" t="str">
        <f>VLOOKUP(D184,Verbos!$I$2:$J$88,2,FALSE)</f>
        <v>POST</v>
      </c>
    </row>
    <row r="185" spans="1:25" s="19" customFormat="1" ht="14.5" customHeight="1" x14ac:dyDescent="0.35">
      <c r="A185" s="69" t="s">
        <v>278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  <c r="Y185" s="19" t="str">
        <f>VLOOKUP(D185,Verbos!$I$2:$J$88,2,FALSE)</f>
        <v>POST</v>
      </c>
    </row>
    <row r="186" spans="1:25" s="19" customFormat="1" ht="14.5" customHeight="1" x14ac:dyDescent="0.35">
      <c r="A186" s="69" t="s">
        <v>278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  <c r="Y186" s="19" t="str">
        <f>VLOOKUP(D186,Verbos!$I$2:$J$88,2,FALSE)</f>
        <v>POST</v>
      </c>
    </row>
    <row r="187" spans="1:25" s="19" customFormat="1" ht="14.5" customHeight="1" x14ac:dyDescent="0.35">
      <c r="A187" s="69" t="s">
        <v>278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  <c r="Y187" s="19" t="str">
        <f>VLOOKUP(D187,Verbos!$I$2:$J$88,2,FALSE)</f>
        <v>POST</v>
      </c>
    </row>
    <row r="188" spans="1:25" s="19" customFormat="1" ht="14.5" customHeight="1" x14ac:dyDescent="0.35">
      <c r="A188" s="69" t="s">
        <v>278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  <c r="Y188" s="19" t="str">
        <f>VLOOKUP(D188,Verbos!$I$2:$J$88,2,FALSE)</f>
        <v>POST</v>
      </c>
    </row>
    <row r="189" spans="1:25" s="19" customFormat="1" ht="14.5" customHeight="1" x14ac:dyDescent="0.35">
      <c r="A189" s="69" t="s">
        <v>278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  <c r="Y189" s="19" t="str">
        <f>VLOOKUP(D189,Verbos!$I$2:$J$88,2,FALSE)</f>
        <v>POST</v>
      </c>
    </row>
    <row r="190" spans="1:25" s="19" customFormat="1" ht="14.5" customHeight="1" x14ac:dyDescent="0.35">
      <c r="A190" s="69" t="s">
        <v>278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  <c r="Y190" s="19" t="str">
        <f>VLOOKUP(D190,Verbos!$I$2:$J$88,2,FALSE)</f>
        <v>POST</v>
      </c>
    </row>
    <row r="191" spans="1:25" s="19" customFormat="1" ht="14.5" customHeight="1" x14ac:dyDescent="0.35">
      <c r="A191" s="69" t="s">
        <v>278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  <c r="Y191" s="19" t="str">
        <f>VLOOKUP(D191,Verbos!$I$2:$J$88,2,FALSE)</f>
        <v>POST</v>
      </c>
    </row>
    <row r="192" spans="1:25" s="19" customFormat="1" ht="14.5" customHeight="1" x14ac:dyDescent="0.35">
      <c r="A192" s="69" t="s">
        <v>278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  <c r="Y192" s="19" t="str">
        <f>VLOOKUP(D192,Verbos!$I$2:$J$88,2,FALSE)</f>
        <v>POST</v>
      </c>
    </row>
    <row r="193" spans="1:25" s="19" customFormat="1" ht="14.5" customHeight="1" x14ac:dyDescent="0.35">
      <c r="A193" s="69" t="s">
        <v>278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  <c r="Y193" s="19" t="str">
        <f>VLOOKUP(D193,Verbos!$I$2:$J$88,2,FALSE)</f>
        <v>POST</v>
      </c>
    </row>
    <row r="194" spans="1:25" s="19" customFormat="1" ht="14.5" customHeight="1" x14ac:dyDescent="0.35">
      <c r="A194" s="69" t="s">
        <v>278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  <c r="Y194" s="19" t="str">
        <f>VLOOKUP(D194,Verbos!$I$2:$J$88,2,FALSE)</f>
        <v>POST</v>
      </c>
    </row>
    <row r="195" spans="1:25" s="19" customFormat="1" ht="14.5" customHeight="1" x14ac:dyDescent="0.35">
      <c r="A195" s="69" t="s">
        <v>278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  <c r="Y195" s="19" t="str">
        <f>VLOOKUP(D195,Verbos!$I$2:$J$88,2,FALSE)</f>
        <v>POST</v>
      </c>
    </row>
    <row r="196" spans="1:25" s="19" customFormat="1" ht="14.5" customHeight="1" x14ac:dyDescent="0.35">
      <c r="A196" s="69" t="s">
        <v>278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  <c r="Y196" s="19" t="str">
        <f>VLOOKUP(D196,Verbos!$I$2:$J$88,2,FALSE)</f>
        <v>POST</v>
      </c>
    </row>
    <row r="197" spans="1:25" s="19" customFormat="1" ht="14.5" customHeight="1" x14ac:dyDescent="0.35">
      <c r="A197" s="69" t="s">
        <v>278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  <c r="Y197" s="19" t="str">
        <f>VLOOKUP(D197,Verbos!$I$2:$J$88,2,FALSE)</f>
        <v>POST</v>
      </c>
    </row>
    <row r="198" spans="1:25" s="19" customFormat="1" ht="14.5" customHeight="1" x14ac:dyDescent="0.35">
      <c r="A198" s="69" t="s">
        <v>278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  <c r="Y198" s="19" t="str">
        <f>VLOOKUP(D198,Verbos!$I$2:$J$88,2,FALSE)</f>
        <v>POST</v>
      </c>
    </row>
    <row r="199" spans="1:25" s="19" customFormat="1" ht="14.5" customHeight="1" x14ac:dyDescent="0.35">
      <c r="A199" s="69" t="s">
        <v>278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  <c r="Y199" s="19" t="str">
        <f>VLOOKUP(D199,Verbos!$I$2:$J$88,2,FALSE)</f>
        <v>POST</v>
      </c>
    </row>
    <row r="200" spans="1:25" s="19" customFormat="1" ht="14.5" customHeight="1" x14ac:dyDescent="0.35">
      <c r="A200" s="69" t="s">
        <v>278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  <c r="Y200" s="19" t="str">
        <f>VLOOKUP(D200,Verbos!$I$2:$J$88,2,FALSE)</f>
        <v>POST</v>
      </c>
    </row>
    <row r="201" spans="1:25" s="19" customFormat="1" ht="14.5" customHeight="1" x14ac:dyDescent="0.35">
      <c r="A201" s="69" t="s">
        <v>278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  <c r="Y201" s="19" t="str">
        <f>VLOOKUP(D201,Verbos!$I$2:$J$88,2,FALSE)</f>
        <v>POST</v>
      </c>
    </row>
    <row r="202" spans="1:25" s="19" customFormat="1" ht="14.5" customHeight="1" x14ac:dyDescent="0.35">
      <c r="A202" s="69" t="s">
        <v>278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  <c r="Y202" s="19" t="str">
        <f>VLOOKUP(D202,Verbos!$I$2:$J$88,2,FALSE)</f>
        <v>POST</v>
      </c>
    </row>
    <row r="203" spans="1:25" s="19" customFormat="1" ht="14.5" customHeight="1" x14ac:dyDescent="0.35">
      <c r="A203" s="69" t="s">
        <v>278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  <c r="Y203" s="19" t="str">
        <f>VLOOKUP(D203,Verbos!$I$2:$J$88,2,FALSE)</f>
        <v>POST</v>
      </c>
    </row>
    <row r="204" spans="1:25" s="19" customFormat="1" ht="14.5" customHeight="1" x14ac:dyDescent="0.35">
      <c r="A204" s="69" t="s">
        <v>278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  <c r="Y204" s="19" t="str">
        <f>VLOOKUP(D204,Verbos!$I$2:$J$88,2,FALSE)</f>
        <v>POST</v>
      </c>
    </row>
    <row r="205" spans="1:25" s="19" customFormat="1" ht="14.5" customHeight="1" x14ac:dyDescent="0.35">
      <c r="A205" s="69" t="s">
        <v>278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  <c r="Y205" s="19" t="str">
        <f>VLOOKUP(D205,Verbos!$I$2:$J$88,2,FALSE)</f>
        <v>POST</v>
      </c>
    </row>
    <row r="206" spans="1:25" s="19" customFormat="1" ht="14.5" customHeight="1" x14ac:dyDescent="0.35">
      <c r="A206" s="69" t="s">
        <v>278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  <c r="Y206" s="19" t="str">
        <f>VLOOKUP(D206,Verbos!$I$2:$J$88,2,FALSE)</f>
        <v>POST</v>
      </c>
    </row>
    <row r="207" spans="1:25" s="19" customFormat="1" ht="14.5" customHeight="1" x14ac:dyDescent="0.35">
      <c r="A207" s="69" t="s">
        <v>278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  <c r="Y207" s="19" t="str">
        <f>VLOOKUP(D207,Verbos!$I$2:$J$88,2,FALSE)</f>
        <v>POST</v>
      </c>
    </row>
    <row r="208" spans="1:25" s="19" customFormat="1" ht="14.5" customHeight="1" x14ac:dyDescent="0.35">
      <c r="A208" s="69" t="s">
        <v>278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  <c r="Y208" s="19" t="str">
        <f>VLOOKUP(D208,Verbos!$I$2:$J$88,2,FALSE)</f>
        <v>POST</v>
      </c>
    </row>
    <row r="209" spans="1:26" s="19" customFormat="1" ht="14.5" customHeight="1" x14ac:dyDescent="0.35">
      <c r="A209" s="69" t="s">
        <v>278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  <c r="Y209" s="19" t="str">
        <f>VLOOKUP(D209,Verbos!$I$2:$J$88,2,FALSE)</f>
        <v>POST</v>
      </c>
    </row>
    <row r="210" spans="1:26" s="19" customFormat="1" ht="14.5" customHeight="1" x14ac:dyDescent="0.35">
      <c r="A210" s="69" t="s">
        <v>278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  <c r="Y210" s="19" t="str">
        <f>VLOOKUP(D210,Verbos!$I$2:$J$88,2,FALSE)</f>
        <v>POST</v>
      </c>
    </row>
    <row r="211" spans="1:26" s="19" customFormat="1" ht="14.5" customHeight="1" x14ac:dyDescent="0.35">
      <c r="A211" s="69" t="s">
        <v>278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  <c r="Y211" s="19" t="str">
        <f>VLOOKUP(D211,Verbos!$I$2:$J$88,2,FALSE)</f>
        <v>POST</v>
      </c>
    </row>
    <row r="212" spans="1:26" s="19" customFormat="1" ht="14.5" customHeight="1" x14ac:dyDescent="0.35">
      <c r="A212" s="69" t="s">
        <v>278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  <c r="Y212" s="19" t="str">
        <f>VLOOKUP(D212,Verbos!$I$2:$J$88,2,FALSE)</f>
        <v>POST</v>
      </c>
    </row>
    <row r="213" spans="1:26" x14ac:dyDescent="0.35">
      <c r="A213" s="69" t="s">
        <v>278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 t="str">
        <f>VLOOKUP(D213,Verbos!$I$2:$J$88,2,FALSE)</f>
        <v>POST</v>
      </c>
      <c r="Z213" s="19"/>
    </row>
    <row r="214" spans="1:26" x14ac:dyDescent="0.35">
      <c r="A214" s="69" t="s">
        <v>278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 t="str">
        <f>VLOOKUP(D214,Verbos!$I$2:$J$88,2,FALSE)</f>
        <v>POST</v>
      </c>
      <c r="Z214" s="19"/>
    </row>
    <row r="215" spans="1:26" x14ac:dyDescent="0.35">
      <c r="A215" s="69" t="s">
        <v>278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 t="str">
        <f>VLOOKUP(D215,Verbos!$I$2:$J$88,2,FALSE)</f>
        <v>POST</v>
      </c>
      <c r="Z215" s="19"/>
    </row>
    <row r="216" spans="1:26" x14ac:dyDescent="0.35">
      <c r="A216" s="69" t="s">
        <v>278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 t="str">
        <f>VLOOKUP(D216,Verbos!$I$2:$J$88,2,FALSE)</f>
        <v>POST</v>
      </c>
      <c r="Z216" s="19"/>
    </row>
    <row r="217" spans="1:26" x14ac:dyDescent="0.35">
      <c r="A217" s="69" t="s">
        <v>278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 t="str">
        <f>VLOOKUP(D217,Verbos!$I$2:$J$88,2,FALSE)</f>
        <v>POST</v>
      </c>
      <c r="Z217" s="19"/>
    </row>
    <row r="218" spans="1:26" x14ac:dyDescent="0.35">
      <c r="A218" s="69" t="s">
        <v>278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 t="str">
        <f>VLOOKUP(D218,Verbos!$I$2:$J$88,2,FALSE)</f>
        <v>POST</v>
      </c>
      <c r="Z218" s="19"/>
    </row>
    <row r="219" spans="1:26" x14ac:dyDescent="0.35">
      <c r="A219" s="69" t="s">
        <v>278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 t="str">
        <f>VLOOKUP(D219,Verbos!$I$2:$J$88,2,FALSE)</f>
        <v>POST</v>
      </c>
      <c r="Z219" s="19"/>
    </row>
    <row r="220" spans="1:26" x14ac:dyDescent="0.35">
      <c r="A220" s="69" t="s">
        <v>278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 t="str">
        <f>VLOOKUP(D220,Verbos!$I$2:$J$88,2,FALSE)</f>
        <v>POST</v>
      </c>
      <c r="Z220" s="19"/>
    </row>
    <row r="221" spans="1:26" x14ac:dyDescent="0.35">
      <c r="A221" s="69" t="s">
        <v>278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 t="str">
        <f>VLOOKUP(D221,Verbos!$I$2:$J$88,2,FALSE)</f>
        <v>POST</v>
      </c>
      <c r="Z221" s="19"/>
    </row>
    <row r="222" spans="1:26" x14ac:dyDescent="0.35">
      <c r="A222" s="69" t="s">
        <v>278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 t="str">
        <f>VLOOKUP(D222,Verbos!$I$2:$J$88,2,FALSE)</f>
        <v>POST</v>
      </c>
      <c r="Z222" s="19"/>
    </row>
    <row r="223" spans="1:26" x14ac:dyDescent="0.35">
      <c r="A223" s="69" t="s">
        <v>278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 t="str">
        <f>VLOOKUP(D223,Verbos!$I$2:$J$88,2,FALSE)</f>
        <v>POST</v>
      </c>
      <c r="Z223" s="19"/>
    </row>
    <row r="224" spans="1:26" x14ac:dyDescent="0.35">
      <c r="A224" s="69" t="s">
        <v>278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 t="str">
        <f>VLOOKUP(D224,Verbos!$I$2:$J$88,2,FALSE)</f>
        <v>POST</v>
      </c>
      <c r="Z224" s="19"/>
    </row>
    <row r="225" spans="1:26" x14ac:dyDescent="0.35">
      <c r="A225" s="69" t="s">
        <v>278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 t="str">
        <f>VLOOKUP(D225,Verbos!$I$2:$J$88,2,FALSE)</f>
        <v>POST</v>
      </c>
      <c r="Z225" s="19"/>
    </row>
    <row r="226" spans="1:26" x14ac:dyDescent="0.35">
      <c r="A226" s="69" t="s">
        <v>278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 t="str">
        <f>VLOOKUP(D226,Verbos!$I$2:$J$88,2,FALSE)</f>
        <v>POST</v>
      </c>
      <c r="Z226" s="19"/>
    </row>
    <row r="227" spans="1:26" x14ac:dyDescent="0.35">
      <c r="A227" s="69" t="s">
        <v>278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 t="str">
        <f>VLOOKUP(D227,Verbos!$I$2:$J$88,2,FALSE)</f>
        <v>POST</v>
      </c>
      <c r="Z227" s="19"/>
    </row>
    <row r="228" spans="1:26" x14ac:dyDescent="0.35">
      <c r="A228" s="69" t="s">
        <v>278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 t="str">
        <f>VLOOKUP(D228,Verbos!$I$2:$J$88,2,FALSE)</f>
        <v>POST</v>
      </c>
      <c r="Z228" s="19"/>
    </row>
    <row r="229" spans="1:26" x14ac:dyDescent="0.35">
      <c r="A229" s="69" t="s">
        <v>278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 t="str">
        <f>VLOOKUP(D229,Verbos!$I$2:$J$88,2,FALSE)</f>
        <v>POST</v>
      </c>
      <c r="Z229" s="19"/>
    </row>
    <row r="230" spans="1:26" x14ac:dyDescent="0.35">
      <c r="A230" s="69" t="s">
        <v>278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 t="str">
        <f>VLOOKUP(D230,Verbos!$I$2:$J$88,2,FALSE)</f>
        <v>POST</v>
      </c>
      <c r="Z230" s="19"/>
    </row>
    <row r="231" spans="1:26" x14ac:dyDescent="0.35">
      <c r="A231" s="69" t="s">
        <v>278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 t="str">
        <f>VLOOKUP(D231,Verbos!$I$2:$J$88,2,FALSE)</f>
        <v>POST</v>
      </c>
      <c r="Z231" s="19"/>
    </row>
    <row r="232" spans="1:26" s="19" customFormat="1" ht="14.5" customHeight="1" x14ac:dyDescent="0.35">
      <c r="A232" s="69" t="s">
        <v>278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  <c r="Y232" s="19" t="str">
        <f>VLOOKUP(D232,Verbos!$I$2:$J$88,2,FALSE)</f>
        <v>GET</v>
      </c>
    </row>
    <row r="233" spans="1:26" s="19" customFormat="1" ht="14.5" customHeight="1" x14ac:dyDescent="0.35">
      <c r="A233" s="69" t="s">
        <v>278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  <c r="Y233" s="19" t="str">
        <f>VLOOKUP(D233,Verbos!$I$2:$J$88,2,FALSE)</f>
        <v>GET</v>
      </c>
    </row>
    <row r="234" spans="1:26" s="19" customFormat="1" ht="14.5" customHeight="1" x14ac:dyDescent="0.35">
      <c r="A234" s="69" t="s">
        <v>278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  <c r="Y234" s="19" t="str">
        <f>VLOOKUP(D234,Verbos!$I$2:$J$88,2,FALSE)</f>
        <v>GET</v>
      </c>
    </row>
    <row r="235" spans="1:26" s="19" customFormat="1" ht="14.5" customHeight="1" x14ac:dyDescent="0.35">
      <c r="A235" s="69" t="s">
        <v>278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  <c r="Y235" s="19" t="str">
        <f>VLOOKUP(D235,Verbos!$I$2:$J$88,2,FALSE)</f>
        <v>GET</v>
      </c>
    </row>
    <row r="236" spans="1:26" s="19" customFormat="1" ht="14.5" customHeight="1" x14ac:dyDescent="0.35">
      <c r="A236" s="69" t="s">
        <v>278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  <c r="Y236" s="19" t="str">
        <f>VLOOKUP(D236,Verbos!$I$2:$J$88,2,FALSE)</f>
        <v>GET</v>
      </c>
    </row>
    <row r="237" spans="1:26" s="19" customFormat="1" ht="14.5" customHeight="1" x14ac:dyDescent="0.35">
      <c r="A237" s="69" t="s">
        <v>278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  <c r="Y237" s="19" t="str">
        <f>VLOOKUP(D237,Verbos!$I$2:$J$88,2,FALSE)</f>
        <v>GET</v>
      </c>
    </row>
    <row r="238" spans="1:26" s="19" customFormat="1" ht="14.5" customHeight="1" x14ac:dyDescent="0.35">
      <c r="A238" s="69" t="s">
        <v>278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  <c r="Y238" s="19" t="str">
        <f>VLOOKUP(D238,Verbos!$I$2:$J$88,2,FALSE)</f>
        <v>GET</v>
      </c>
    </row>
    <row r="239" spans="1:26" s="19" customFormat="1" ht="14.5" customHeight="1" x14ac:dyDescent="0.35">
      <c r="A239" s="69" t="s">
        <v>278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  <c r="Y239" s="19" t="str">
        <f>VLOOKUP(D239,Verbos!$I$2:$J$88,2,FALSE)</f>
        <v>GET</v>
      </c>
    </row>
    <row r="240" spans="1:26" s="19" customFormat="1" ht="14.5" customHeight="1" x14ac:dyDescent="0.35">
      <c r="A240" s="69" t="s">
        <v>278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  <c r="Y240" s="19" t="str">
        <f>VLOOKUP(D240,Verbos!$I$2:$J$88,2,FALSE)</f>
        <v>GET</v>
      </c>
    </row>
    <row r="241" spans="1:26" s="19" customFormat="1" ht="14.5" customHeight="1" x14ac:dyDescent="0.35">
      <c r="A241" s="69" t="s">
        <v>278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  <c r="Y241" s="19" t="str">
        <f>VLOOKUP(D241,Verbos!$I$2:$J$88,2,FALSE)</f>
        <v>GET</v>
      </c>
    </row>
    <row r="242" spans="1:26" ht="14.5" customHeight="1" x14ac:dyDescent="0.35">
      <c r="A242" s="69" t="s">
        <v>278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 t="str">
        <f>VLOOKUP(D242,Verbos!$I$2:$J$88,2,FALSE)</f>
        <v>GET</v>
      </c>
      <c r="Z242" s="19"/>
    </row>
    <row r="243" spans="1:26" ht="14.5" customHeight="1" x14ac:dyDescent="0.35">
      <c r="A243" s="69" t="s">
        <v>278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 t="str">
        <f>VLOOKUP(D243,Verbos!$I$2:$J$88,2,FALSE)</f>
        <v>GET</v>
      </c>
      <c r="Z243" s="19"/>
    </row>
    <row r="244" spans="1:26" ht="14.5" customHeight="1" x14ac:dyDescent="0.35">
      <c r="A244" s="69" t="s">
        <v>278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 t="str">
        <f>VLOOKUP(D244,Verbos!$I$2:$J$88,2,FALSE)</f>
        <v>GET</v>
      </c>
      <c r="Z244" s="19"/>
    </row>
    <row r="245" spans="1:26" ht="14.5" customHeight="1" x14ac:dyDescent="0.35">
      <c r="A245" s="69" t="s">
        <v>278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 t="str">
        <f>VLOOKUP(D245,Verbos!$I$2:$J$88,2,FALSE)</f>
        <v>GET</v>
      </c>
      <c r="Z245" s="19"/>
    </row>
    <row r="246" spans="1:26" ht="14.5" customHeight="1" x14ac:dyDescent="0.35">
      <c r="A246" s="69" t="s">
        <v>278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 t="str">
        <f>VLOOKUP(D246,Verbos!$I$2:$J$88,2,FALSE)</f>
        <v>GET</v>
      </c>
      <c r="Z246" s="19"/>
    </row>
    <row r="247" spans="1:26" ht="14.5" customHeight="1" x14ac:dyDescent="0.35">
      <c r="A247" s="69" t="s">
        <v>278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 t="str">
        <f>VLOOKUP(D247,Verbos!$I$2:$J$88,2,FALSE)</f>
        <v>GET</v>
      </c>
      <c r="Z247" s="19"/>
    </row>
    <row r="248" spans="1:26" ht="14.5" customHeight="1" x14ac:dyDescent="0.35">
      <c r="A248" s="69" t="s">
        <v>278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 t="str">
        <f>VLOOKUP(D248,Verbos!$I$2:$J$88,2,FALSE)</f>
        <v>GET</v>
      </c>
      <c r="Z248" s="19"/>
    </row>
    <row r="249" spans="1:26" ht="14.5" customHeight="1" x14ac:dyDescent="0.35">
      <c r="A249" s="69" t="s">
        <v>278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 t="str">
        <f>VLOOKUP(D249,Verbos!$I$2:$J$88,2,FALSE)</f>
        <v>GET</v>
      </c>
      <c r="Z249" s="19"/>
    </row>
    <row r="250" spans="1:26" ht="14.5" customHeight="1" x14ac:dyDescent="0.35">
      <c r="A250" s="69" t="s">
        <v>278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 t="str">
        <f>VLOOKUP(D250,Verbos!$I$2:$J$88,2,FALSE)</f>
        <v>GET</v>
      </c>
      <c r="Z250" s="19"/>
    </row>
    <row r="251" spans="1:26" ht="14.5" customHeight="1" x14ac:dyDescent="0.35">
      <c r="A251" s="69" t="s">
        <v>278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 t="str">
        <f>VLOOKUP(D251,Verbos!$I$2:$J$88,2,FALSE)</f>
        <v>GET</v>
      </c>
      <c r="Z251" s="19"/>
    </row>
    <row r="252" spans="1:26" ht="14.5" customHeight="1" x14ac:dyDescent="0.35">
      <c r="A252" s="69" t="s">
        <v>278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 t="str">
        <f>VLOOKUP(D252,Verbos!$I$2:$J$88,2,FALSE)</f>
        <v>GET</v>
      </c>
      <c r="Z252" s="19"/>
    </row>
    <row r="253" spans="1:26" ht="14.5" customHeight="1" x14ac:dyDescent="0.35">
      <c r="A253" s="69" t="s">
        <v>278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 t="str">
        <f>VLOOKUP(D253,Verbos!$I$2:$J$88,2,FALSE)</f>
        <v>GET</v>
      </c>
      <c r="Z253" s="19"/>
    </row>
    <row r="254" spans="1:26" ht="14.5" customHeight="1" x14ac:dyDescent="0.35">
      <c r="A254" s="69" t="s">
        <v>278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 t="str">
        <f>VLOOKUP(D254,Verbos!$I$2:$J$88,2,FALSE)</f>
        <v>GET</v>
      </c>
      <c r="Z254" s="19"/>
    </row>
    <row r="255" spans="1:26" ht="14.5" customHeight="1" x14ac:dyDescent="0.35">
      <c r="A255" s="69" t="s">
        <v>278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 t="str">
        <f>VLOOKUP(D255,Verbos!$I$2:$J$88,2,FALSE)</f>
        <v>GET</v>
      </c>
      <c r="Z255" s="19"/>
    </row>
    <row r="256" spans="1:26" ht="14.5" customHeight="1" x14ac:dyDescent="0.35">
      <c r="A256" s="69" t="s">
        <v>278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 t="str">
        <f>VLOOKUP(D256,Verbos!$I$2:$J$88,2,FALSE)</f>
        <v>GET</v>
      </c>
      <c r="Z256" s="19"/>
    </row>
    <row r="257" spans="1:26" x14ac:dyDescent="0.35">
      <c r="A257" s="69" t="s">
        <v>278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"20260617T01:00:00"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 t="str">
        <f>VLOOKUP(D257,Verbos!$I$2:$J$88,2,FALSE)</f>
        <v>POST</v>
      </c>
      <c r="Z257" s="19"/>
    </row>
    <row r="258" spans="1:26" x14ac:dyDescent="0.35">
      <c r="A258" s="69" t="s">
        <v>278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"20260617T01:00:00"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 t="str">
        <f>VLOOKUP(D258,Verbos!$I$2:$J$88,2,FALSE)</f>
        <v>POST</v>
      </c>
      <c r="Z258" s="19"/>
    </row>
    <row r="259" spans="1:26" x14ac:dyDescent="0.35">
      <c r="A259" s="69" t="s">
        <v>278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"20260617T01:00:00"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"fechaPago":"20260617T01:00:00",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 t="str">
        <f>VLOOKUP(D259,Verbos!$I$2:$J$88,2,FALSE)</f>
        <v>POST</v>
      </c>
      <c r="Z259" s="19"/>
    </row>
    <row r="260" spans="1:26" x14ac:dyDescent="0.35">
      <c r="A260" s="69" t="s">
        <v>278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"20260617T01:00:00"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"fechaPago":"20260617T01:00:00",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 t="str">
        <f>VLOOKUP(D260,Verbos!$I$2:$J$88,2,FALSE)</f>
        <v>POST</v>
      </c>
      <c r="Z260" s="19"/>
    </row>
    <row r="261" spans="1:26" x14ac:dyDescent="0.35">
      <c r="A261" s="69" t="s">
        <v>278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 t="str">
        <f>VLOOKUP(D261,Verbos!$I$2:$J$88,2,FALSE)</f>
        <v>POST</v>
      </c>
      <c r="Z261" s="19"/>
    </row>
    <row r="262" spans="1:26" x14ac:dyDescent="0.35">
      <c r="A262" s="69" t="s">
        <v>278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 t="str">
        <f>VLOOKUP(D262,Verbos!$I$2:$J$88,2,FALSE)</f>
        <v>POST</v>
      </c>
      <c r="Z262" s="19"/>
    </row>
    <row r="263" spans="1:26" x14ac:dyDescent="0.35">
      <c r="A263" s="69" t="s">
        <v>278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"20260617T01:00:00"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"fechaPago":"20260617T01:00:00",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 t="str">
        <f>VLOOKUP(D263,Verbos!$I$2:$J$88,2,FALSE)</f>
        <v>POST</v>
      </c>
      <c r="Z263" s="19"/>
    </row>
    <row r="264" spans="1:26" x14ac:dyDescent="0.35">
      <c r="A264" s="69" t="s">
        <v>278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"20260617T01:00:00"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"fechaPago":"20260617T01:00:00",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 t="str">
        <f>VLOOKUP(D264,Verbos!$I$2:$J$88,2,FALSE)</f>
        <v>POST</v>
      </c>
      <c r="Z264" s="19"/>
    </row>
    <row r="265" spans="1:26" x14ac:dyDescent="0.35">
      <c r="A265" s="69" t="s">
        <v>278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"20260617T01:00:00"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"fechaPago":"20260617T01:00:00",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 t="str">
        <f>VLOOKUP(D265,Verbos!$I$2:$J$88,2,FALSE)</f>
        <v>POST</v>
      </c>
      <c r="Z265" s="19"/>
    </row>
    <row r="266" spans="1:26" x14ac:dyDescent="0.35">
      <c r="A266" s="69" t="s">
        <v>278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"20260617T01:00:00"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"fechaPago":"20260617T01:00:00",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 t="str">
        <f>VLOOKUP(D266,Verbos!$I$2:$J$88,2,FALSE)</f>
        <v>POST</v>
      </c>
      <c r="Z266" s="19"/>
    </row>
    <row r="267" spans="1:26" x14ac:dyDescent="0.35">
      <c r="A267" s="69" t="s">
        <v>278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"20260617T01:00:00"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"fechaPago":"20260617T01:00:00",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 t="str">
        <f>VLOOKUP(D267,Verbos!$I$2:$J$88,2,FALSE)</f>
        <v>POST</v>
      </c>
      <c r="Z267" s="19"/>
    </row>
    <row r="268" spans="1:26" x14ac:dyDescent="0.35">
      <c r="A268" s="69" t="s">
        <v>278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"20260617T01:00:00"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"fechaPago":"20260617T01:00:00",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 t="str">
        <f>VLOOKUP(D268,Verbos!$I$2:$J$88,2,FALSE)</f>
        <v>POST</v>
      </c>
      <c r="Z268" s="19"/>
    </row>
    <row r="269" spans="1:26" x14ac:dyDescent="0.35">
      <c r="A269" s="69" t="s">
        <v>278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"20260617T01:00:00"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"fechaPago":"20260617T01:00:00",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 t="str">
        <f>VLOOKUP(D269,Verbos!$I$2:$J$88,2,FALSE)</f>
        <v>POST</v>
      </c>
      <c r="Z269" s="19"/>
    </row>
    <row r="270" spans="1:26" x14ac:dyDescent="0.35">
      <c r="A270" s="69" t="s">
        <v>278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"20260617T01:00:00"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"fechaPago":"20260617T01:00:00",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 t="str">
        <f>VLOOKUP(D270,Verbos!$I$2:$J$88,2,FALSE)</f>
        <v>POST</v>
      </c>
      <c r="Z270" s="19"/>
    </row>
    <row r="271" spans="1:26" x14ac:dyDescent="0.35">
      <c r="A271" s="69" t="s">
        <v>278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"20260617T01:00:00"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"fechaPago":"20260617T01:00:00",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 t="str">
        <f>VLOOKUP(D271,Verbos!$I$2:$J$88,2,FALSE)</f>
        <v>POST</v>
      </c>
      <c r="Z271" s="19"/>
    </row>
    <row r="272" spans="1:26" x14ac:dyDescent="0.35">
      <c r="A272" s="69" t="s">
        <v>278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"20260617T01:00:00"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"fechaPago":"20260617T01:00:00",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 t="str">
        <f>VLOOKUP(D272,Verbos!$I$2:$J$88,2,FALSE)</f>
        <v>POST</v>
      </c>
      <c r="Z272" s="19"/>
    </row>
    <row r="273" spans="1:26" x14ac:dyDescent="0.35">
      <c r="A273" s="69" t="s">
        <v>278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"20260617T01:00:00"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"fechaPago":"20260617T01:00:00",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 t="str">
        <f>VLOOKUP(D273,Verbos!$I$2:$J$88,2,FALSE)</f>
        <v>POST</v>
      </c>
      <c r="Z273" s="19"/>
    </row>
    <row r="274" spans="1:26" x14ac:dyDescent="0.35">
      <c r="A274" s="69" t="s">
        <v>278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"20260617T01:00:00"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"fechaPago":"20260617T01:00:00",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 t="str">
        <f>VLOOKUP(D274,Verbos!$I$2:$J$88,2,FALSE)</f>
        <v>POST</v>
      </c>
      <c r="Z274" s="19"/>
    </row>
    <row r="275" spans="1:26" x14ac:dyDescent="0.35">
      <c r="A275" s="69" t="s">
        <v>278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"20260617T01:00:00"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"fechaPago":"20260617T01:00:00",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 t="str">
        <f>VLOOKUP(D275,Verbos!$I$2:$J$88,2,FALSE)</f>
        <v>POST</v>
      </c>
      <c r="Z275" s="19"/>
    </row>
    <row r="276" spans="1:26" x14ac:dyDescent="0.35">
      <c r="A276" s="69" t="s">
        <v>278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"20260617T01:00:00"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"fechaPago":"20260617T01:00:00",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 t="str">
        <f>VLOOKUP(D276,Verbos!$I$2:$J$88,2,FALSE)</f>
        <v>POST</v>
      </c>
      <c r="Z276" s="19"/>
    </row>
    <row r="277" spans="1:26" x14ac:dyDescent="0.35">
      <c r="A277" s="69" t="s">
        <v>278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 t="str">
        <f>VLOOKUP(D277,Verbos!$I$2:$J$88,2,FALSE)</f>
        <v>POST</v>
      </c>
      <c r="Z277" s="19"/>
    </row>
    <row r="278" spans="1:26" ht="14.5" customHeight="1" x14ac:dyDescent="0.35">
      <c r="A278" s="69" t="s">
        <v>278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 t="str">
        <f>IFERROR(VLOOKUP(D278,Verbos!$I$2:$J$88,2,FALSE),"POST")</f>
        <v>GET</v>
      </c>
      <c r="Z278" s="19"/>
    </row>
    <row r="279" spans="1:26" ht="14.5" customHeight="1" x14ac:dyDescent="0.35">
      <c r="A279" s="69" t="s">
        <v>278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 t="str">
        <f>IFERROR(VLOOKUP(D279,Verbos!$I$2:$J$88,2,FALSE),"POST")</f>
        <v>GET</v>
      </c>
      <c r="Z279" s="19"/>
    </row>
    <row r="280" spans="1:26" ht="14.5" customHeight="1" x14ac:dyDescent="0.35">
      <c r="A280" s="69" t="s">
        <v>278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 t="str">
        <f>IFERROR(VLOOKUP(D280,Verbos!$I$2:$J$88,2,FALSE),"POST")</f>
        <v>GET</v>
      </c>
      <c r="Z280" s="19"/>
    </row>
    <row r="281" spans="1:26" ht="14.5" customHeight="1" x14ac:dyDescent="0.35">
      <c r="A281" s="69" t="s">
        <v>278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 t="str">
        <f>IFERROR(VLOOKUP(D281,Verbos!$I$2:$J$88,2,FALSE),"POST")</f>
        <v>GET</v>
      </c>
      <c r="Z281" s="19"/>
    </row>
    <row r="282" spans="1:26" ht="14.5" customHeight="1" x14ac:dyDescent="0.35">
      <c r="A282" s="69" t="s">
        <v>278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 t="str">
        <f>IFERROR(VLOOKUP(D282,Verbos!$I$2:$J$88,2,FALSE),"POST")</f>
        <v>PUT</v>
      </c>
      <c r="Z282" s="19"/>
    </row>
    <row r="283" spans="1:26" ht="14.5" customHeight="1" x14ac:dyDescent="0.35">
      <c r="A283" s="69" t="s">
        <v>278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 t="str">
        <f>IFERROR(VLOOKUP(D283,Verbos!$I$2:$J$88,2,FALSE),"POST")</f>
        <v>PUT</v>
      </c>
      <c r="Z283" s="19"/>
    </row>
    <row r="284" spans="1:26" ht="14.5" customHeight="1" x14ac:dyDescent="0.35">
      <c r="A284" s="69" t="s">
        <v>278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 t="str">
        <f>IFERROR(VLOOKUP(D284,Verbos!$I$2:$J$88,2,FALSE),"POST")</f>
        <v>PUT</v>
      </c>
      <c r="Z284" s="19"/>
    </row>
    <row r="285" spans="1:26" ht="14.5" customHeight="1" x14ac:dyDescent="0.35">
      <c r="A285" s="69" t="s">
        <v>278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 t="str">
        <f>IFERROR(VLOOKUP(D285,Verbos!$I$2:$J$88,2,FALSE),"POST")</f>
        <v>PUT</v>
      </c>
      <c r="Z285" s="19"/>
    </row>
    <row r="286" spans="1:26" ht="14.5" customHeight="1" x14ac:dyDescent="0.35">
      <c r="A286" s="69" t="s">
        <v>278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 t="str">
        <f>IFERROR(VLOOKUP(D286,Verbos!$I$2:$J$88,2,FALSE),"POST")</f>
        <v>PUT</v>
      </c>
      <c r="Z286" s="19"/>
    </row>
    <row r="287" spans="1:26" ht="14.5" customHeight="1" x14ac:dyDescent="0.35">
      <c r="A287" s="69" t="s">
        <v>278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 t="str">
        <f>IFERROR(VLOOKUP(D287,Verbos!$I$2:$J$88,2,FALSE),"POST")</f>
        <v>PUT</v>
      </c>
      <c r="Z287" s="19"/>
    </row>
    <row r="288" spans="1:26" ht="14.5" customHeight="1" x14ac:dyDescent="0.35">
      <c r="A288" s="69" t="s">
        <v>278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 t="str">
        <f>IFERROR(VLOOKUP(D288,Verbos!$I$2:$J$88,2,FALSE),"POST")</f>
        <v>GET</v>
      </c>
      <c r="Z288" s="19"/>
    </row>
    <row r="289" spans="1:26" ht="14.5" customHeight="1" x14ac:dyDescent="0.35">
      <c r="A289" s="69" t="s">
        <v>278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 t="str">
        <f>IFERROR(VLOOKUP(D289,Verbos!$I$2:$J$88,2,FALSE),"POST")</f>
        <v>PUT</v>
      </c>
      <c r="Z289" s="19"/>
    </row>
    <row r="290" spans="1:26" ht="14.5" customHeight="1" x14ac:dyDescent="0.35">
      <c r="A290" s="69" t="s">
        <v>278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 t="str">
        <f>IFERROR(VLOOKUP(D290,Verbos!$I$2:$J$88,2,FALSE),"POST")</f>
        <v>POST</v>
      </c>
      <c r="Z290" s="19"/>
    </row>
    <row r="291" spans="1:26" ht="14.5" customHeight="1" x14ac:dyDescent="0.35">
      <c r="A291" s="69" t="s">
        <v>278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 t="str">
        <f>IFERROR(VLOOKUP(D291,Verbos!$I$2:$J$88,2,FALSE),"POST")</f>
        <v>POST</v>
      </c>
      <c r="Z291" s="19"/>
    </row>
    <row r="292" spans="1:26" ht="14.5" customHeight="1" x14ac:dyDescent="0.35">
      <c r="A292" s="69" t="s">
        <v>278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 t="str">
        <f>IFERROR(VLOOKUP(D292,Verbos!$I$2:$J$88,2,FALSE),"POST")</f>
        <v>POST</v>
      </c>
      <c r="Z292" s="19"/>
    </row>
    <row r="293" spans="1:26" ht="14.5" customHeight="1" x14ac:dyDescent="0.35">
      <c r="A293" s="69" t="s">
        <v>278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 t="str">
        <f>IFERROR(VLOOKUP(D293,Verbos!$I$2:$J$88,2,FALSE),"POST")</f>
        <v>POST</v>
      </c>
      <c r="Z293" s="19"/>
    </row>
    <row r="294" spans="1:26" ht="14.5" customHeight="1" x14ac:dyDescent="0.35">
      <c r="A294" s="69" t="s">
        <v>278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 t="str">
        <f>IFERROR(VLOOKUP(D294,Verbos!$I$2:$J$88,2,FALSE),"POST")</f>
        <v>GET</v>
      </c>
      <c r="Z294" s="19"/>
    </row>
    <row r="295" spans="1:26" ht="14.5" customHeight="1" x14ac:dyDescent="0.35">
      <c r="A295" s="69" t="s">
        <v>278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 t="str">
        <f>IFERROR(VLOOKUP(D295,Verbos!$I$2:$J$88,2,FALSE),"POST")</f>
        <v>POST</v>
      </c>
      <c r="Z295" s="19"/>
    </row>
    <row r="296" spans="1:26" ht="14.5" customHeight="1" x14ac:dyDescent="0.35">
      <c r="A296" s="69" t="s">
        <v>278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 t="str">
        <f>IFERROR(VLOOKUP(D296,Verbos!$I$2:$J$88,2,FALSE),"POST")</f>
        <v>POST</v>
      </c>
      <c r="Z296" s="19"/>
    </row>
    <row r="297" spans="1:26" ht="14.5" customHeight="1" x14ac:dyDescent="0.35">
      <c r="A297" s="69" t="s">
        <v>278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 t="str">
        <f>IFERROR(VLOOKUP(D297,Verbos!$I$2:$J$88,2,FALSE),"POST")</f>
        <v>POST</v>
      </c>
      <c r="Z297" s="19"/>
    </row>
    <row r="298" spans="1:26" ht="14.5" customHeight="1" x14ac:dyDescent="0.35">
      <c r="A298" s="69" t="s">
        <v>278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 t="str">
        <f>IFERROR(VLOOKUP(D298,Verbos!$I$2:$J$88,2,FALSE),"POST")</f>
        <v>POST</v>
      </c>
      <c r="Z298" s="19"/>
    </row>
    <row r="299" spans="1:26" ht="14.5" customHeight="1" x14ac:dyDescent="0.35">
      <c r="A299" s="69" t="s">
        <v>278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 t="str">
        <f>IFERROR(VLOOKUP(D299,Verbos!$I$2:$J$88,2,FALSE),"POST")</f>
        <v>GET</v>
      </c>
      <c r="Z299" s="19"/>
    </row>
    <row r="300" spans="1:26" ht="14.5" customHeight="1" x14ac:dyDescent="0.35">
      <c r="A300" s="69" t="s">
        <v>278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 t="str">
        <f>IFERROR(VLOOKUP(D300,Verbos!$I$2:$J$88,2,FALSE),"POST")</f>
        <v>GET</v>
      </c>
      <c r="Z300" s="19"/>
    </row>
    <row r="301" spans="1:26" ht="14.5" customHeight="1" x14ac:dyDescent="0.35">
      <c r="A301" s="69" t="s">
        <v>278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 t="str">
        <f>IFERROR(VLOOKUP(D301,Verbos!$I$2:$J$88,2,FALSE),"POST")</f>
        <v>GET</v>
      </c>
      <c r="Z301" s="19"/>
    </row>
    <row r="302" spans="1:26" ht="14.5" customHeight="1" x14ac:dyDescent="0.35">
      <c r="A302" s="69" t="s">
        <v>278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 t="str">
        <f>IFERROR(VLOOKUP(D302,Verbos!$I$2:$J$88,2,FALSE),"POST")</f>
        <v>GET</v>
      </c>
      <c r="Z302" s="19"/>
    </row>
    <row r="303" spans="1:26" ht="14.5" customHeight="1" x14ac:dyDescent="0.35">
      <c r="A303" s="69" t="s">
        <v>278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 t="str">
        <f>IFERROR(VLOOKUP(D303,Verbos!$I$2:$J$88,2,FALSE),"POST")</f>
        <v>GET</v>
      </c>
      <c r="Z303" s="19"/>
    </row>
    <row r="304" spans="1:26" ht="14.5" customHeight="1" x14ac:dyDescent="0.35">
      <c r="A304" s="69" t="s">
        <v>278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 t="str">
        <f>IFERROR(VLOOKUP(D304,Verbos!$I$2:$J$88,2,FALSE),"POST")</f>
        <v>GET</v>
      </c>
      <c r="Z304" s="19"/>
    </row>
    <row r="305" spans="1:26" ht="14.5" customHeight="1" x14ac:dyDescent="0.35">
      <c r="A305" s="69" t="s">
        <v>278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 t="str">
        <f>IFERROR(VLOOKUP(D305,Verbos!$I$2:$J$88,2,FALSE),"POST")</f>
        <v>GET</v>
      </c>
      <c r="Z305" s="19"/>
    </row>
    <row r="306" spans="1:26" ht="14.5" customHeight="1" x14ac:dyDescent="0.35">
      <c r="A306" s="69" t="s">
        <v>278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 t="str">
        <f>IFERROR(VLOOKUP(D306,Verbos!$I$2:$J$88,2,FALSE),"POST")</f>
        <v>GET</v>
      </c>
      <c r="Z306" s="19"/>
    </row>
    <row r="307" spans="1:26" ht="14.5" customHeight="1" x14ac:dyDescent="0.35">
      <c r="A307" s="69" t="s">
        <v>278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 t="str">
        <f>IFERROR(VLOOKUP(D307,Verbos!$I$2:$J$88,2,FALSE),"POST")</f>
        <v>GET</v>
      </c>
      <c r="Z307" s="19"/>
    </row>
    <row r="308" spans="1:26" ht="14.5" customHeight="1" x14ac:dyDescent="0.35">
      <c r="A308" s="69" t="s">
        <v>278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 t="str">
        <f>IFERROR(VLOOKUP(D308,Verbos!$I$2:$J$88,2,FALSE),"POST")</f>
        <v>GET</v>
      </c>
      <c r="Z308" s="19"/>
    </row>
    <row r="309" spans="1:26" ht="14.5" customHeight="1" x14ac:dyDescent="0.35">
      <c r="A309" s="69" t="s">
        <v>278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 t="str">
        <f>IFERROR(VLOOKUP(D309,Verbos!$I$2:$J$88,2,FALSE),"POST")</f>
        <v>GET</v>
      </c>
      <c r="Z309" s="19"/>
    </row>
    <row r="310" spans="1:26" ht="14.5" customHeight="1" x14ac:dyDescent="0.35">
      <c r="A310" s="69" t="s">
        <v>278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 t="str">
        <f>IFERROR(VLOOKUP(D310,Verbos!$I$2:$J$88,2,FALSE),"POST")</f>
        <v>GET</v>
      </c>
      <c r="Z310" s="19"/>
    </row>
    <row r="311" spans="1:26" ht="14.5" customHeight="1" x14ac:dyDescent="0.35">
      <c r="A311" s="69" t="s">
        <v>278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 t="str">
        <f>IFERROR(VLOOKUP(D311,Verbos!$I$2:$J$88,2,FALSE),"POST")</f>
        <v>GET</v>
      </c>
      <c r="Z311" s="19"/>
    </row>
    <row r="312" spans="1:26" ht="14.5" customHeight="1" x14ac:dyDescent="0.35">
      <c r="A312" s="69" t="s">
        <v>278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 t="str">
        <f>IFERROR(VLOOKUP(D312,Verbos!$I$2:$J$88,2,FALSE),"POST")</f>
        <v>GET</v>
      </c>
      <c r="Z312" s="19"/>
    </row>
    <row r="313" spans="1:26" ht="14.5" customHeight="1" x14ac:dyDescent="0.35">
      <c r="A313" s="69" t="s">
        <v>278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 t="str">
        <f>IFERROR(VLOOKUP(D313,Verbos!$I$2:$J$88,2,FALSE),"POST")</f>
        <v>GET</v>
      </c>
      <c r="Z313" s="19"/>
    </row>
    <row r="314" spans="1:26" ht="14.5" customHeight="1" x14ac:dyDescent="0.35">
      <c r="A314" s="69" t="s">
        <v>278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 t="str">
        <f>IFERROR(VLOOKUP(D314,Verbos!$I$2:$J$88,2,FALSE),"POST")</f>
        <v>GET</v>
      </c>
      <c r="Z314" s="19"/>
    </row>
    <row r="315" spans="1:26" ht="14.5" customHeight="1" x14ac:dyDescent="0.35">
      <c r="A315" s="69" t="s">
        <v>278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 t="str">
        <f>IFERROR(VLOOKUP(D315,Verbos!$I$2:$J$88,2,FALSE),"POST")</f>
        <v>GET</v>
      </c>
      <c r="Z315" s="19"/>
    </row>
    <row r="316" spans="1:26" ht="14.5" customHeight="1" x14ac:dyDescent="0.35">
      <c r="A316" s="69" t="s">
        <v>278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 t="str">
        <f>IFERROR(VLOOKUP(D316,Verbos!$I$2:$J$88,2,FALSE),"POST")</f>
        <v>GET</v>
      </c>
      <c r="Z316" s="19"/>
    </row>
    <row r="317" spans="1:26" ht="14.5" customHeight="1" x14ac:dyDescent="0.35">
      <c r="A317" s="69" t="s">
        <v>278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 t="str">
        <f>IFERROR(VLOOKUP(D317,Verbos!$I$2:$J$88,2,FALSE),"POST")</f>
        <v>GET</v>
      </c>
      <c r="Z317" s="19"/>
    </row>
    <row r="318" spans="1:26" ht="14.5" customHeight="1" x14ac:dyDescent="0.35">
      <c r="A318" s="69" t="s">
        <v>278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 t="str">
        <f>IFERROR(VLOOKUP(D318,Verbos!$I$2:$J$88,2,FALSE),"POST")</f>
        <v>GET</v>
      </c>
      <c r="Z318" s="19"/>
    </row>
    <row r="319" spans="1:26" ht="14.5" customHeight="1" x14ac:dyDescent="0.35">
      <c r="A319" s="69" t="s">
        <v>278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 t="str">
        <f>IFERROR(VLOOKUP(D319,Verbos!$I$2:$J$88,2,FALSE),"POST")</f>
        <v>GET</v>
      </c>
      <c r="Z319" s="19"/>
    </row>
    <row r="320" spans="1:26" ht="14.5" customHeight="1" x14ac:dyDescent="0.35">
      <c r="A320" s="69" t="s">
        <v>278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 t="str">
        <f>IFERROR(VLOOKUP(D320,Verbos!$I$2:$J$88,2,FALSE),"POST")</f>
        <v>GET</v>
      </c>
      <c r="Z320" s="19"/>
    </row>
    <row r="321" spans="1:26" ht="14.5" customHeight="1" x14ac:dyDescent="0.35">
      <c r="A321" s="69" t="s">
        <v>278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 t="str">
        <f>IFERROR(VLOOKUP(D321,Verbos!$I$2:$J$88,2,FALSE),"POST")</f>
        <v>GET</v>
      </c>
      <c r="Z321" s="19"/>
    </row>
    <row r="322" spans="1:26" ht="14.5" customHeight="1" x14ac:dyDescent="0.35">
      <c r="A322" s="69" t="s">
        <v>278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 t="str">
        <f>IFERROR(VLOOKUP(D322,Verbos!$I$2:$J$88,2,FALSE),"POST")</f>
        <v>GET</v>
      </c>
      <c r="Z322" s="19"/>
    </row>
    <row r="323" spans="1:26" ht="14.5" customHeight="1" x14ac:dyDescent="0.35">
      <c r="A323" s="69" t="s">
        <v>278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 t="str">
        <f>IFERROR(VLOOKUP(D323,Verbos!$I$2:$J$88,2,FALSE),"POST")</f>
        <v>GET</v>
      </c>
      <c r="Z323" s="19"/>
    </row>
    <row r="324" spans="1:26" ht="14.5" customHeight="1" x14ac:dyDescent="0.35">
      <c r="A324" s="69" t="s">
        <v>278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 t="str">
        <f>IFERROR(VLOOKUP(D324,Verbos!$I$2:$J$88,2,FALSE),"POST")</f>
        <v>GET</v>
      </c>
      <c r="Z324" s="19"/>
    </row>
    <row r="325" spans="1:26" ht="14.5" customHeight="1" x14ac:dyDescent="0.35">
      <c r="A325" s="69" t="s">
        <v>278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 t="str">
        <f>IFERROR(VLOOKUP(D325,Verbos!$I$2:$J$88,2,FALSE),"POST")</f>
        <v>GET</v>
      </c>
      <c r="Z325" s="19"/>
    </row>
    <row r="326" spans="1:26" ht="14.5" customHeight="1" x14ac:dyDescent="0.35">
      <c r="A326" s="69" t="s">
        <v>278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 t="str">
        <f>IFERROR(VLOOKUP(D326,Verbos!$I$2:$J$88,2,FALSE),"POST")</f>
        <v>GET</v>
      </c>
      <c r="Z326" s="19"/>
    </row>
    <row r="327" spans="1:26" ht="14.5" customHeight="1" x14ac:dyDescent="0.35">
      <c r="A327" s="69" t="s">
        <v>278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 t="str">
        <f>IFERROR(VLOOKUP(D327,Verbos!$I$2:$J$88,2,FALSE),"POST")</f>
        <v>GET</v>
      </c>
      <c r="Z327" s="19"/>
    </row>
    <row r="328" spans="1:26" ht="14.5" customHeight="1" x14ac:dyDescent="0.35">
      <c r="A328" s="69" t="s">
        <v>278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 t="str">
        <f>IFERROR(VLOOKUP(D328,Verbos!$I$2:$J$88,2,FALSE),"POST")</f>
        <v>GET</v>
      </c>
      <c r="Z328" s="19"/>
    </row>
    <row r="329" spans="1:26" ht="14.5" customHeight="1" x14ac:dyDescent="0.35">
      <c r="A329" s="69" t="s">
        <v>278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 t="str">
        <f>IFERROR(VLOOKUP(D329,Verbos!$I$2:$J$88,2,FALSE),"POST")</f>
        <v>GET</v>
      </c>
      <c r="Z329" s="19"/>
    </row>
    <row r="330" spans="1:26" ht="14.5" customHeight="1" x14ac:dyDescent="0.35">
      <c r="A330" s="69" t="s">
        <v>278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 t="str">
        <f>IFERROR(VLOOKUP(D330,Verbos!$I$2:$J$88,2,FALSE),"POST")</f>
        <v>GET</v>
      </c>
      <c r="Z330" s="19"/>
    </row>
    <row r="331" spans="1:26" ht="14.5" customHeight="1" x14ac:dyDescent="0.35">
      <c r="A331" s="69" t="s">
        <v>278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 t="str">
        <f>IFERROR(VLOOKUP(D331,Verbos!$I$2:$J$88,2,FALSE),"POST")</f>
        <v>GET</v>
      </c>
      <c r="Z331" s="19"/>
    </row>
    <row r="332" spans="1:26" ht="14.5" customHeight="1" x14ac:dyDescent="0.35">
      <c r="A332" s="69" t="s">
        <v>278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 t="str">
        <f>IFERROR(VLOOKUP(D332,Verbos!$I$2:$J$88,2,FALSE),"POST")</f>
        <v>GET</v>
      </c>
      <c r="Z332" s="19"/>
    </row>
    <row r="333" spans="1:26" ht="14.5" customHeight="1" x14ac:dyDescent="0.35">
      <c r="A333" s="69" t="s">
        <v>278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 t="str">
        <f>IFERROR(VLOOKUP(D333,Verbos!$I$2:$J$88,2,FALSE),"POST")</f>
        <v>GET</v>
      </c>
      <c r="Z333" s="19"/>
    </row>
    <row r="334" spans="1:26" ht="14.5" customHeight="1" x14ac:dyDescent="0.35">
      <c r="A334" s="69" t="s">
        <v>278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 t="str">
        <f>IFERROR(VLOOKUP(D334,Verbos!$I$2:$J$88,2,FALSE),"POST")</f>
        <v>GET</v>
      </c>
      <c r="Z334" s="19"/>
    </row>
    <row r="335" spans="1:26" ht="14.5" customHeight="1" x14ac:dyDescent="0.35">
      <c r="A335" s="69" t="s">
        <v>278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 t="str">
        <f>IFERROR(VLOOKUP(D335,Verbos!$I$2:$J$88,2,FALSE),"POST")</f>
        <v>GET</v>
      </c>
      <c r="Z335" s="19"/>
    </row>
    <row r="336" spans="1:26" ht="14.5" customHeight="1" x14ac:dyDescent="0.35">
      <c r="A336" s="69" t="s">
        <v>278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 t="str">
        <f>IFERROR(VLOOKUP(D336,Verbos!$I$2:$J$88,2,FALSE),"POST")</f>
        <v>GET</v>
      </c>
      <c r="Z336" s="19"/>
    </row>
    <row r="337" spans="1:26" s="19" customFormat="1" ht="14.5" customHeight="1" x14ac:dyDescent="0.35">
      <c r="A337" s="69" t="s">
        <v>278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  <c r="Y337" s="19" t="str">
        <f>IFERROR(VLOOKUP(D337,Verbos!$I$2:$J$88,2,FALSE),"POST")</f>
        <v>POST</v>
      </c>
    </row>
    <row r="338" spans="1:26" s="19" customFormat="1" ht="14.5" customHeight="1" x14ac:dyDescent="0.35">
      <c r="A338" s="69" t="s">
        <v>278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  <c r="Y338" s="19" t="str">
        <f>IFERROR(VLOOKUP(D338,Verbos!$I$2:$J$88,2,FALSE),"POST")</f>
        <v>POST</v>
      </c>
    </row>
    <row r="339" spans="1:26" s="19" customFormat="1" ht="14.5" customHeight="1" x14ac:dyDescent="0.35">
      <c r="A339" s="69" t="s">
        <v>278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  <c r="Y339" s="19" t="str">
        <f>IFERROR(VLOOKUP(D339,Verbos!$I$2:$J$88,2,FALSE),"POST")</f>
        <v>POST</v>
      </c>
    </row>
    <row r="340" spans="1:26" s="19" customFormat="1" ht="14.5" customHeight="1" x14ac:dyDescent="0.35">
      <c r="A340" s="69" t="s">
        <v>278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  <c r="Y340" s="19" t="str">
        <f>IFERROR(VLOOKUP(D340,Verbos!$I$2:$J$88,2,FALSE),"POST")</f>
        <v>POST</v>
      </c>
    </row>
    <row r="341" spans="1:26" s="19" customFormat="1" ht="14.5" customHeight="1" x14ac:dyDescent="0.35">
      <c r="A341" s="69" t="s">
        <v>278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  <c r="Y341" s="19" t="str">
        <f>IFERROR(VLOOKUP(D341,Verbos!$I$2:$J$88,2,FALSE),"POST")</f>
        <v>POST</v>
      </c>
    </row>
    <row r="342" spans="1:26" s="19" customFormat="1" ht="14.5" customHeight="1" x14ac:dyDescent="0.35">
      <c r="A342" s="69" t="s">
        <v>278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  <c r="Y342" s="19" t="str">
        <f>IFERROR(VLOOKUP(D342,Verbos!$I$2:$J$88,2,FALSE),"POST")</f>
        <v>POST</v>
      </c>
    </row>
    <row r="343" spans="1:26" ht="14.5" customHeight="1" x14ac:dyDescent="0.35">
      <c r="A343" s="69" t="s">
        <v>278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 t="str">
        <f>IFERROR(VLOOKUP(D343,Verbos!$I$2:$J$88,2,FALSE),"POST")</f>
        <v>GET</v>
      </c>
      <c r="Z343" s="19"/>
    </row>
    <row r="344" spans="1:26" ht="14.5" customHeight="1" x14ac:dyDescent="0.35">
      <c r="A344" s="69" t="s">
        <v>278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 t="str">
        <f>IFERROR(VLOOKUP(D344,Verbos!$I$2:$J$88,2,FALSE),"POST")</f>
        <v>GET</v>
      </c>
      <c r="Z344" s="19"/>
    </row>
    <row r="345" spans="1:26" ht="14.5" customHeight="1" x14ac:dyDescent="0.35">
      <c r="A345" s="69" t="s">
        <v>278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 t="str">
        <f>IFERROR(VLOOKUP(D345,Verbos!$I$2:$J$88,2,FALSE),"POST")</f>
        <v>GET</v>
      </c>
      <c r="Z345" s="19"/>
    </row>
    <row r="346" spans="1:26" ht="14.5" customHeight="1" x14ac:dyDescent="0.35">
      <c r="A346" s="69" t="s">
        <v>278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 t="str">
        <f>IFERROR(VLOOKUP(D346,Verbos!$I$2:$J$88,2,FALSE),"POST")</f>
        <v>GET</v>
      </c>
      <c r="Z346" s="19"/>
    </row>
    <row r="347" spans="1:26" ht="14.5" customHeight="1" x14ac:dyDescent="0.35">
      <c r="A347" s="69" t="s">
        <v>278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 t="str">
        <f>IFERROR(VLOOKUP(D347,Verbos!$I$2:$J$88,2,FALSE),"POST")</f>
        <v>GET</v>
      </c>
      <c r="Z347" s="19"/>
    </row>
    <row r="348" spans="1:26" ht="14.5" customHeight="1" x14ac:dyDescent="0.35">
      <c r="A348" s="69" t="s">
        <v>278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 t="str">
        <f>IFERROR(VLOOKUP(D348,Verbos!$I$2:$J$88,2,FALSE),"POST")</f>
        <v>GET</v>
      </c>
      <c r="Z348" s="19"/>
    </row>
    <row r="349" spans="1:26" ht="14.5" customHeight="1" x14ac:dyDescent="0.35">
      <c r="A349" s="69" t="s">
        <v>278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 t="str">
        <f>IFERROR(VLOOKUP(D349,Verbos!$I$2:$J$88,2,FALSE),"POST")</f>
        <v>GET</v>
      </c>
      <c r="Z349" s="19"/>
    </row>
    <row r="350" spans="1:26" ht="14.5" customHeight="1" x14ac:dyDescent="0.35">
      <c r="A350" s="69" t="s">
        <v>278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 t="str">
        <f>IFERROR(VLOOKUP(D350,Verbos!$I$2:$J$88,2,FALSE),"POST")</f>
        <v>GET</v>
      </c>
      <c r="Z350" s="19"/>
    </row>
    <row r="351" spans="1:26" ht="14.5" customHeight="1" x14ac:dyDescent="0.35">
      <c r="A351" s="69" t="s">
        <v>278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 t="str">
        <f>IFERROR(VLOOKUP(D351,Verbos!$I$2:$J$88,2,FALSE),"POST")</f>
        <v>GET</v>
      </c>
      <c r="Z351" s="19"/>
    </row>
    <row r="352" spans="1:26" ht="14.5" customHeight="1" x14ac:dyDescent="0.35">
      <c r="A352" s="69" t="s">
        <v>278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 t="str">
        <f>IFERROR(VLOOKUP(D352,Verbos!$I$2:$J$88,2,FALSE),"POST")</f>
        <v>GET</v>
      </c>
      <c r="Z352" s="19"/>
    </row>
    <row r="353" spans="1:26" ht="14.5" customHeight="1" x14ac:dyDescent="0.35">
      <c r="A353" s="69" t="s">
        <v>278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 t="str">
        <f>IFERROR(VLOOKUP(D353,Verbos!$I$2:$J$88,2,FALSE),"POST")</f>
        <v>GET</v>
      </c>
      <c r="Z353" s="19"/>
    </row>
    <row r="354" spans="1:26" ht="14.5" customHeight="1" x14ac:dyDescent="0.35">
      <c r="A354" s="69" t="s">
        <v>278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 t="str">
        <f>IFERROR(VLOOKUP(D354,Verbos!$I$2:$J$88,2,FALSE),"POST")</f>
        <v>GET</v>
      </c>
      <c r="Z354" s="19"/>
    </row>
    <row r="355" spans="1:26" ht="14.5" customHeight="1" x14ac:dyDescent="0.35">
      <c r="A355" s="69" t="s">
        <v>278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 t="str">
        <f>IFERROR(VLOOKUP(D355,Verbos!$I$2:$J$88,2,FALSE),"POST")</f>
        <v>GET</v>
      </c>
      <c r="Z355" s="19"/>
    </row>
    <row r="356" spans="1:26" ht="14.5" customHeight="1" x14ac:dyDescent="0.35">
      <c r="A356" s="69" t="s">
        <v>278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 t="str">
        <f>IFERROR(VLOOKUP(D356,Verbos!$I$2:$J$88,2,FALSE),"POST")</f>
        <v>GET</v>
      </c>
      <c r="Z356" s="19"/>
    </row>
    <row r="357" spans="1:26" ht="14.5" customHeight="1" x14ac:dyDescent="0.35">
      <c r="A357" s="69" t="s">
        <v>278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 t="str">
        <f>IFERROR(VLOOKUP(D357,Verbos!$I$2:$J$88,2,FALSE),"POST")</f>
        <v>GET</v>
      </c>
      <c r="Z357" s="19"/>
    </row>
    <row r="358" spans="1:26" ht="14.5" customHeight="1" x14ac:dyDescent="0.35">
      <c r="A358" s="69" t="s">
        <v>278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 t="str">
        <f>IFERROR(VLOOKUP(D358,Verbos!$I$2:$J$88,2,FALSE),"POST")</f>
        <v>GET</v>
      </c>
      <c r="Z358" s="19"/>
    </row>
    <row r="359" spans="1:26" ht="14.5" customHeight="1" x14ac:dyDescent="0.35">
      <c r="A359" s="69" t="s">
        <v>278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 t="str">
        <f>IFERROR(VLOOKUP(D359,Verbos!$I$2:$J$88,2,FALSE),"POST")</f>
        <v>GET</v>
      </c>
      <c r="Z359" s="19"/>
    </row>
    <row r="360" spans="1:26" ht="14.5" customHeight="1" x14ac:dyDescent="0.35">
      <c r="A360" s="69" t="s">
        <v>278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 t="str">
        <f>IFERROR(VLOOKUP(D360,Verbos!$I$2:$J$88,2,FALSE),"POST")</f>
        <v>GET</v>
      </c>
      <c r="Z360" s="19"/>
    </row>
    <row r="361" spans="1:26" ht="14.5" customHeight="1" x14ac:dyDescent="0.35">
      <c r="A361" s="69" t="s">
        <v>278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 t="str">
        <f>IFERROR(VLOOKUP(D361,Verbos!$I$2:$J$88,2,FALSE),"POST")</f>
        <v>GET</v>
      </c>
      <c r="Z361" s="19"/>
    </row>
    <row r="362" spans="1:26" ht="14.5" customHeight="1" x14ac:dyDescent="0.35">
      <c r="A362" s="69" t="s">
        <v>278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 t="str">
        <f>IFERROR(VLOOKUP(D362,Verbos!$I$2:$J$88,2,FALSE),"POST")</f>
        <v>GET</v>
      </c>
      <c r="Z362" s="19"/>
    </row>
    <row r="363" spans="1:26" ht="14.5" customHeight="1" x14ac:dyDescent="0.35">
      <c r="A363" s="69" t="s">
        <v>278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 t="str">
        <f>IFERROR(VLOOKUP(D363,Verbos!$I$2:$J$88,2,FALSE),"POST")</f>
        <v>GET</v>
      </c>
      <c r="Z363" s="19"/>
    </row>
    <row r="364" spans="1:26" ht="14.5" customHeight="1" x14ac:dyDescent="0.35">
      <c r="A364" s="69" t="s">
        <v>278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 t="str">
        <f>IFERROR(VLOOKUP(D364,Verbos!$I$2:$J$88,2,FALSE),"POST")</f>
        <v>GET</v>
      </c>
      <c r="Z364" s="19"/>
    </row>
    <row r="365" spans="1:26" ht="14.5" customHeight="1" x14ac:dyDescent="0.35">
      <c r="A365" s="69" t="s">
        <v>278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 t="str">
        <f>IFERROR(VLOOKUP(D365,Verbos!$I$2:$J$88,2,FALSE),"POST")</f>
        <v>GET</v>
      </c>
      <c r="Z365" s="19"/>
    </row>
    <row r="366" spans="1:26" ht="14.5" customHeight="1" x14ac:dyDescent="0.35">
      <c r="A366" s="69" t="s">
        <v>278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 t="str">
        <f>IFERROR(VLOOKUP(D366,Verbos!$I$2:$J$88,2,FALSE),"POST")</f>
        <v>GET</v>
      </c>
      <c r="Z366" s="19"/>
    </row>
    <row r="367" spans="1:26" ht="14.5" customHeight="1" x14ac:dyDescent="0.35">
      <c r="A367" s="69" t="s">
        <v>278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 t="str">
        <f>IFERROR(VLOOKUP(D367,Verbos!$I$2:$J$88,2,FALSE),"POST")</f>
        <v>GET</v>
      </c>
      <c r="Z367" s="19"/>
    </row>
    <row r="368" spans="1:26" ht="14.5" customHeight="1" x14ac:dyDescent="0.35">
      <c r="A368" s="69" t="s">
        <v>278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 t="str">
        <f>IFERROR(VLOOKUP(D368,Verbos!$I$2:$J$88,2,FALSE),"POST")</f>
        <v>GET</v>
      </c>
      <c r="Z368" s="19"/>
    </row>
    <row r="369" spans="1:36" ht="14.5" customHeight="1" x14ac:dyDescent="0.35">
      <c r="A369" s="69" t="s">
        <v>278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 t="str">
        <f>IFERROR(VLOOKUP(D369,Verbos!$I$2:$J$88,2,FALSE),"POST")</f>
        <v>GET</v>
      </c>
      <c r="Z369" s="19"/>
    </row>
    <row r="370" spans="1:36" s="19" customFormat="1" ht="14.5" customHeight="1" x14ac:dyDescent="0.35">
      <c r="A370" s="69" t="s">
        <v>278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  <c r="Y370" s="19" t="str">
        <f>IFERROR(VLOOKUP(D370,Verbos!$I$2:$J$88,2,FALSE),"POST")</f>
        <v>GET</v>
      </c>
    </row>
    <row r="371" spans="1:36" s="19" customFormat="1" ht="14.5" customHeight="1" x14ac:dyDescent="0.35">
      <c r="A371" s="69" t="s">
        <v>278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  <c r="Y371" s="19" t="str">
        <f>IFERROR(VLOOKUP(D371,Verbos!$I$2:$J$88,2,FALSE),"POST")</f>
        <v>GET</v>
      </c>
    </row>
    <row r="372" spans="1:36" s="19" customFormat="1" ht="14.5" customHeight="1" x14ac:dyDescent="0.35">
      <c r="A372" s="69" t="s">
        <v>278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  <c r="Y372" s="19" t="str">
        <f>IFERROR(VLOOKUP(D372,Verbos!$I$2:$J$88,2,FALSE),"POST")</f>
        <v>GET</v>
      </c>
    </row>
    <row r="373" spans="1:36" s="19" customFormat="1" ht="14.5" customHeight="1" x14ac:dyDescent="0.35">
      <c r="A373" s="69" t="s">
        <v>278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  <c r="Y373" s="19" t="str">
        <f>IFERROR(VLOOKUP(D373,Verbos!$I$2:$J$88,2,FALSE),"POST")</f>
        <v>GET</v>
      </c>
    </row>
    <row r="374" spans="1:36" s="19" customFormat="1" ht="14.5" customHeight="1" x14ac:dyDescent="0.35">
      <c r="A374" s="69" t="s">
        <v>278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Y374" s="19" t="str">
        <f>IFERROR(VLOOKUP(D374,Verbos!$I$2:$J$88,2,FALSE),"POST")</f>
        <v>GET</v>
      </c>
      <c r="AA374"/>
      <c r="AB374"/>
      <c r="AC374"/>
      <c r="AD374"/>
      <c r="AE374"/>
      <c r="AF374"/>
      <c r="AG374"/>
      <c r="AH374"/>
      <c r="AI374"/>
      <c r="AJ374"/>
    </row>
    <row r="375" spans="1:36" s="19" customFormat="1" ht="14.5" customHeight="1" x14ac:dyDescent="0.35">
      <c r="A375" s="69" t="s">
        <v>278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  <c r="Y375" s="19" t="str">
        <f>IFERROR(VLOOKUP(D375,Verbos!$I$2:$J$88,2,FALSE),"POST")</f>
        <v>GET</v>
      </c>
    </row>
    <row r="376" spans="1:36" s="19" customFormat="1" ht="14.5" customHeight="1" x14ac:dyDescent="0.35">
      <c r="A376" s="69" t="s">
        <v>278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Y376" s="19" t="str">
        <f>IFERROR(VLOOKUP(D376,Verbos!$I$2:$J$88,2,FALSE),"POST")</f>
        <v>GET</v>
      </c>
      <c r="AA376"/>
      <c r="AB376"/>
      <c r="AC376"/>
      <c r="AD376"/>
      <c r="AE376"/>
      <c r="AF376"/>
      <c r="AG376"/>
      <c r="AH376"/>
      <c r="AI376"/>
      <c r="AJ376"/>
    </row>
    <row r="377" spans="1:36" s="19" customFormat="1" ht="14.5" customHeight="1" x14ac:dyDescent="0.35">
      <c r="A377" s="69" t="s">
        <v>278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Y377" s="19" t="str">
        <f>IFERROR(VLOOKUP(D377,Verbos!$I$2:$J$88,2,FALSE),"POST")</f>
        <v>GET</v>
      </c>
      <c r="AA377"/>
      <c r="AB377"/>
      <c r="AC377"/>
      <c r="AD377"/>
      <c r="AE377"/>
      <c r="AF377"/>
      <c r="AG377"/>
      <c r="AH377"/>
      <c r="AI377"/>
      <c r="AJ377"/>
    </row>
    <row r="378" spans="1:36" s="19" customFormat="1" ht="14.5" customHeight="1" x14ac:dyDescent="0.35">
      <c r="A378" s="69" t="s">
        <v>278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  <c r="Y378" s="19" t="str">
        <f>IFERROR(VLOOKUP(D378,Verbos!$I$2:$J$88,2,FALSE),"POST")</f>
        <v>GET</v>
      </c>
    </row>
    <row r="379" spans="1:36" s="19" customFormat="1" ht="14.5" customHeight="1" x14ac:dyDescent="0.35">
      <c r="A379" s="69" t="s">
        <v>278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Y379" s="19" t="str">
        <f>IFERROR(VLOOKUP(D379,Verbos!$I$2:$J$88,2,FALSE),"POST")</f>
        <v>POST</v>
      </c>
      <c r="AA379"/>
      <c r="AB379"/>
      <c r="AC379"/>
      <c r="AD379"/>
      <c r="AE379"/>
      <c r="AF379"/>
      <c r="AG379"/>
      <c r="AH379"/>
      <c r="AI379"/>
      <c r="AJ379"/>
    </row>
    <row r="380" spans="1:36" s="19" customFormat="1" ht="14.5" customHeight="1" x14ac:dyDescent="0.35">
      <c r="A380" s="69" t="s">
        <v>278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  <c r="Y380" s="19" t="str">
        <f>IFERROR(VLOOKUP(D380,Verbos!$I$2:$J$88,2,FALSE),"POST")</f>
        <v>GET</v>
      </c>
    </row>
    <row r="381" spans="1:36" s="19" customFormat="1" ht="14.5" customHeight="1" x14ac:dyDescent="0.35">
      <c r="A381" s="69" t="s">
        <v>278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  <c r="Y381" s="19" t="str">
        <f>IFERROR(VLOOKUP(D381,Verbos!$I$2:$J$88,2,FALSE),"POST")</f>
        <v>GET</v>
      </c>
    </row>
    <row r="382" spans="1:36" s="19" customFormat="1" ht="14.5" customHeight="1" x14ac:dyDescent="0.35">
      <c r="A382" s="69" t="s">
        <v>278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tr">
        <f>IFERROR(VLOOKUP(D382,Verbos!$I$2:$J$88,2,FALSE),"POST")</f>
        <v>PUT</v>
      </c>
      <c r="AA382"/>
      <c r="AB382"/>
      <c r="AC382"/>
      <c r="AD382"/>
      <c r="AE382"/>
      <c r="AF382"/>
      <c r="AG382"/>
      <c r="AH382"/>
      <c r="AI382"/>
      <c r="AJ382"/>
    </row>
    <row r="383" spans="1:36" ht="14.5" customHeight="1" x14ac:dyDescent="0.35">
      <c r="A383" s="69" t="s">
        <v>278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 t="str">
        <f>IFERROR(VLOOKUP(D383,Verbos!$I$2:$J$88,2,FALSE),"POST")</f>
        <v>GET</v>
      </c>
      <c r="Z383" s="19"/>
    </row>
    <row r="384" spans="1:36" ht="14.5" customHeight="1" x14ac:dyDescent="0.35">
      <c r="A384" s="69" t="s">
        <v>278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tr">
        <f>IFERROR(VLOOKUP(D384,Verbos!$I$2:$J$88,2,FALSE),"POST")</f>
        <v>PUT</v>
      </c>
      <c r="Z384" s="19"/>
    </row>
    <row r="385" spans="1:26" ht="14.5" customHeight="1" x14ac:dyDescent="0.35">
      <c r="A385" s="69" t="s">
        <v>278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 t="str">
        <f>IFERROR(VLOOKUP(D385,Verbos!$I$2:$J$88,2,FALSE),"POST")</f>
        <v>GET</v>
      </c>
      <c r="Z385" s="19"/>
    </row>
    <row r="386" spans="1:26" ht="14.5" customHeight="1" x14ac:dyDescent="0.35">
      <c r="A386" s="69" t="s">
        <v>278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 t="str">
        <f>IFERROR(VLOOKUP(D386,Verbos!$I$2:$J$88,2,FALSE),"POST")</f>
        <v>GET</v>
      </c>
      <c r="Z386" s="19"/>
    </row>
    <row r="387" spans="1:26" ht="14.5" customHeight="1" x14ac:dyDescent="0.35">
      <c r="A387" s="69" t="s">
        <v>278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 t="str">
        <f>IFERROR(VLOOKUP(D387,Verbos!$I$2:$J$88,2,FALSE),"POST")</f>
        <v>POST</v>
      </c>
      <c r="Z387" s="19"/>
    </row>
    <row r="388" spans="1:26" ht="14.5" customHeight="1" x14ac:dyDescent="0.35">
      <c r="A388" s="69" t="s">
        <v>278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 t="str">
        <f>IFERROR(VLOOKUP(D388,Verbos!$I$2:$J$88,2,FALSE),"POST")</f>
        <v>POST</v>
      </c>
      <c r="Z388" s="19"/>
    </row>
    <row r="389" spans="1:26" ht="14.5" customHeight="1" x14ac:dyDescent="0.35">
      <c r="A389" s="69" t="s">
        <v>278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 t="str">
        <f>IFERROR(VLOOKUP(D389,Verbos!$I$2:$J$88,2,FALSE),"POST")</f>
        <v>POST</v>
      </c>
      <c r="Z389" s="19"/>
    </row>
    <row r="390" spans="1:26" ht="14.5" customHeight="1" x14ac:dyDescent="0.35">
      <c r="A390" s="69" t="s">
        <v>278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 t="str">
        <f>IFERROR(VLOOKUP(D390,Verbos!$I$2:$J$88,2,FALSE),"POST")</f>
        <v>POST</v>
      </c>
      <c r="Z390" s="19"/>
    </row>
    <row r="391" spans="1:26" ht="14.5" customHeight="1" x14ac:dyDescent="0.35">
      <c r="A391" s="69" t="s">
        <v>278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 t="str">
        <f>IFERROR(VLOOKUP(D391,Verbos!$I$2:$J$88,2,FALSE),"POST")</f>
        <v>POST</v>
      </c>
      <c r="Z391" s="19"/>
    </row>
    <row r="392" spans="1:26" ht="14.5" customHeight="1" x14ac:dyDescent="0.35">
      <c r="A392" s="69" t="s">
        <v>278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 t="str">
        <f>IFERROR(VLOOKUP(D392,Verbos!$I$2:$J$88,2,FALSE),"POST")</f>
        <v>POST</v>
      </c>
      <c r="Z392" s="19"/>
    </row>
    <row r="393" spans="1:26" ht="14.5" customHeight="1" x14ac:dyDescent="0.35">
      <c r="A393" s="69" t="s">
        <v>278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 t="str">
        <f>IFERROR(VLOOKUP(D393,Verbos!$I$2:$J$88,2,FALSE),"POST")</f>
        <v>POST</v>
      </c>
      <c r="Z393" s="19"/>
    </row>
    <row r="394" spans="1:26" ht="14.5" customHeight="1" x14ac:dyDescent="0.35">
      <c r="A394" s="69" t="s">
        <v>278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 t="str">
        <f>IFERROR(VLOOKUP(D394,Verbos!$I$2:$J$88,2,FALSE),"POST")</f>
        <v>POST</v>
      </c>
      <c r="Z394" s="19"/>
    </row>
    <row r="395" spans="1:26" ht="14.5" customHeight="1" x14ac:dyDescent="0.35">
      <c r="A395" s="69" t="s">
        <v>278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 t="str">
        <f>IFERROR(VLOOKUP(D395,Verbos!$I$2:$J$88,2,FALSE),"POST")</f>
        <v>POST</v>
      </c>
      <c r="Z395" s="19"/>
    </row>
    <row r="396" spans="1:26" ht="14.5" customHeight="1" x14ac:dyDescent="0.35">
      <c r="A396" s="69" t="s">
        <v>278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tr">
        <f>IFERROR(VLOOKUP(D396,Verbos!$I$2:$J$88,2,FALSE),"POST")</f>
        <v>PUT</v>
      </c>
      <c r="Z396" s="19"/>
    </row>
    <row r="397" spans="1:26" ht="14.5" customHeight="1" x14ac:dyDescent="0.35">
      <c r="A397" s="69" t="s">
        <v>278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tr">
        <f>IFERROR(VLOOKUP(D397,Verbos!$I$2:$J$88,2,FALSE),"POST")</f>
        <v>PUT</v>
      </c>
      <c r="Z397" s="19"/>
    </row>
    <row r="398" spans="1:26" ht="14.5" customHeight="1" x14ac:dyDescent="0.35">
      <c r="A398" s="69" t="s">
        <v>278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 t="str">
        <f>IFERROR(VLOOKUP(D398,Verbos!$I$2:$J$88,2,FALSE),"POST")</f>
        <v>PUT</v>
      </c>
      <c r="Z398" s="19"/>
    </row>
    <row r="399" spans="1:26" ht="14.5" customHeight="1" x14ac:dyDescent="0.35">
      <c r="A399" s="69" t="s">
        <v>278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 t="str">
        <f>IFERROR(VLOOKUP(D399,Verbos!$I$2:$J$88,2,FALSE),"POST")</f>
        <v>GET</v>
      </c>
      <c r="Z399" s="19"/>
    </row>
    <row r="400" spans="1:26" ht="14.5" customHeight="1" x14ac:dyDescent="0.35">
      <c r="A400" s="69" t="s">
        <v>278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tr">
        <f>IFERROR(VLOOKUP(D400,Verbos!$I$2:$J$88,2,FALSE),"POST")</f>
        <v>PUT</v>
      </c>
      <c r="Z400" s="19"/>
    </row>
    <row r="401" spans="1:36" ht="14.5" customHeight="1" x14ac:dyDescent="0.35">
      <c r="A401" s="69" t="s">
        <v>278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tr">
        <f>IFERROR(VLOOKUP(D401,Verbos!$I$2:$J$88,2,FALSE),"POST")</f>
        <v>PUT</v>
      </c>
      <c r="Z401" s="19"/>
    </row>
    <row r="402" spans="1:36" ht="14.5" customHeight="1" x14ac:dyDescent="0.35">
      <c r="A402" s="69" t="s">
        <v>278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tr">
        <f>IFERROR(VLOOKUP(D402,Verbos!$I$2:$J$88,2,FALSE),"POST")</f>
        <v>PUT</v>
      </c>
      <c r="Z402" s="19"/>
    </row>
    <row r="403" spans="1:36" ht="14.5" customHeight="1" x14ac:dyDescent="0.35">
      <c r="A403" s="69" t="s">
        <v>278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tr">
        <f>IFERROR(VLOOKUP(D403,Verbos!$I$2:$J$88,2,FALSE),"POST")</f>
        <v>PUT</v>
      </c>
      <c r="Z403" s="19"/>
    </row>
    <row r="404" spans="1:36" ht="14.5" customHeight="1" x14ac:dyDescent="0.35">
      <c r="A404" s="69" t="s">
        <v>278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tr">
        <f>IFERROR(VLOOKUP(D404,Verbos!$I$2:$J$88,2,FALSE),"POST")</f>
        <v>PUT</v>
      </c>
      <c r="Z404" s="19"/>
    </row>
    <row r="405" spans="1:36" ht="14.5" customHeight="1" x14ac:dyDescent="0.35">
      <c r="A405" s="69" t="s">
        <v>278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tr">
        <f>IFERROR(VLOOKUP(D405,Verbos!$I$2:$J$88,2,FALSE),"POST")</f>
        <v>PUT</v>
      </c>
      <c r="Z405" s="19"/>
    </row>
    <row r="406" spans="1:36" ht="14.5" customHeight="1" x14ac:dyDescent="0.35">
      <c r="A406" s="69" t="s">
        <v>278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tr">
        <f>IFERROR(VLOOKUP(D406,Verbos!$I$2:$J$88,2,FALSE),"POST")</f>
        <v>PUT</v>
      </c>
      <c r="Z406" s="19"/>
    </row>
    <row r="407" spans="1:36" s="19" customFormat="1" ht="14.5" customHeight="1" x14ac:dyDescent="0.35">
      <c r="A407" s="69" t="s">
        <v>278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  <c r="Y407" s="19" t="str">
        <f>IFERROR(VLOOKUP(D407,Verbos!$I$2:$J$88,2,FALSE),"POST")</f>
        <v>GET</v>
      </c>
    </row>
    <row r="408" spans="1:36" s="19" customFormat="1" ht="14.5" customHeight="1" x14ac:dyDescent="0.35">
      <c r="A408" s="69" t="s">
        <v>278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  <c r="Y408" s="19" t="str">
        <f>IFERROR(VLOOKUP(D408,Verbos!$I$2:$J$88,2,FALSE),"POST")</f>
        <v>GET</v>
      </c>
    </row>
    <row r="409" spans="1:36" s="19" customFormat="1" ht="14.5" customHeight="1" x14ac:dyDescent="0.35">
      <c r="A409" s="69" t="s">
        <v>278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  <c r="Y409" s="19" t="str">
        <f>IFERROR(VLOOKUP(D409,Verbos!$I$2:$J$88,2,FALSE),"POST")</f>
        <v>GET</v>
      </c>
    </row>
    <row r="410" spans="1:36" s="19" customFormat="1" ht="14.5" customHeight="1" x14ac:dyDescent="0.35">
      <c r="A410" s="69" t="s">
        <v>278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  <c r="Y410" s="19" t="str">
        <f>IFERROR(VLOOKUP(D410,Verbos!$I$2:$J$88,2,FALSE),"POST")</f>
        <v>GET</v>
      </c>
    </row>
    <row r="411" spans="1:36" s="19" customFormat="1" ht="14.5" customHeight="1" x14ac:dyDescent="0.35">
      <c r="A411" s="69" t="s">
        <v>278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Y411" s="19" t="str">
        <f>IFERROR(VLOOKUP(D411,Verbos!$I$2:$J$88,2,FALSE),"POST")</f>
        <v>GET</v>
      </c>
      <c r="AA411"/>
      <c r="AB411"/>
      <c r="AC411"/>
      <c r="AD411"/>
      <c r="AE411"/>
      <c r="AF411"/>
      <c r="AG411"/>
      <c r="AH411"/>
      <c r="AI411"/>
      <c r="AJ411"/>
    </row>
    <row r="412" spans="1:36" s="19" customFormat="1" ht="14.5" customHeight="1" x14ac:dyDescent="0.35">
      <c r="A412" s="69" t="s">
        <v>278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  <c r="Y412" s="19" t="str">
        <f>IFERROR(VLOOKUP(D412,Verbos!$I$2:$J$88,2,FALSE),"POST")</f>
        <v>GET</v>
      </c>
    </row>
    <row r="413" spans="1:36" s="19" customFormat="1" ht="14.5" customHeight="1" x14ac:dyDescent="0.35">
      <c r="A413" s="69" t="s">
        <v>278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  <c r="Y413" s="19" t="str">
        <f>IFERROR(VLOOKUP(D413,Verbos!$I$2:$J$88,2,FALSE),"POST")</f>
        <v>GET</v>
      </c>
    </row>
    <row r="414" spans="1:36" ht="14.5" customHeight="1" x14ac:dyDescent="0.35">
      <c r="A414" s="69" t="s">
        <v>278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 t="str">
        <f>IFERROR(VLOOKUP(D414,Verbos!$I$2:$J$88,2,FALSE),"POST")</f>
        <v>GET</v>
      </c>
      <c r="Z414" s="19"/>
    </row>
    <row r="415" spans="1:36" ht="14.5" customHeight="1" x14ac:dyDescent="0.35">
      <c r="A415" s="69" t="s">
        <v>278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 t="str">
        <f>IFERROR(VLOOKUP(D415,Verbos!$I$2:$J$88,2,FALSE),"POST")</f>
        <v>GET</v>
      </c>
      <c r="Z415" s="19"/>
    </row>
    <row r="416" spans="1:36" ht="14.5" customHeight="1" x14ac:dyDescent="0.35">
      <c r="A416" s="69" t="s">
        <v>278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 t="str">
        <f>IFERROR(VLOOKUP(D416,Verbos!$I$2:$J$88,2,FALSE),"POST")</f>
        <v>GET</v>
      </c>
      <c r="Z416" s="19"/>
    </row>
    <row r="417" spans="1:26" ht="14.5" customHeight="1" x14ac:dyDescent="0.35">
      <c r="A417" s="69" t="s">
        <v>278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 t="str">
        <f>IFERROR(VLOOKUP(D417,Verbos!$I$2:$J$88,2,FALSE),"POST")</f>
        <v>GET</v>
      </c>
      <c r="Z417" s="19"/>
    </row>
    <row r="418" spans="1:26" ht="14.5" customHeight="1" x14ac:dyDescent="0.35">
      <c r="A418" s="69" t="s">
        <v>278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 t="str">
        <f>IFERROR(VLOOKUP(D418,Verbos!$I$2:$J$88,2,FALSE),"POST")</f>
        <v>GET</v>
      </c>
      <c r="Z418" s="19"/>
    </row>
    <row r="419" spans="1:26" ht="14.5" customHeight="1" x14ac:dyDescent="0.35">
      <c r="A419" s="69" t="s">
        <v>278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 t="str">
        <f>IFERROR(VLOOKUP(D419,Verbos!$I$2:$J$88,2,FALSE),"POST")</f>
        <v>GET</v>
      </c>
      <c r="Z419" s="19"/>
    </row>
    <row r="420" spans="1:26" ht="14.5" customHeight="1" x14ac:dyDescent="0.35">
      <c r="A420" s="69" t="s">
        <v>278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 t="str">
        <f>IFERROR(VLOOKUP(D420,Verbos!$I$2:$J$88,2,FALSE),"POST")</f>
        <v>GET</v>
      </c>
      <c r="Z420" s="19"/>
    </row>
    <row r="421" spans="1:26" ht="14.5" customHeight="1" x14ac:dyDescent="0.35">
      <c r="A421" s="69" t="s">
        <v>278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 t="str">
        <f>IFERROR(VLOOKUP(D421,Verbos!$I$2:$J$88,2,FALSE),"POST")</f>
        <v>GET</v>
      </c>
      <c r="Z421" s="19"/>
    </row>
    <row r="422" spans="1:26" ht="14.5" customHeight="1" x14ac:dyDescent="0.35">
      <c r="A422" s="69" t="s">
        <v>278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 t="str">
        <f>IFERROR(VLOOKUP(D422,Verbos!$I$2:$J$88,2,FALSE),"POST")</f>
        <v>GET</v>
      </c>
      <c r="Z422" s="19"/>
    </row>
    <row r="423" spans="1:26" ht="14.5" customHeight="1" x14ac:dyDescent="0.35">
      <c r="A423" s="69" t="s">
        <v>278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 t="str">
        <f>IFERROR(VLOOKUP(D423,Verbos!$I$2:$J$88,2,FALSE),"POST")</f>
        <v>GET</v>
      </c>
      <c r="Z423" s="19"/>
    </row>
    <row r="424" spans="1:26" ht="14.5" customHeight="1" x14ac:dyDescent="0.35">
      <c r="A424" s="69" t="s">
        <v>278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 t="str">
        <f>IFERROR(VLOOKUP(D424,Verbos!$I$2:$J$88,2,FALSE),"POST")</f>
        <v>GET</v>
      </c>
      <c r="Z424" s="19"/>
    </row>
    <row r="425" spans="1:26" ht="14.5" customHeight="1" x14ac:dyDescent="0.35">
      <c r="A425" s="69" t="s">
        <v>278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 t="str">
        <f>IFERROR(VLOOKUP(D425,Verbos!$I$2:$J$88,2,FALSE),"POST")</f>
        <v>GET</v>
      </c>
      <c r="Z425" s="19"/>
    </row>
    <row r="426" spans="1:26" ht="14.5" customHeight="1" x14ac:dyDescent="0.35">
      <c r="A426" s="69" t="s">
        <v>278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 t="str">
        <f>IFERROR(VLOOKUP(D426,Verbos!$I$2:$J$88,2,FALSE),"POST")</f>
        <v>GET</v>
      </c>
      <c r="Z426" s="19"/>
    </row>
    <row r="427" spans="1:26" ht="14.5" customHeight="1" x14ac:dyDescent="0.35">
      <c r="A427" s="69" t="s">
        <v>278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 t="str">
        <f>IFERROR(VLOOKUP(D427,Verbos!$I$2:$J$88,2,FALSE),"POST")</f>
        <v>GET</v>
      </c>
      <c r="Z427" s="19"/>
    </row>
    <row r="428" spans="1:26" ht="14.5" customHeight="1" x14ac:dyDescent="0.35">
      <c r="A428" s="69" t="s">
        <v>278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 t="str">
        <f>IFERROR(VLOOKUP(D428,Verbos!$I$2:$J$88,2,FALSE),"POST")</f>
        <v>GET</v>
      </c>
      <c r="Z428" s="19"/>
    </row>
    <row r="429" spans="1:26" ht="14.5" customHeight="1" x14ac:dyDescent="0.35">
      <c r="A429" s="69" t="s">
        <v>278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 t="str">
        <f>IFERROR(VLOOKUP(D429,Verbos!$I$2:$J$88,2,FALSE),"POST")</f>
        <v>GET</v>
      </c>
      <c r="Z429" s="19"/>
    </row>
    <row r="430" spans="1:26" ht="14.5" customHeight="1" x14ac:dyDescent="0.35">
      <c r="A430" s="69" t="s">
        <v>278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 t="str">
        <f>IFERROR(VLOOKUP(D430,Verbos!$I$2:$J$88,2,FALSE),"POST")</f>
        <v>GET</v>
      </c>
      <c r="Z430" s="19"/>
    </row>
    <row r="431" spans="1:26" ht="14.5" customHeight="1" x14ac:dyDescent="0.35">
      <c r="A431" s="69" t="s">
        <v>278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 t="str">
        <f>IFERROR(VLOOKUP(D431,Verbos!$I$2:$J$88,2,FALSE),"POST")</f>
        <v>GET</v>
      </c>
      <c r="Z431" s="19"/>
    </row>
    <row r="432" spans="1:26" ht="14.5" customHeight="1" x14ac:dyDescent="0.35">
      <c r="A432" s="69" t="s">
        <v>278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 t="str">
        <f>IFERROR(VLOOKUP(D432,Verbos!$I$2:$J$88,2,FALSE),"POST")</f>
        <v>GET</v>
      </c>
      <c r="Z432" s="19"/>
    </row>
    <row r="433" spans="1:36" ht="14.5" customHeight="1" x14ac:dyDescent="0.35">
      <c r="A433" s="69" t="s">
        <v>278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 t="str">
        <f>IFERROR(VLOOKUP(D433,Verbos!$I$2:$J$88,2,FALSE),"POST")</f>
        <v>GET</v>
      </c>
      <c r="Z433" s="19"/>
    </row>
    <row r="434" spans="1:36" ht="14.5" customHeight="1" x14ac:dyDescent="0.35">
      <c r="A434" s="69" t="s">
        <v>278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 t="str">
        <f>IFERROR(VLOOKUP(D434,Verbos!$I$2:$J$88,2,FALSE),"POST")</f>
        <v>GET</v>
      </c>
      <c r="Z434" s="19"/>
    </row>
    <row r="435" spans="1:36" ht="14.5" customHeight="1" x14ac:dyDescent="0.35">
      <c r="A435" s="69" t="s">
        <v>278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 t="str">
        <f>IFERROR(VLOOKUP(D435,Verbos!$I$2:$J$88,2,FALSE),"POST")</f>
        <v>GET</v>
      </c>
      <c r="Z435" s="19"/>
    </row>
    <row r="436" spans="1:36" ht="14.5" customHeight="1" x14ac:dyDescent="0.35">
      <c r="A436" s="69" t="s">
        <v>278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 t="str">
        <f>IFERROR(VLOOKUP(D436,Verbos!$I$2:$J$88,2,FALSE),"POST")</f>
        <v>GET</v>
      </c>
      <c r="Z436" s="19"/>
    </row>
    <row r="437" spans="1:36" ht="14.5" customHeight="1" x14ac:dyDescent="0.35">
      <c r="A437" s="69" t="s">
        <v>278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 t="str">
        <f>IFERROR(VLOOKUP(D437,Verbos!$I$2:$J$88,2,FALSE),"POST")</f>
        <v>GET</v>
      </c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</row>
    <row r="438" spans="1:36" ht="14.5" customHeight="1" x14ac:dyDescent="0.35">
      <c r="A438" s="69" t="s">
        <v>278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 t="str">
        <f>IFERROR(VLOOKUP(D438,Verbos!$I$2:$J$88,2,FALSE),"POST")</f>
        <v>GET</v>
      </c>
      <c r="Z438" s="19"/>
    </row>
    <row r="439" spans="1:36" ht="14.5" customHeight="1" x14ac:dyDescent="0.35">
      <c r="A439" s="69" t="s">
        <v>278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 t="str">
        <f>IFERROR(VLOOKUP(D439,Verbos!$I$2:$J$88,2,FALSE),"POST")</f>
        <v>GET</v>
      </c>
      <c r="Z439" s="19"/>
    </row>
    <row r="440" spans="1:36" s="19" customFormat="1" x14ac:dyDescent="0.35">
      <c r="A440" s="69" t="s">
        <v>278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Y440" s="19" t="str">
        <f>IFERROR(VLOOKUP(D440,Verbos!$I$2:$J$88,2,FALSE),"POST")</f>
        <v>POST</v>
      </c>
      <c r="AA440"/>
      <c r="AB440"/>
      <c r="AC440"/>
      <c r="AD440"/>
      <c r="AE440"/>
      <c r="AF440"/>
      <c r="AG440"/>
      <c r="AH440"/>
      <c r="AI440"/>
      <c r="AJ440"/>
    </row>
    <row r="441" spans="1:36" x14ac:dyDescent="0.35">
      <c r="A441" s="69" t="s">
        <v>278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 t="str">
        <f>IFERROR(VLOOKUP(D441,Verbos!$I$2:$J$88,2,FALSE),"POST")</f>
        <v>POST</v>
      </c>
      <c r="Z441" s="19"/>
    </row>
    <row r="442" spans="1:36" x14ac:dyDescent="0.35">
      <c r="A442" s="69" t="s">
        <v>278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 t="str">
        <f>IFERROR(VLOOKUP(D442,Verbos!$I$2:$J$88,2,FALSE),"POST")</f>
        <v>POST</v>
      </c>
      <c r="Z442" s="19"/>
    </row>
    <row r="443" spans="1:36" x14ac:dyDescent="0.35">
      <c r="A443" s="69" t="s">
        <v>278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 t="str">
        <f>IFERROR(VLOOKUP(D443,Verbos!$I$2:$J$88,2,FALSE),"POST")</f>
        <v>POST</v>
      </c>
      <c r="Z443" s="19"/>
    </row>
    <row r="444" spans="1:36" x14ac:dyDescent="0.35">
      <c r="A444" s="69" t="s">
        <v>278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 t="str">
        <f>IFERROR(VLOOKUP(D444,Verbos!$I$2:$J$88,2,FALSE),"POST")</f>
        <v>POST</v>
      </c>
      <c r="Z444" s="19"/>
    </row>
    <row r="445" spans="1:36" x14ac:dyDescent="0.35">
      <c r="A445" s="69" t="s">
        <v>278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 t="str">
        <f>IFERROR(VLOOKUP(D445,Verbos!$I$2:$J$88,2,FALSE),"POST")</f>
        <v>POST</v>
      </c>
      <c r="Z445" s="19"/>
    </row>
    <row r="446" spans="1:36" x14ac:dyDescent="0.35">
      <c r="A446" s="69" t="s">
        <v>278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 t="str">
        <f>IFERROR(VLOOKUP(D446,Verbos!$I$2:$J$88,2,FALSE),"POST")</f>
        <v>POST</v>
      </c>
      <c r="Z446" s="19"/>
    </row>
    <row r="447" spans="1:36" ht="14.5" customHeight="1" x14ac:dyDescent="0.35">
      <c r="A447" s="69" t="s">
        <v>278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 t="str">
        <f>IFERROR(VLOOKUP(D447,Verbos!$I$2:$J$88,2,FALSE),"POST")</f>
        <v>GET</v>
      </c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</row>
    <row r="448" spans="1:36" x14ac:dyDescent="0.35">
      <c r="A448" s="69" t="s">
        <v>278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 t="str">
        <f>IFERROR(VLOOKUP(D448,Verbos!$I$2:$J$88,2,FALSE),"POST")</f>
        <v>POST</v>
      </c>
      <c r="Z448" s="19"/>
    </row>
    <row r="449" spans="1:26" x14ac:dyDescent="0.35">
      <c r="A449" s="69" t="s">
        <v>278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 t="str">
        <f>IFERROR(VLOOKUP(D449,Verbos!$I$2:$J$88,2,FALSE),"POST")</f>
        <v>POST</v>
      </c>
      <c r="Z449" s="19"/>
    </row>
    <row r="450" spans="1:26" x14ac:dyDescent="0.35">
      <c r="A450" s="69" t="s">
        <v>278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 t="str">
        <f>IFERROR(VLOOKUP(D450,Verbos!$I$2:$J$88,2,FALSE),"POST")</f>
        <v>POST</v>
      </c>
      <c r="Z450" s="19"/>
    </row>
    <row r="451" spans="1:26" x14ac:dyDescent="0.35">
      <c r="A451" s="69" t="s">
        <v>278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 t="str">
        <f>IFERROR(VLOOKUP(D451,Verbos!$I$2:$J$88,2,FALSE),"POST")</f>
        <v>POST</v>
      </c>
      <c r="Z451" s="19"/>
    </row>
    <row r="452" spans="1:26" x14ac:dyDescent="0.35">
      <c r="A452" s="69" t="s">
        <v>278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 t="str">
        <f>IFERROR(VLOOKUP(D452,Verbos!$I$2:$J$88,2,FALSE),"POST")</f>
        <v>POST</v>
      </c>
      <c r="Z452" s="19"/>
    </row>
    <row r="453" spans="1:26" x14ac:dyDescent="0.35">
      <c r="A453" s="69" t="s">
        <v>278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 t="str">
        <f>IFERROR(VLOOKUP(D453,Verbos!$I$2:$J$88,2,FALSE),"POST")</f>
        <v>POST</v>
      </c>
      <c r="Z453" s="19"/>
    </row>
    <row r="454" spans="1:26" x14ac:dyDescent="0.35">
      <c r="A454" s="69" t="s">
        <v>278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 t="str">
        <f>IFERROR(VLOOKUP(D454,Verbos!$I$2:$J$88,2,FALSE),"POST")</f>
        <v>POST</v>
      </c>
      <c r="Z454" s="19"/>
    </row>
    <row r="455" spans="1:26" x14ac:dyDescent="0.35">
      <c r="A455" s="69" t="s">
        <v>278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 t="str">
        <f>IFERROR(VLOOKUP(D455,Verbos!$I$2:$J$88,2,FALSE),"POST")</f>
        <v>POST</v>
      </c>
      <c r="Z455" s="19"/>
    </row>
    <row r="456" spans="1:26" x14ac:dyDescent="0.35">
      <c r="A456" s="69" t="s">
        <v>278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 t="str">
        <f>IFERROR(VLOOKUP(D456,Verbos!$I$2:$J$88,2,FALSE),"POST")</f>
        <v>POST</v>
      </c>
      <c r="Z456" s="19"/>
    </row>
    <row r="457" spans="1:26" x14ac:dyDescent="0.35">
      <c r="A457" s="69" t="s">
        <v>278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 t="str">
        <f>IFERROR(VLOOKUP(D457,Verbos!$I$2:$J$88,2,FALSE),"POST")</f>
        <v>POST</v>
      </c>
      <c r="Z457" s="19"/>
    </row>
    <row r="458" spans="1:26" x14ac:dyDescent="0.35">
      <c r="A458" s="69" t="s">
        <v>278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 t="str">
        <f>IFERROR(VLOOKUP(D458,Verbos!$I$2:$J$88,2,FALSE),"POST")</f>
        <v>POST</v>
      </c>
      <c r="Z458" s="19"/>
    </row>
    <row r="459" spans="1:26" x14ac:dyDescent="0.35">
      <c r="A459" s="69" t="s">
        <v>278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 t="str">
        <f>IFERROR(VLOOKUP(D459,Verbos!$I$2:$J$88,2,FALSE),"POST")</f>
        <v>POST</v>
      </c>
      <c r="Z459" s="19"/>
    </row>
    <row r="460" spans="1:26" x14ac:dyDescent="0.35">
      <c r="A460" s="69" t="s">
        <v>278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 t="str">
        <f>IFERROR(VLOOKUP(D460,Verbos!$I$2:$J$88,2,FALSE),"POST")</f>
        <v>POST</v>
      </c>
      <c r="Z460" s="19"/>
    </row>
    <row r="461" spans="1:26" x14ac:dyDescent="0.35">
      <c r="A461" s="69" t="s">
        <v>278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 t="str">
        <f>IFERROR(VLOOKUP(D461,Verbos!$I$2:$J$88,2,FALSE),"POST")</f>
        <v>POST</v>
      </c>
      <c r="Z461" s="19"/>
    </row>
    <row r="462" spans="1:26" x14ac:dyDescent="0.35">
      <c r="A462" s="69" t="s">
        <v>278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 t="str">
        <f>IFERROR(VLOOKUP(D462,Verbos!$I$2:$J$88,2,FALSE),"POST")</f>
        <v>POST</v>
      </c>
      <c r="Z462" s="19"/>
    </row>
    <row r="463" spans="1:26" s="19" customFormat="1" ht="14.5" customHeight="1" x14ac:dyDescent="0.35">
      <c r="A463" s="69" t="s">
        <v>278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5848</v>
      </c>
      <c r="W463" s="19" t="s">
        <v>5742</v>
      </c>
      <c r="X463" s="19" t="s">
        <v>4369</v>
      </c>
      <c r="Y463" s="19" t="str">
        <f>IFERROR(VLOOKUP(D463,Verbos!$I$2:$J$88,2,FALSE),"POST")</f>
        <v>POST</v>
      </c>
    </row>
    <row r="464" spans="1:26" s="19" customFormat="1" ht="14.5" customHeight="1" x14ac:dyDescent="0.35">
      <c r="A464" s="69" t="s">
        <v>278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5848</v>
      </c>
      <c r="W464" s="19" t="s">
        <v>5742</v>
      </c>
      <c r="X464" s="19" t="s">
        <v>4369</v>
      </c>
      <c r="Y464" s="19" t="str">
        <f>IFERROR(VLOOKUP(D464,Verbos!$I$2:$J$88,2,FALSE),"POST")</f>
        <v>POST</v>
      </c>
    </row>
    <row r="465" spans="1:36" s="19" customFormat="1" ht="14.5" customHeight="1" x14ac:dyDescent="0.35">
      <c r="A465" s="69" t="s">
        <v>278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5848</v>
      </c>
      <c r="W465" s="19" t="s">
        <v>5742</v>
      </c>
      <c r="X465" s="19" t="s">
        <v>4369</v>
      </c>
      <c r="Y465" s="19" t="str">
        <f>IFERROR(VLOOKUP(D465,Verbos!$I$2:$J$88,2,FALSE),"POST")</f>
        <v>POST</v>
      </c>
    </row>
    <row r="466" spans="1:36" s="19" customFormat="1" ht="14.5" customHeight="1" x14ac:dyDescent="0.35">
      <c r="A466" s="69" t="s">
        <v>278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5848</v>
      </c>
      <c r="W466" s="19" t="s">
        <v>5742</v>
      </c>
      <c r="X466" s="19" t="s">
        <v>4369</v>
      </c>
      <c r="Y466" s="19" t="str">
        <f>IFERROR(VLOOKUP(D466,Verbos!$I$2:$J$88,2,FALSE),"POST")</f>
        <v>POST</v>
      </c>
    </row>
    <row r="467" spans="1:36" s="19" customFormat="1" ht="14.5" customHeight="1" x14ac:dyDescent="0.35">
      <c r="A467" s="69" t="s">
        <v>278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5848</v>
      </c>
      <c r="W467" s="19" t="s">
        <v>5742</v>
      </c>
      <c r="X467" s="19" t="s">
        <v>4369</v>
      </c>
      <c r="Y467" s="19" t="str">
        <f>IFERROR(VLOOKUP(D467,Verbos!$I$2:$J$88,2,FALSE),"POST")</f>
        <v>POST</v>
      </c>
    </row>
    <row r="468" spans="1:36" s="19" customFormat="1" ht="14.5" customHeight="1" x14ac:dyDescent="0.35">
      <c r="A468" s="69" t="s">
        <v>278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5848</v>
      </c>
      <c r="W468" s="19" t="s">
        <v>5742</v>
      </c>
      <c r="X468" s="19" t="s">
        <v>4369</v>
      </c>
      <c r="Y468" s="19" t="str">
        <f>IFERROR(VLOOKUP(D468,Verbos!$I$2:$J$88,2,FALSE),"POST")</f>
        <v>POST</v>
      </c>
    </row>
    <row r="469" spans="1:36" s="19" customFormat="1" ht="14.5" customHeight="1" x14ac:dyDescent="0.35">
      <c r="A469" s="69" t="s">
        <v>278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5848</v>
      </c>
      <c r="W469" s="19" t="s">
        <v>5742</v>
      </c>
      <c r="X469" s="19" t="s">
        <v>4369</v>
      </c>
      <c r="Y469" s="19" t="str">
        <f>IFERROR(VLOOKUP(D469,Verbos!$I$2:$J$88,2,FALSE),"POST")</f>
        <v>POST</v>
      </c>
    </row>
    <row r="470" spans="1:36" s="19" customFormat="1" ht="14.5" customHeight="1" x14ac:dyDescent="0.35">
      <c r="A470" s="69" t="s">
        <v>278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5848</v>
      </c>
      <c r="W470" s="19" t="s">
        <v>5742</v>
      </c>
      <c r="X470" s="19" t="s">
        <v>4369</v>
      </c>
      <c r="Y470" s="19" t="str">
        <f>IFERROR(VLOOKUP(D470,Verbos!$I$2:$J$88,2,FALSE),"POST")</f>
        <v>POST</v>
      </c>
    </row>
    <row r="471" spans="1:36" s="19" customFormat="1" ht="14.5" customHeight="1" x14ac:dyDescent="0.35">
      <c r="A471" s="69" t="s">
        <v>278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5848</v>
      </c>
      <c r="W471" s="19" t="s">
        <v>5742</v>
      </c>
      <c r="X471" s="19" t="s">
        <v>4369</v>
      </c>
      <c r="Y471" s="19" t="str">
        <f>IFERROR(VLOOKUP(D471,Verbos!$I$2:$J$88,2,FALSE),"POST")</f>
        <v>POST</v>
      </c>
    </row>
    <row r="472" spans="1:36" s="19" customFormat="1" ht="14.5" customHeight="1" x14ac:dyDescent="0.35">
      <c r="A472" s="69" t="s">
        <v>278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Y472" s="19" t="str">
        <f>IFERROR(VLOOKUP(D472,Verbos!$I$2:$J$88,2,FALSE),"POST")</f>
        <v>GET</v>
      </c>
      <c r="AB472"/>
      <c r="AC472"/>
      <c r="AD472"/>
      <c r="AE472"/>
      <c r="AF472"/>
      <c r="AG472"/>
      <c r="AH472"/>
      <c r="AI472"/>
      <c r="AJ472"/>
    </row>
    <row r="473" spans="1:36" s="19" customFormat="1" ht="14.5" customHeight="1" x14ac:dyDescent="0.35">
      <c r="A473" s="69" t="s">
        <v>278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Y473" s="19" t="str">
        <f>IFERROR(VLOOKUP(D473,Verbos!$I$2:$J$88,2,FALSE),"POST")</f>
        <v>GET</v>
      </c>
      <c r="AB473"/>
      <c r="AC473"/>
      <c r="AD473"/>
      <c r="AE473"/>
      <c r="AF473"/>
      <c r="AG473"/>
      <c r="AH473"/>
      <c r="AI473"/>
      <c r="AJ473"/>
    </row>
    <row r="474" spans="1:36" s="19" customFormat="1" ht="14.5" customHeight="1" x14ac:dyDescent="0.35">
      <c r="A474" s="69" t="s">
        <v>278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Y474" s="19" t="str">
        <f>IFERROR(VLOOKUP(D474,Verbos!$I$2:$J$88,2,FALSE),"POST")</f>
        <v>GET</v>
      </c>
      <c r="AB474"/>
      <c r="AC474"/>
      <c r="AD474"/>
      <c r="AE474"/>
      <c r="AF474"/>
      <c r="AG474"/>
      <c r="AH474"/>
      <c r="AI474"/>
      <c r="AJ474"/>
    </row>
    <row r="475" spans="1:36" x14ac:dyDescent="0.35">
      <c r="A475" s="69" t="s">
        <v>278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 t="str">
        <f>IFERROR(VLOOKUP(D475,Verbos!$I$2:$J$88,2,FALSE),"POST")</f>
        <v>GET</v>
      </c>
      <c r="Z475" s="19"/>
    </row>
    <row r="476" spans="1:36" x14ac:dyDescent="0.35">
      <c r="A476" s="69" t="s">
        <v>278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 t="str">
        <f>IFERROR(VLOOKUP(D476,Verbos!$I$2:$J$88,2,FALSE),"POST")</f>
        <v>GET</v>
      </c>
      <c r="Z476" s="19"/>
    </row>
    <row r="477" spans="1:36" x14ac:dyDescent="0.35">
      <c r="A477" s="69" t="s">
        <v>278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 t="str">
        <f>IFERROR(VLOOKUP(D477,Verbos!$I$2:$J$88,2,FALSE),"POST")</f>
        <v>GET</v>
      </c>
      <c r="Z477" s="19"/>
    </row>
    <row r="478" spans="1:36" x14ac:dyDescent="0.35">
      <c r="A478" s="69" t="s">
        <v>278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 t="str">
        <f>IFERROR(VLOOKUP(D478,Verbos!$I$2:$J$88,2,FALSE),"POST")</f>
        <v>GET</v>
      </c>
      <c r="Z478" s="19"/>
    </row>
    <row r="479" spans="1:36" x14ac:dyDescent="0.35">
      <c r="A479" s="69" t="s">
        <v>278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 t="str">
        <f>IFERROR(VLOOKUP(D479,Verbos!$I$2:$J$88,2,FALSE),"POST")</f>
        <v>POST</v>
      </c>
      <c r="Z479" s="19"/>
    </row>
    <row r="480" spans="1:36" ht="14.5" customHeight="1" x14ac:dyDescent="0.35">
      <c r="A480" s="69" t="s">
        <v>278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 t="str">
        <f>IFERROR(VLOOKUP(D480,Verbos!$I$2:$J$88,2,FALSE),"POST")</f>
        <v>POST</v>
      </c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</row>
    <row r="481" spans="1:36" ht="14.5" customHeight="1" x14ac:dyDescent="0.35">
      <c r="A481" s="69" t="s">
        <v>278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 t="str">
        <f>IFERROR(VLOOKUP(D481,Verbos!$I$2:$J$88,2,FALSE),"POST")</f>
        <v>POST</v>
      </c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</row>
    <row r="482" spans="1:36" ht="14.5" customHeight="1" x14ac:dyDescent="0.35">
      <c r="A482" s="69" t="s">
        <v>278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 t="str">
        <f>IFERROR(VLOOKUP(D482,Verbos!$I$2:$J$88,2,FALSE),"POST")</f>
        <v>POST</v>
      </c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</row>
    <row r="483" spans="1:36" ht="14.5" customHeight="1" x14ac:dyDescent="0.35">
      <c r="A483" s="69" t="s">
        <v>278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 t="str">
        <f>IFERROR(VLOOKUP(D483,Verbos!$I$2:$J$88,2,FALSE),"POST")</f>
        <v>POST</v>
      </c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</row>
    <row r="484" spans="1:36" ht="14.5" customHeight="1" x14ac:dyDescent="0.35">
      <c r="A484" s="69" t="s">
        <v>278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 t="str">
        <f>IFERROR(VLOOKUP(D484,Verbos!$I$2:$J$88,2,FALSE),"POST")</f>
        <v>POST</v>
      </c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</row>
    <row r="485" spans="1:36" ht="14.5" customHeight="1" x14ac:dyDescent="0.35">
      <c r="A485" s="69" t="s">
        <v>278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 t="str">
        <f>IFERROR(VLOOKUP(D485,Verbos!$I$2:$J$88,2,FALSE),"POST")</f>
        <v>POST</v>
      </c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</row>
    <row r="486" spans="1:36" ht="14.5" customHeight="1" x14ac:dyDescent="0.35">
      <c r="A486" s="69" t="s">
        <v>278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 t="str">
        <f>IFERROR(VLOOKUP(D486,Verbos!$I$2:$J$88,2,FALSE),"POST")</f>
        <v>POST</v>
      </c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</row>
    <row r="487" spans="1:36" ht="14.5" customHeight="1" x14ac:dyDescent="0.35">
      <c r="A487" s="69" t="s">
        <v>278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 t="str">
        <f>IFERROR(VLOOKUP(D487,Verbos!$I$2:$J$88,2,FALSE),"POST")</f>
        <v>POST</v>
      </c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</row>
    <row r="488" spans="1:36" x14ac:dyDescent="0.35">
      <c r="A488" s="69" t="s">
        <v>278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 t="str">
        <f>IFERROR(VLOOKUP(D488,Verbos!$I$2:$J$88,2,FALSE),"POST")</f>
        <v>PUT</v>
      </c>
      <c r="Z488" s="19"/>
    </row>
    <row r="489" spans="1:36" x14ac:dyDescent="0.35">
      <c r="A489" s="69" t="s">
        <v>278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 t="str">
        <f>IFERROR(VLOOKUP(D489,Verbos!$I$2:$J$88,2,FALSE),"POST")</f>
        <v>PUT</v>
      </c>
      <c r="Z489" s="19"/>
    </row>
    <row r="490" spans="1:36" x14ac:dyDescent="0.35">
      <c r="A490" s="69" t="s">
        <v>278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 t="str">
        <f>IFERROR(VLOOKUP(D490,Verbos!$I$2:$J$88,2,FALSE),"POST")</f>
        <v>PUT</v>
      </c>
      <c r="Z490" s="19"/>
    </row>
    <row r="491" spans="1:36" x14ac:dyDescent="0.35">
      <c r="A491" s="69" t="s">
        <v>278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 t="str">
        <f>IFERROR(VLOOKUP(D491,Verbos!$I$2:$J$88,2,FALSE),"POST")</f>
        <v>PUT</v>
      </c>
      <c r="Z491" s="19"/>
    </row>
    <row r="492" spans="1:36" x14ac:dyDescent="0.35">
      <c r="A492" s="69" t="s">
        <v>278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 t="str">
        <f>IFERROR(VLOOKUP(D492,Verbos!$I$2:$J$88,2,FALSE),"POST")</f>
        <v>PUT</v>
      </c>
      <c r="Z492" s="19"/>
    </row>
    <row r="493" spans="1:36" x14ac:dyDescent="0.35">
      <c r="A493" s="69" t="s">
        <v>278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 t="str">
        <f>IFERROR(VLOOKUP(D493,Verbos!$I$2:$J$88,2,FALSE),"POST")</f>
        <v>PUT</v>
      </c>
      <c r="Z493" s="19"/>
    </row>
    <row r="494" spans="1:36" x14ac:dyDescent="0.35">
      <c r="A494" s="69" t="s">
        <v>278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 t="str">
        <f>IFERROR(VLOOKUP(D494,Verbos!$I$2:$J$88,2,FALSE),"POST")</f>
        <v>PUT</v>
      </c>
      <c r="Z494" s="19"/>
    </row>
    <row r="495" spans="1:36" x14ac:dyDescent="0.35">
      <c r="A495" s="69" t="s">
        <v>278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 t="str">
        <f>IFERROR(VLOOKUP(D495,Verbos!$I$2:$J$88,2,FALSE),"POST")</f>
        <v>GET</v>
      </c>
      <c r="Z495" s="19"/>
    </row>
    <row r="496" spans="1:36" x14ac:dyDescent="0.35">
      <c r="A496" s="69" t="s">
        <v>278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 t="str">
        <f>IFERROR(VLOOKUP(D496,Verbos!$I$2:$J$88,2,FALSE),"POST")</f>
        <v>GET</v>
      </c>
      <c r="Z496" s="19"/>
    </row>
    <row r="497" spans="1:26" x14ac:dyDescent="0.35">
      <c r="A497" s="69" t="s">
        <v>278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 t="str">
        <f>IFERROR(VLOOKUP(D497,Verbos!$I$2:$J$88,2,FALSE),"POST")</f>
        <v>GET</v>
      </c>
      <c r="Z497" s="19"/>
    </row>
    <row r="498" spans="1:26" x14ac:dyDescent="0.35">
      <c r="A498" s="69" t="s">
        <v>278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 t="str">
        <f>IFERROR(VLOOKUP(D498,Verbos!$I$2:$J$88,2,FALSE),"POST")</f>
        <v>GET</v>
      </c>
      <c r="Z498" s="19"/>
    </row>
    <row r="499" spans="1:26" x14ac:dyDescent="0.35">
      <c r="A499" s="69" t="s">
        <v>278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 t="str">
        <f>IFERROR(VLOOKUP(D499,Verbos!$I$2:$J$88,2,FALSE),"POST")</f>
        <v>GET</v>
      </c>
      <c r="Z499" s="19"/>
    </row>
    <row r="500" spans="1:26" x14ac:dyDescent="0.35">
      <c r="A500" s="69" t="s">
        <v>278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 t="str">
        <f>IFERROR(VLOOKUP(D500,Verbos!$I$2:$J$88,2,FALSE),"POST")</f>
        <v>GET</v>
      </c>
      <c r="Z500" s="19"/>
    </row>
    <row r="501" spans="1:26" x14ac:dyDescent="0.35">
      <c r="A501" s="69" t="s">
        <v>278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 t="str">
        <f>IFERROR(VLOOKUP(D501,Verbos!$I$2:$J$88,2,FALSE),"POST")</f>
        <v>GET</v>
      </c>
      <c r="Z501" s="19"/>
    </row>
    <row r="502" spans="1:26" x14ac:dyDescent="0.35">
      <c r="A502" s="69" t="s">
        <v>278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 t="str">
        <f>IFERROR(VLOOKUP(D502,Verbos!$I$2:$J$88,2,FALSE),"POST")</f>
        <v>GET</v>
      </c>
      <c r="Z502" s="19"/>
    </row>
    <row r="503" spans="1:26" x14ac:dyDescent="0.35">
      <c r="A503" s="69" t="s">
        <v>278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 t="str">
        <f>IFERROR(VLOOKUP(D503,Verbos!$I$2:$J$88,2,FALSE),"POST")</f>
        <v>GET</v>
      </c>
      <c r="Z503" s="19"/>
    </row>
    <row r="504" spans="1:26" x14ac:dyDescent="0.35">
      <c r="A504" s="69" t="s">
        <v>278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 t="str">
        <f>IFERROR(VLOOKUP(D504,Verbos!$I$2:$J$88,2,FALSE),"POST")</f>
        <v>GET</v>
      </c>
      <c r="Z504" s="19"/>
    </row>
    <row r="505" spans="1:26" x14ac:dyDescent="0.35">
      <c r="A505" s="69" t="s">
        <v>278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 t="str">
        <f>IFERROR(VLOOKUP(D505,Verbos!$I$2:$J$88,2,FALSE),"POST")</f>
        <v>GET</v>
      </c>
      <c r="Z505" s="19"/>
    </row>
    <row r="506" spans="1:26" x14ac:dyDescent="0.35">
      <c r="A506" s="69" t="s">
        <v>278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 t="str">
        <f>IFERROR(VLOOKUP(D506,Verbos!$I$2:$J$88,2,FALSE),"POST")</f>
        <v>GET</v>
      </c>
      <c r="Z506" s="19"/>
    </row>
    <row r="507" spans="1:26" x14ac:dyDescent="0.35">
      <c r="A507" s="69" t="s">
        <v>278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 t="str">
        <f>IFERROR(VLOOKUP(D507,Verbos!$I$2:$J$88,2,FALSE),"POST")</f>
        <v>PUT</v>
      </c>
      <c r="Z507" s="19"/>
    </row>
    <row r="508" spans="1:26" x14ac:dyDescent="0.35">
      <c r="A508" s="69" t="s">
        <v>278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 t="str">
        <f>IFERROR(VLOOKUP(D508,Verbos!$I$2:$J$88,2,FALSE),"POST")</f>
        <v>PUT</v>
      </c>
      <c r="Z508" s="19"/>
    </row>
    <row r="509" spans="1:26" x14ac:dyDescent="0.35">
      <c r="A509" s="69" t="s">
        <v>278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 t="str">
        <f>IFERROR(VLOOKUP(D509,Verbos!$I$2:$J$88,2,FALSE),"POST")</f>
        <v>PUT</v>
      </c>
      <c r="Z509" s="19"/>
    </row>
    <row r="510" spans="1:26" x14ac:dyDescent="0.35">
      <c r="A510" s="69" t="s">
        <v>278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 t="str">
        <f>IFERROR(VLOOKUP(D510,Verbos!$I$2:$J$88,2,FALSE),"POST")</f>
        <v>PUT</v>
      </c>
      <c r="Z510" s="19"/>
    </row>
    <row r="511" spans="1:26" x14ac:dyDescent="0.35">
      <c r="A511" s="69" t="s">
        <v>278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 t="str">
        <f>IFERROR(VLOOKUP(D511,Verbos!$I$2:$J$88,2,FALSE),"POST")</f>
        <v>PUT</v>
      </c>
      <c r="Z511" s="19"/>
    </row>
    <row r="512" spans="1:26" x14ac:dyDescent="0.35">
      <c r="A512" s="69" t="s">
        <v>278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 t="str">
        <f>IFERROR(VLOOKUP(D512,Verbos!$I$2:$J$88,2,FALSE),"POST")</f>
        <v>PUT</v>
      </c>
      <c r="Z512" s="19"/>
    </row>
    <row r="513" spans="1:26" x14ac:dyDescent="0.35">
      <c r="A513" s="69" t="s">
        <v>278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 t="str">
        <f>IFERROR(VLOOKUP(D513,Verbos!$I$2:$J$88,2,FALSE),"POST")</f>
        <v>POST</v>
      </c>
      <c r="Z513" s="19"/>
    </row>
    <row r="514" spans="1:26" x14ac:dyDescent="0.35">
      <c r="A514" s="69" t="s">
        <v>278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 t="str">
        <f>IFERROR(VLOOKUP(D514,Verbos!$I$2:$J$88,2,FALSE),"POST")</f>
        <v>POST</v>
      </c>
      <c r="Z514" s="19"/>
    </row>
    <row r="515" spans="1:26" x14ac:dyDescent="0.35">
      <c r="A515" s="69" t="s">
        <v>278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 t="str">
        <f>IFERROR(VLOOKUP(D515,Verbos!$I$2:$J$88,2,FALSE),"POST")</f>
        <v>POST</v>
      </c>
      <c r="Z515" s="19"/>
    </row>
    <row r="516" spans="1:26" x14ac:dyDescent="0.35">
      <c r="A516" s="69" t="s">
        <v>278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 t="str">
        <f>IFERROR(VLOOKUP(D516,Verbos!$I$2:$J$88,2,FALSE),"POST")</f>
        <v>POST</v>
      </c>
      <c r="Z516" s="19"/>
    </row>
    <row r="517" spans="1:26" x14ac:dyDescent="0.35">
      <c r="A517" s="69" t="s">
        <v>278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 t="str">
        <f>IFERROR(VLOOKUP(D517,Verbos!$I$2:$J$88,2,FALSE),"POST")</f>
        <v>POST</v>
      </c>
      <c r="Z517" s="19"/>
    </row>
    <row r="518" spans="1:26" x14ac:dyDescent="0.35">
      <c r="A518" s="69" t="s">
        <v>278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 t="str">
        <f>IFERROR(VLOOKUP(D518,Verbos!$I$2:$J$88,2,FALSE),"POST")</f>
        <v>POST</v>
      </c>
      <c r="Z518" s="19"/>
    </row>
    <row r="519" spans="1:26" x14ac:dyDescent="0.35">
      <c r="A519" s="69" t="s">
        <v>278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 t="str">
        <f>IFERROR(VLOOKUP(D519,Verbos!$I$2:$J$88,2,FALSE),"POST")</f>
        <v>POST</v>
      </c>
      <c r="Z519" s="19"/>
    </row>
    <row r="520" spans="1:26" x14ac:dyDescent="0.35">
      <c r="A520" s="69" t="s">
        <v>278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 t="str">
        <f>IFERROR(VLOOKUP(D520,Verbos!$I$2:$J$88,2,FALSE),"POST")</f>
        <v>POST</v>
      </c>
      <c r="Z520" s="19"/>
    </row>
    <row r="521" spans="1:26" x14ac:dyDescent="0.35">
      <c r="A521" s="69" t="s">
        <v>278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 t="str">
        <f>IFERROR(VLOOKUP(D521,Verbos!$I$2:$J$88,2,FALSE),"POST")</f>
        <v>POST</v>
      </c>
      <c r="Z521" s="19"/>
    </row>
    <row r="522" spans="1:26" x14ac:dyDescent="0.35">
      <c r="A522" s="69" t="s">
        <v>278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 t="str">
        <f>IFERROR(VLOOKUP(D522,Verbos!$I$2:$J$88,2,FALSE),"POST")</f>
        <v>POST</v>
      </c>
      <c r="Z522" s="19"/>
    </row>
    <row r="523" spans="1:26" x14ac:dyDescent="0.35">
      <c r="A523" s="69" t="s">
        <v>278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 t="str">
        <f>IFERROR(VLOOKUP(D523,Verbos!$I$2:$J$88,2,FALSE),"POST")</f>
        <v>POST</v>
      </c>
      <c r="Z523" s="19"/>
    </row>
    <row r="524" spans="1:26" x14ac:dyDescent="0.35">
      <c r="A524" s="69" t="s">
        <v>278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 t="str">
        <f>IFERROR(VLOOKUP(D524,Verbos!$I$2:$J$88,2,FALSE),"POST")</f>
        <v>POST</v>
      </c>
      <c r="Z524" s="19"/>
    </row>
    <row r="525" spans="1:26" x14ac:dyDescent="0.35">
      <c r="A525" s="69" t="s">
        <v>278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 t="str">
        <f>IFERROR(VLOOKUP(D525,Verbos!$I$2:$J$88,2,FALSE),"POST")</f>
        <v>POST</v>
      </c>
      <c r="Z525" s="19"/>
    </row>
    <row r="526" spans="1:26" x14ac:dyDescent="0.35">
      <c r="A526" s="69" t="s">
        <v>278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 t="str">
        <f>IFERROR(VLOOKUP(D526,Verbos!$I$2:$J$88,2,FALSE),"POST")</f>
        <v>POST</v>
      </c>
      <c r="Z526" s="19"/>
    </row>
    <row r="527" spans="1:26" x14ac:dyDescent="0.35">
      <c r="A527" s="69" t="s">
        <v>278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 t="str">
        <f>IFERROR(VLOOKUP(D527,Verbos!$I$2:$J$88,2,FALSE),"POST")</f>
        <v>POST</v>
      </c>
      <c r="Z527" s="19"/>
    </row>
    <row r="528" spans="1:26" x14ac:dyDescent="0.35">
      <c r="A528" s="69" t="s">
        <v>278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 t="str">
        <f>IFERROR(VLOOKUP(D528,Verbos!$I$2:$J$88,2,FALSE),"POST")</f>
        <v>POST</v>
      </c>
      <c r="Z528" s="19"/>
    </row>
    <row r="529" spans="1:26" x14ac:dyDescent="0.35">
      <c r="A529" s="69" t="s">
        <v>278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 t="str">
        <f>IFERROR(VLOOKUP(D529,Verbos!$I$2:$J$88,2,FALSE),"POST")</f>
        <v>POST</v>
      </c>
      <c r="Z529" s="19"/>
    </row>
    <row r="530" spans="1:26" x14ac:dyDescent="0.35">
      <c r="A530" s="69" t="s">
        <v>278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 t="str">
        <f>IFERROR(VLOOKUP(D530,Verbos!$I$2:$J$88,2,FALSE),"POST")</f>
        <v>POST</v>
      </c>
      <c r="Z530" s="19"/>
    </row>
    <row r="531" spans="1:26" x14ac:dyDescent="0.35">
      <c r="A531" s="69" t="s">
        <v>278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 t="str">
        <f>IFERROR(VLOOKUP(D531,Verbos!$I$2:$J$88,2,FALSE),"POST")</f>
        <v>POST</v>
      </c>
      <c r="Z531" s="19"/>
    </row>
    <row r="532" spans="1:26" x14ac:dyDescent="0.35">
      <c r="A532" s="69" t="s">
        <v>278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 t="str">
        <f>IFERROR(VLOOKUP(D532,Verbos!$I$2:$J$88,2,FALSE),"POST")</f>
        <v>POST</v>
      </c>
      <c r="Z532" s="19"/>
    </row>
    <row r="533" spans="1:26" x14ac:dyDescent="0.35">
      <c r="A533" s="69" t="s">
        <v>278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 t="str">
        <f>IFERROR(VLOOKUP(D533,Verbos!$I$2:$J$88,2,FALSE),"POST")</f>
        <v>POST</v>
      </c>
      <c r="Z533" s="19"/>
    </row>
    <row r="534" spans="1:26" x14ac:dyDescent="0.35">
      <c r="A534" s="69" t="s">
        <v>278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 t="str">
        <f>IFERROR(VLOOKUP(D534,Verbos!$I$2:$J$88,2,FALSE),"POST")</f>
        <v>POST</v>
      </c>
      <c r="Z534" s="19"/>
    </row>
    <row r="535" spans="1:26" x14ac:dyDescent="0.35">
      <c r="A535" s="69" t="s">
        <v>278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 t="str">
        <f>IFERROR(VLOOKUP(D535,Verbos!$I$2:$J$88,2,FALSE),"POST")</f>
        <v>POST</v>
      </c>
      <c r="Z535" s="19"/>
    </row>
    <row r="536" spans="1:26" x14ac:dyDescent="0.35">
      <c r="A536" s="69" t="s">
        <v>278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 t="str">
        <f>IFERROR(VLOOKUP(D536,Verbos!$I$2:$J$88,2,FALSE),"POST")</f>
        <v>POST</v>
      </c>
      <c r="Z536" s="19"/>
    </row>
    <row r="537" spans="1:26" x14ac:dyDescent="0.35">
      <c r="A537" s="69" t="s">
        <v>278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 t="str">
        <f>IFERROR(VLOOKUP(D537,Verbos!$I$2:$J$88,2,FALSE),"POST")</f>
        <v>POST</v>
      </c>
      <c r="Z537" s="19"/>
    </row>
    <row r="538" spans="1:26" x14ac:dyDescent="0.35">
      <c r="A538" s="69" t="s">
        <v>278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 t="str">
        <f>IFERROR(VLOOKUP(D538,Verbos!$I$2:$J$88,2,FALSE),"POST")</f>
        <v>POST</v>
      </c>
      <c r="Z538" s="19"/>
    </row>
    <row r="539" spans="1:26" x14ac:dyDescent="0.35">
      <c r="A539" s="69" t="s">
        <v>278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 t="str">
        <f>IFERROR(VLOOKUP(D539,Verbos!$I$2:$J$88,2,FALSE),"POST")</f>
        <v>POST</v>
      </c>
      <c r="Z539" s="19"/>
    </row>
    <row r="540" spans="1:26" x14ac:dyDescent="0.35">
      <c r="A540" s="69" t="s">
        <v>278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 t="str">
        <f>IFERROR(VLOOKUP(D540,Verbos!$I$2:$J$88,2,FALSE),"POST")</f>
        <v>POST</v>
      </c>
      <c r="Z540" s="19"/>
    </row>
    <row r="541" spans="1:26" x14ac:dyDescent="0.35">
      <c r="A541" s="69" t="s">
        <v>278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 t="str">
        <f>IFERROR(VLOOKUP(D541,Verbos!$I$2:$J$88,2,FALSE),"POST")</f>
        <v>POST</v>
      </c>
      <c r="Z541" s="19"/>
    </row>
    <row r="542" spans="1:26" x14ac:dyDescent="0.35">
      <c r="A542" s="69" t="s">
        <v>278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 t="str">
        <f>IFERROR(VLOOKUP(D542,Verbos!$I$2:$J$88,2,FALSE),"POST")</f>
        <v>POST</v>
      </c>
      <c r="Z542" s="19"/>
    </row>
    <row r="543" spans="1:26" x14ac:dyDescent="0.35">
      <c r="A543" s="69" t="s">
        <v>278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 t="str">
        <f>IFERROR(VLOOKUP(D543,Verbos!$I$2:$J$88,2,FALSE),"POST")</f>
        <v>POST</v>
      </c>
      <c r="Z543" s="19"/>
    </row>
    <row r="544" spans="1:26" x14ac:dyDescent="0.35">
      <c r="A544" s="69" t="s">
        <v>278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 t="str">
        <f>IFERROR(VLOOKUP(D544,Verbos!$I$2:$J$88,2,FALSE),"POST")</f>
        <v>POST</v>
      </c>
      <c r="Z544" s="19"/>
    </row>
    <row r="545" spans="1:26" x14ac:dyDescent="0.35">
      <c r="A545" s="69" t="s">
        <v>278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 t="str">
        <f>IFERROR(VLOOKUP(D545,Verbos!$I$2:$J$88,2,FALSE),"POST")</f>
        <v>POST</v>
      </c>
      <c r="Z545" s="19"/>
    </row>
    <row r="546" spans="1:26" ht="27.5" customHeight="1" x14ac:dyDescent="0.35">
      <c r="A546" s="69" t="s">
        <v>278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S546" t="s">
        <v>5723</v>
      </c>
      <c r="T546" s="2" t="str">
        <f>paramGPL(BaseParametros!$C$407:$E$411,G546:J546)</f>
        <v>{"tipoSeleccion":"A", "agrupacion":1, "tipoCarteras":"", "carteras":""}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 t="str">
        <f>IFERROR(VLOOKUP(D546,Verbos!$I$2:$J$88,2,FALSE),"POST")</f>
        <v>GET</v>
      </c>
      <c r="Z546" s="19"/>
    </row>
    <row r="547" spans="1:26" ht="21.5" customHeight="1" x14ac:dyDescent="0.35">
      <c r="A547" s="69" t="s">
        <v>278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S547" t="s">
        <v>5724</v>
      </c>
      <c r="T547" s="2" t="str">
        <f>paramGPL(BaseParametros!$C$407:$E$411,G547:J547)</f>
        <v>{"tipoSeleccion":"T", "agrupacion":0, "tipoCarteras":"PAT", "carteras":""}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 t="str">
        <f>IFERROR(VLOOKUP(D547,Verbos!$I$2:$J$88,2,FALSE),"POST")</f>
        <v>GET</v>
      </c>
      <c r="Z547" s="19"/>
    </row>
    <row r="548" spans="1:26" ht="26" customHeight="1" x14ac:dyDescent="0.35">
      <c r="A548" s="69" t="s">
        <v>278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S548" t="s">
        <v>5725</v>
      </c>
      <c r="T548" s="2" t="str">
        <f>paramGPL(BaseParametros!$C$407:$E$411,G548:J548)</f>
        <v>{"tipoSeleccion":"C", "agrupacion":0, "tipoCarteras":"", "carteras":"701, 706"}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 t="str">
        <f>IFERROR(VLOOKUP(D548,Verbos!$I$2:$J$88,2,FALSE),"POST")</f>
        <v>GET</v>
      </c>
      <c r="Z548" s="19"/>
    </row>
    <row r="549" spans="1:26" ht="25" customHeight="1" x14ac:dyDescent="0.35">
      <c r="A549" s="69" t="s">
        <v>278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S549" t="s">
        <v>5726</v>
      </c>
      <c r="T549" s="2" t="str">
        <f>paramGPL(BaseParametros!$C$407:$E$411,G549:J549)</f>
        <v>{"tipoSeleccion":"A", "agrupacion":1, "tipoCarteras":"", "carteras":""}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 t="str">
        <f>IFERROR(VLOOKUP(D549,Verbos!$I$2:$J$88,2,FALSE),"POST")</f>
        <v>GET</v>
      </c>
      <c r="Z549" s="19"/>
    </row>
    <row r="550" spans="1:26" ht="25" customHeight="1" x14ac:dyDescent="0.35">
      <c r="A550" s="69" t="s">
        <v>278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S550" t="s">
        <v>5727</v>
      </c>
      <c r="T550" s="2" t="str">
        <f>paramGPL(BaseParametros!$C$407:$E$411,G550:J550)</f>
        <v>{"tipoSeleccion":"T", "agrupacion":0, "tipoCarteras":"PAT", "carteras":""}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 t="str">
        <f>IFERROR(VLOOKUP(D550,Verbos!$I$2:$J$88,2,FALSE),"POST")</f>
        <v>GET</v>
      </c>
      <c r="Z550" s="19"/>
    </row>
    <row r="551" spans="1:26" ht="26" customHeight="1" x14ac:dyDescent="0.35">
      <c r="A551" s="69" t="s">
        <v>278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S551" t="s">
        <v>5728</v>
      </c>
      <c r="T551" s="2" t="str">
        <f>paramGPL(BaseParametros!$C$407:$E$411,G551:J551)</f>
        <v>{"tipoSeleccion":"C", "agrupacion":0, "tipoCarteras":"", "carteras":"701, 706"}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 t="str">
        <f>IFERROR(VLOOKUP(D551,Verbos!$I$2:$J$88,2,FALSE),"POST")</f>
        <v>GET</v>
      </c>
      <c r="Z551" s="19"/>
    </row>
    <row r="552" spans="1:26" ht="23.5" customHeight="1" x14ac:dyDescent="0.35">
      <c r="A552" s="69" t="s">
        <v>278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S552" t="s">
        <v>5729</v>
      </c>
      <c r="T552" s="2" t="str">
        <f>paramGPL(BaseParametros!$C$407:$E$411,G552:J552)</f>
        <v>{"tipoSeleccion":"X", "agrupacion":1, "tipoCarteras":"", "carteras":""}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 t="str">
        <f>IFERROR(VLOOKUP(D552,Verbos!$I$2:$J$88,2,FALSE),"POST")</f>
        <v>GET</v>
      </c>
      <c r="Z552" s="19"/>
    </row>
    <row r="553" spans="1:26" ht="23.5" customHeight="1" x14ac:dyDescent="0.35">
      <c r="A553" s="69" t="s">
        <v>278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S553" t="s">
        <v>5730</v>
      </c>
      <c r="T553" s="2" t="str">
        <f>paramGPL(BaseParametros!$C$407:$E$411,G553:J553)</f>
        <v>{"tipoSeleccion":"A", "agrupacion":999999, "tipoCarteras":"", "carteras":""}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 t="str">
        <f>IFERROR(VLOOKUP(D553,Verbos!$I$2:$J$88,2,FALSE),"POST")</f>
        <v>GET</v>
      </c>
      <c r="Z553" s="19"/>
    </row>
    <row r="554" spans="1:26" ht="23" customHeight="1" x14ac:dyDescent="0.35">
      <c r="A554" s="69" t="s">
        <v>278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S554" t="s">
        <v>5731</v>
      </c>
      <c r="T554" s="2" t="str">
        <f>paramGPL(BaseParametros!$C$407:$E$411,G554:J554)</f>
        <v>{"tipoSeleccion":"C", "agrupacion":0, "tipoCarteras":"", "carteras":""}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 t="str">
        <f>IFERROR(VLOOKUP(D554,Verbos!$I$2:$J$88,2,FALSE),"POST")</f>
        <v>GET</v>
      </c>
      <c r="Z554" s="19"/>
    </row>
    <row r="555" spans="1:26" ht="25" customHeight="1" x14ac:dyDescent="0.35">
      <c r="A555" s="69" t="s">
        <v>278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S555" t="s">
        <v>5732</v>
      </c>
      <c r="T555" s="2" t="str">
        <f>paramGPL(BaseParametros!$C$407:$E$411,G555:J555)</f>
        <v>{"tipoSeleccion":"T", "agrupacion":0, "tipoCarteras":"XXX", "carteras":""}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 t="str">
        <f>IFERROR(VLOOKUP(D555,Verbos!$I$2:$J$88,2,FALSE),"POST")</f>
        <v>GET</v>
      </c>
      <c r="Z555" s="19"/>
    </row>
    <row r="556" spans="1:26" ht="23.5" customHeight="1" x14ac:dyDescent="0.35">
      <c r="A556" s="69" t="s">
        <v>278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S556" t="s">
        <v>5733</v>
      </c>
      <c r="T556" s="2" t="str">
        <f>paramGPL(BaseParametros!$C$407:$E$411,G556:J556)</f>
        <v>{"tipoSeleccion":"C", "agrupacion":0, "tipoCarteras":"", "carteras":"701, 706"}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 t="str">
        <f>IFERROR(VLOOKUP(D556,Verbos!$I$2:$J$88,2,FALSE),"POST")</f>
        <v>GET</v>
      </c>
      <c r="Z556" s="19"/>
    </row>
    <row r="557" spans="1:26" ht="23" customHeight="1" x14ac:dyDescent="0.35">
      <c r="A557" s="69" t="s">
        <v>278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S557" t="s">
        <v>5733</v>
      </c>
      <c r="T557" s="2" t="str">
        <f>paramGPL(BaseParametros!$C$407:$E$411,G557:J557)</f>
        <v>{"tipoSeleccion":"C", "agrupacion":0, "tipoCarteras":"", "carteras":"701, 706"}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 t="str">
        <f>IFERROR(VLOOKUP(D557,Verbos!$I$2:$J$88,2,FALSE),"POST")</f>
        <v>GET</v>
      </c>
      <c r="Z557" s="19"/>
    </row>
    <row r="558" spans="1:26" s="63" customFormat="1" ht="24" customHeight="1" thickBot="1" x14ac:dyDescent="0.4">
      <c r="A558" s="69" t="s">
        <v>278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/>
      <c r="L558" s="66"/>
      <c r="M558" s="66"/>
      <c r="N558" s="66"/>
      <c r="O558" s="66"/>
      <c r="P558" s="66"/>
      <c r="Q558" s="66"/>
      <c r="R558" s="66"/>
      <c r="S558" s="63" t="s">
        <v>5586</v>
      </c>
      <c r="T558" s="2" t="str">
        <f>paramGPL(BaseParametros!$C$407:$E$411,G558:J558)</f>
        <v>{"tipoSeleccion":"C", "agrupacion":0, "tipoCarteras":"", "carteras":"701, 706"}</v>
      </c>
      <c r="U558" s="67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&lt;param&gt;&lt;value&gt;&lt;int&gt;&lt;/int&gt;&lt;/value&gt;&lt;!-- divisa --&gt;&lt;/param&gt;_x000D_
&lt;param&gt;&lt;value&gt;&lt;int&gt;&lt;/int&gt;&lt;/value&gt;&lt;!--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 t="str">
        <f>IFERROR(VLOOKUP(D558,Verbos!$I$2:$J$88,2,FALSE),"POST")</f>
        <v>GET</v>
      </c>
      <c r="Z558" s="19"/>
    </row>
    <row r="559" spans="1:26" ht="95.5" x14ac:dyDescent="0.35">
      <c r="A559" s="69" t="s">
        <v>278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paramGPL(BaseParametros!$C$407:$E$411,G559:J559)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 t="str">
        <f>IFERROR(VLOOKUP(D559,Verbos!$I$2:$J$88,2,FALSE),"POST")</f>
        <v>GET</v>
      </c>
      <c r="Z559" s="19"/>
    </row>
    <row r="560" spans="1:26" ht="95.5" x14ac:dyDescent="0.35">
      <c r="A560" s="69" t="s">
        <v>278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paramGPL(BaseParametros!$C$407:$E$411,G560:J560)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 t="str">
        <f>IFERROR(VLOOKUP(D560,Verbos!$I$2:$J$88,2,FALSE),"POST")</f>
        <v>GET</v>
      </c>
      <c r="Z560" s="19"/>
    </row>
    <row r="561" spans="1:26" ht="95.5" x14ac:dyDescent="0.35">
      <c r="A561" s="69" t="s">
        <v>278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paramGPL(BaseParametros!$C$407:$E$411,G561:J561)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 t="str">
        <f>IFERROR(VLOOKUP(D561,Verbos!$I$2:$J$88,2,FALSE),"POST")</f>
        <v>GET</v>
      </c>
      <c r="Z561" s="19"/>
    </row>
    <row r="562" spans="1:26" ht="95.5" x14ac:dyDescent="0.35">
      <c r="A562" s="69" t="s">
        <v>278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paramGPL(BaseParametros!$C$407:$E$411,G562:J562)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 t="str">
        <f>IFERROR(VLOOKUP(D562,Verbos!$I$2:$J$88,2,FALSE),"POST")</f>
        <v>GET</v>
      </c>
      <c r="Z562" s="19"/>
    </row>
    <row r="563" spans="1:26" ht="95.5" x14ac:dyDescent="0.35">
      <c r="A563" s="69" t="s">
        <v>278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paramGPL(BaseParametros!$C$407:$E$411,G563:J563)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 t="str">
        <f>IFERROR(VLOOKUP(D563,Verbos!$I$2:$J$88,2,FALSE),"POST")</f>
        <v>GET</v>
      </c>
      <c r="Z563" s="19"/>
    </row>
    <row r="564" spans="1:26" ht="95.5" x14ac:dyDescent="0.35">
      <c r="A564" s="69" t="s">
        <v>278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paramGPL(BaseParametros!$C$407:$E$411,G564:J564)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 t="str">
        <f>IFERROR(VLOOKUP(D564,Verbos!$I$2:$J$88,2,FALSE),"POST")</f>
        <v>GET</v>
      </c>
      <c r="Z564" s="19"/>
    </row>
    <row r="565" spans="1:26" ht="95.5" x14ac:dyDescent="0.35">
      <c r="A565" s="69" t="s">
        <v>278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paramGPL(BaseParametros!$C$407:$E$411,G565:J565)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 t="str">
        <f>IFERROR(VLOOKUP(D565,Verbos!$I$2:$J$88,2,FALSE),"POST")</f>
        <v>GET</v>
      </c>
      <c r="Z565" s="19"/>
    </row>
    <row r="566" spans="1:26" ht="95.5" x14ac:dyDescent="0.35">
      <c r="A566" s="69" t="s">
        <v>278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paramGPL(BaseParametros!$C$407:$E$411,G566:J566)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 t="str">
        <f>IFERROR(VLOOKUP(D566,Verbos!$I$2:$J$88,2,FALSE),"POST")</f>
        <v>GET</v>
      </c>
      <c r="Z566" s="19"/>
    </row>
    <row r="567" spans="1:26" ht="95.5" x14ac:dyDescent="0.35">
      <c r="A567" s="69" t="s">
        <v>278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paramGPL(BaseParametros!$C$407:$E$411,G567:J567)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 t="str">
        <f>IFERROR(VLOOKUP(D567,Verbos!$I$2:$J$88,2,FALSE),"POST")</f>
        <v>GET</v>
      </c>
      <c r="Z567" s="19"/>
    </row>
    <row r="568" spans="1:26" ht="95.5" x14ac:dyDescent="0.35">
      <c r="A568" s="69" t="s">
        <v>278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paramGPL(BaseParametros!$C$407:$E$411,G568:J568)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 t="str">
        <f>IFERROR(VLOOKUP(D568,Verbos!$I$2:$J$88,2,FALSE),"POST")</f>
        <v>GET</v>
      </c>
      <c r="Z568" s="19"/>
    </row>
    <row r="569" spans="1:26" ht="95.5" x14ac:dyDescent="0.35">
      <c r="A569" s="69" t="s">
        <v>278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paramGPL(BaseParametros!$C$407:$E$411,G569:J569)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 t="str">
        <f>IFERROR(VLOOKUP(D569,Verbos!$I$2:$J$88,2,FALSE),"POST")</f>
        <v>GET</v>
      </c>
      <c r="Z569" s="19"/>
    </row>
    <row r="570" spans="1:26" ht="95.5" x14ac:dyDescent="0.35">
      <c r="A570" s="69" t="s">
        <v>278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paramGPL(BaseParametros!$C$407:$E$411,G570:J570)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 t="str">
        <f>IFERROR(VLOOKUP(D570,Verbos!$I$2:$J$88,2,FALSE),"POST")</f>
        <v>GET</v>
      </c>
      <c r="Z570" s="19"/>
    </row>
    <row r="571" spans="1:26" ht="95.5" x14ac:dyDescent="0.35">
      <c r="A571" s="69" t="s">
        <v>278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paramGPL(BaseParametros!$C$407:$E$411,G571:J571)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 t="str">
        <f>IFERROR(VLOOKUP(D571,Verbos!$I$2:$J$88,2,FALSE),"POST")</f>
        <v>GET</v>
      </c>
      <c r="Z571" s="19"/>
    </row>
    <row r="572" spans="1:26" x14ac:dyDescent="0.35">
      <c r="A572" s="69" t="s">
        <v>278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tr">
        <f>IFERROR(VLOOKUP(D572,Verbos!$I$2:$J$88,2,FALSE),"POST")</f>
        <v>GET</v>
      </c>
      <c r="Z572" s="19"/>
    </row>
    <row r="573" spans="1:26" x14ac:dyDescent="0.35">
      <c r="A573" s="69" t="s">
        <v>278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tr">
        <f>IFERROR(VLOOKUP(D573,Verbos!$I$2:$J$88,2,FALSE),"POST")</f>
        <v>GET</v>
      </c>
      <c r="Z573" s="19"/>
    </row>
    <row r="574" spans="1:26" x14ac:dyDescent="0.35">
      <c r="A574" s="69" t="s">
        <v>278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tr">
        <f>IFERROR(VLOOKUP(D574,Verbos!$I$2:$J$88,2,FALSE),"POST")</f>
        <v>GET</v>
      </c>
      <c r="Z574" s="19"/>
    </row>
    <row r="575" spans="1:26" x14ac:dyDescent="0.35">
      <c r="A575" s="69" t="s">
        <v>278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tr">
        <f>IFERROR(VLOOKUP(D575,Verbos!$I$2:$J$88,2,FALSE),"POST")</f>
        <v>GET</v>
      </c>
      <c r="Z575" s="19"/>
    </row>
    <row r="576" spans="1:26" x14ac:dyDescent="0.35">
      <c r="A576" s="69" t="s">
        <v>278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tr">
        <f>IFERROR(VLOOKUP(D576,Verbos!$I$2:$J$88,2,FALSE),"POST")</f>
        <v>GET</v>
      </c>
      <c r="Z576" s="19"/>
    </row>
    <row r="577" spans="1:26" x14ac:dyDescent="0.35">
      <c r="A577" t="s">
        <v>1</v>
      </c>
      <c r="B577" s="19">
        <v>1184</v>
      </c>
      <c r="C577" s="19" t="e">
        <f>VLOOKUP(B577,BaseMetodos!$A$2:$E$1177,3,FALSE)&amp;"."&amp;VLOOKUP(B577,BaseMetodos!$A$2:$E$1177,4,FALSE)</f>
        <v>#N/A</v>
      </c>
      <c r="D577" s="19" t="str">
        <f>VLOOKUP(B577,BaseMetodos!$A$2:$F$2177,5,FALSE)</f>
        <v>/abq/fronton/altaInstrumentos</v>
      </c>
      <c r="E577" s="19">
        <f>VLOOKUP(B577,BaseMetodos!$A$2:$F$2177,6,FALSE)</f>
        <v>0</v>
      </c>
      <c r="S577" s="69" t="s">
        <v>5877</v>
      </c>
      <c r="V577" s="19" t="s">
        <v>5742</v>
      </c>
      <c r="W577" s="19" t="s">
        <v>5742</v>
      </c>
      <c r="X577" s="19" t="s">
        <v>4095</v>
      </c>
      <c r="Y577" s="19" t="s">
        <v>5748</v>
      </c>
      <c r="Z577" s="19" t="s">
        <v>4369</v>
      </c>
    </row>
  </sheetData>
  <autoFilter ref="A1:AN57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27"/>
  <sheetViews>
    <sheetView topLeftCell="A76" zoomScale="55" zoomScaleNormal="55" workbookViewId="0">
      <selection activeCell="C102" sqref="C102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11.81640625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3" width="8.1796875" bestFit="1" customWidth="1"/>
    <col min="24" max="24" width="21.26953125" customWidth="1"/>
    <col min="25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2" spans="1:56" x14ac:dyDescent="0.35">
      <c r="A102">
        <v>1184</v>
      </c>
      <c r="B102" s="19" t="e">
        <f>VLOOKUP(A102,BaseMetodos!$A$2:$E$1177,3,FALSE)&amp;"."&amp;VLOOKUP(A102,BaseMetodos!$A$2:$E$1177,4,FALSE)</f>
        <v>#N/A</v>
      </c>
      <c r="C102" t="s">
        <v>5877</v>
      </c>
      <c r="J102" s="72">
        <v>0</v>
      </c>
      <c r="K102" s="8">
        <v>0</v>
      </c>
      <c r="L102" s="72" t="s">
        <v>5879</v>
      </c>
      <c r="M102" s="74" t="str">
        <f>L102</f>
        <v>QAINS001</v>
      </c>
      <c r="N102" s="74" t="str">
        <f>L102</f>
        <v>QAINS001</v>
      </c>
      <c r="O102" s="8">
        <v>68</v>
      </c>
      <c r="P102" s="72">
        <v>39</v>
      </c>
      <c r="Q102" s="8">
        <v>39</v>
      </c>
      <c r="R102" s="8" t="s">
        <v>5875</v>
      </c>
      <c r="S102" s="72">
        <v>0</v>
      </c>
      <c r="T102" s="72">
        <v>0</v>
      </c>
      <c r="U102" s="72" t="s">
        <v>278</v>
      </c>
      <c r="V102" s="72" t="s">
        <v>1</v>
      </c>
      <c r="W102" s="72" t="s">
        <v>278</v>
      </c>
      <c r="X102" s="8">
        <v>0</v>
      </c>
      <c r="Y102" s="73" t="s">
        <v>5880</v>
      </c>
      <c r="Z102" s="73" t="s">
        <v>5881</v>
      </c>
      <c r="AA102" s="72">
        <v>1</v>
      </c>
      <c r="AB102" s="8">
        <v>10</v>
      </c>
      <c r="AC102" s="8">
        <v>62218</v>
      </c>
      <c r="AD102" s="74" t="str">
        <f>L102</f>
        <v>QAINS001</v>
      </c>
      <c r="AE102" s="8" t="s">
        <v>4635</v>
      </c>
      <c r="AF102" s="51" t="s">
        <v>5880</v>
      </c>
    </row>
    <row r="104" spans="1:56" x14ac:dyDescent="0.35">
      <c r="B104" s="2"/>
    </row>
    <row r="105" spans="1:56" x14ac:dyDescent="0.35">
      <c r="J105" s="70"/>
    </row>
    <row r="106" spans="1:56" x14ac:dyDescent="0.35">
      <c r="J106" s="70"/>
    </row>
    <row r="107" spans="1:56" x14ac:dyDescent="0.35">
      <c r="J107" s="70"/>
    </row>
    <row r="108" spans="1:56" x14ac:dyDescent="0.35">
      <c r="J108" s="70"/>
    </row>
    <row r="109" spans="1:56" x14ac:dyDescent="0.35">
      <c r="J109" s="70"/>
    </row>
    <row r="110" spans="1:56" x14ac:dyDescent="0.35">
      <c r="J110" s="70"/>
    </row>
    <row r="111" spans="1:56" x14ac:dyDescent="0.35">
      <c r="J111" s="70"/>
    </row>
    <row r="112" spans="1:56" x14ac:dyDescent="0.35">
      <c r="J112" s="70"/>
    </row>
    <row r="113" spans="10:10" x14ac:dyDescent="0.35">
      <c r="J113" s="70"/>
    </row>
    <row r="114" spans="10:10" x14ac:dyDescent="0.35">
      <c r="J114" s="70"/>
    </row>
    <row r="115" spans="10:10" x14ac:dyDescent="0.35">
      <c r="J115" s="70"/>
    </row>
    <row r="116" spans="10:10" x14ac:dyDescent="0.35">
      <c r="J116" s="70"/>
    </row>
    <row r="117" spans="10:10" x14ac:dyDescent="0.35">
      <c r="J117" s="70"/>
    </row>
    <row r="118" spans="10:10" x14ac:dyDescent="0.35">
      <c r="J118" s="70"/>
    </row>
    <row r="119" spans="10:10" x14ac:dyDescent="0.35">
      <c r="J119" s="70"/>
    </row>
    <row r="120" spans="10:10" x14ac:dyDescent="0.35">
      <c r="J120" s="71"/>
    </row>
    <row r="121" spans="10:10" x14ac:dyDescent="0.35">
      <c r="J121" s="70"/>
    </row>
    <row r="122" spans="10:10" x14ac:dyDescent="0.35">
      <c r="J122" s="70"/>
    </row>
    <row r="123" spans="10:10" x14ac:dyDescent="0.35">
      <c r="J123" s="70"/>
    </row>
    <row r="124" spans="10:10" x14ac:dyDescent="0.35">
      <c r="J124" s="70"/>
    </row>
    <row r="125" spans="10:10" x14ac:dyDescent="0.35">
      <c r="J125" s="70"/>
    </row>
    <row r="126" spans="10:10" x14ac:dyDescent="0.35">
      <c r="J126" s="70"/>
    </row>
    <row r="127" spans="10:10" x14ac:dyDescent="0.35">
      <c r="J127" s="70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Verbos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2026-06-16T05:24:19Z</dcterms:modified>
</cp:coreProperties>
</file>