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ocumentos\Sistemas Inteligentes\"/>
    </mc:Choice>
  </mc:AlternateContent>
  <xr:revisionPtr revIDLastSave="0" documentId="13_ncr:1_{04EDB8EC-6AF1-4CCF-A225-79BED926BD20}" xr6:coauthVersionLast="47" xr6:coauthVersionMax="47" xr10:uidLastSave="{00000000-0000-0000-0000-000000000000}"/>
  <bookViews>
    <workbookView xWindow="1920" yWindow="1920" windowWidth="17280" windowHeight="8880" firstSheet="3" activeTab="7" xr2:uid="{4DABFD11-2E37-40BA-B735-ED49D4E9DAB7}"/>
  </bookViews>
  <sheets>
    <sheet name="Sheet1" sheetId="1" r:id="rId1"/>
    <sheet name="Sheet2" sheetId="2" r:id="rId2"/>
    <sheet name="Sheet3" sheetId="3" r:id="rId3"/>
    <sheet name="Sheet4" sheetId="4" r:id="rId4"/>
    <sheet name="3var" sheetId="5" r:id="rId5"/>
    <sheet name="3var2" sheetId="6" r:id="rId6"/>
    <sheet name="3var3" sheetId="7" r:id="rId7"/>
    <sheet name="3var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8" l="1"/>
  <c r="M3" i="7"/>
  <c r="M2" i="6"/>
  <c r="M2" i="5"/>
  <c r="J2" i="4"/>
  <c r="J2" i="3"/>
  <c r="J2" i="2"/>
  <c r="J3" i="1"/>
  <c r="I3" i="1"/>
  <c r="I2" i="2"/>
  <c r="I2" i="3"/>
  <c r="I2" i="4"/>
  <c r="L2" i="5"/>
  <c r="L2" i="6"/>
  <c r="L3" i="7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2" i="1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O7" i="7"/>
  <c r="O6" i="7"/>
  <c r="O5" i="7"/>
  <c r="O4" i="7"/>
  <c r="O3" i="7"/>
  <c r="O2" i="7"/>
  <c r="O7" i="6"/>
  <c r="O6" i="6"/>
  <c r="O5" i="6"/>
  <c r="O4" i="6"/>
  <c r="O3" i="6"/>
  <c r="O2" i="6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O7" i="5"/>
  <c r="O6" i="5"/>
  <c r="O5" i="5"/>
  <c r="O4" i="5"/>
  <c r="O3" i="5"/>
  <c r="O2" i="5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M5" i="4"/>
  <c r="M4" i="4"/>
  <c r="M3" i="4"/>
  <c r="M2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6" i="1"/>
  <c r="L5" i="1"/>
  <c r="L4" i="1"/>
  <c r="L3" i="1"/>
  <c r="M5" i="2"/>
  <c r="M4" i="2"/>
  <c r="M3" i="2"/>
  <c r="M2" i="2"/>
  <c r="M5" i="3"/>
  <c r="M4" i="3"/>
  <c r="M3" i="3"/>
  <c r="M2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" i="2"/>
  <c r="G4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<sst xmlns="http://schemas.openxmlformats.org/spreadsheetml/2006/main" count="724" uniqueCount="18">
  <si>
    <t>FT</t>
  </si>
  <si>
    <t>Gauss</t>
  </si>
  <si>
    <t>wip(3)</t>
  </si>
  <si>
    <t>OverT(4)</t>
  </si>
  <si>
    <t>Esperado</t>
  </si>
  <si>
    <t>Triang</t>
  </si>
  <si>
    <t>Prediccion</t>
  </si>
  <si>
    <t>Error</t>
  </si>
  <si>
    <t>OverT(3)</t>
  </si>
  <si>
    <t>minw</t>
  </si>
  <si>
    <t>maxw</t>
  </si>
  <si>
    <t>minot</t>
  </si>
  <si>
    <t>maxot</t>
  </si>
  <si>
    <t>Trig</t>
  </si>
  <si>
    <t>NoW</t>
  </si>
  <si>
    <t>minNow</t>
  </si>
  <si>
    <t>maxNow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</si>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</sst>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Sheet1!$H$2:$H$32</c:f>
              <c:numCache>
                <c:formatCode>General</c:formatCode>
                <c:ptCount val="31"/>
                <c:pt idx="0">
                  <c:v>6.5711440825741265</c:v>
                </c:pt>
                <c:pt idx="1">
                  <c:v>22.070684608103885</c:v>
                </c:pt>
                <c:pt idx="2">
                  <c:v>9.4899436562743773</c:v>
                </c:pt>
                <c:pt idx="3">
                  <c:v>60.029155357812613</c:v>
                </c:pt>
                <c:pt idx="4">
                  <c:v>4.0826612903223743E-4</c:v>
                </c:pt>
                <c:pt idx="5">
                  <c:v>7.342798420670932</c:v>
                </c:pt>
                <c:pt idx="6">
                  <c:v>8.0475555590647924E-2</c:v>
                </c:pt>
                <c:pt idx="7">
                  <c:v>35.138805621610828</c:v>
                </c:pt>
                <c:pt idx="8">
                  <c:v>40.155468516129055</c:v>
                </c:pt>
                <c:pt idx="9">
                  <c:v>5.6825835407737451</c:v>
                </c:pt>
                <c:pt idx="10">
                  <c:v>1.0233139095677717</c:v>
                </c:pt>
                <c:pt idx="11">
                  <c:v>20.700108192902817</c:v>
                </c:pt>
                <c:pt idx="12">
                  <c:v>1.6115658341931365</c:v>
                </c:pt>
                <c:pt idx="13">
                  <c:v>1.569947092127401</c:v>
                </c:pt>
                <c:pt idx="14">
                  <c:v>1.1555432956532883</c:v>
                </c:pt>
                <c:pt idx="15">
                  <c:v>20.505488911290332</c:v>
                </c:pt>
                <c:pt idx="16">
                  <c:v>12.91935987903226</c:v>
                </c:pt>
                <c:pt idx="17">
                  <c:v>20.361284656122258</c:v>
                </c:pt>
                <c:pt idx="18">
                  <c:v>57.865693166809905</c:v>
                </c:pt>
                <c:pt idx="19">
                  <c:v>1.1850438264505392</c:v>
                </c:pt>
                <c:pt idx="20">
                  <c:v>31.273012261922819</c:v>
                </c:pt>
                <c:pt idx="21">
                  <c:v>78.290560808454501</c:v>
                </c:pt>
                <c:pt idx="22">
                  <c:v>22.07533675786172</c:v>
                </c:pt>
                <c:pt idx="23">
                  <c:v>2.0956000000000015</c:v>
                </c:pt>
                <c:pt idx="24">
                  <c:v>3.73265818002897E-2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0.95482649349198545</c:v>
                </c:pt>
                <c:pt idx="28">
                  <c:v>1.8831631051048898</c:v>
                </c:pt>
                <c:pt idx="29">
                  <c:v>1.6595624536520182</c:v>
                </c:pt>
                <c:pt idx="30">
                  <c:v>21.987411420311251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6.5711440825741265</c:v>
                </c:pt>
                <c:pt idx="1">
                  <c:v>22.070684608103885</c:v>
                </c:pt>
                <c:pt idx="2">
                  <c:v>9.4899436562743773</c:v>
                </c:pt>
                <c:pt idx="3">
                  <c:v>60.029155357812613</c:v>
                </c:pt>
                <c:pt idx="4">
                  <c:v>4.0826612903223743E-4</c:v>
                </c:pt>
                <c:pt idx="5">
                  <c:v>7.342798420670932</c:v>
                </c:pt>
                <c:pt idx="6">
                  <c:v>8.0475555590647924E-2</c:v>
                </c:pt>
                <c:pt idx="7">
                  <c:v>35.138805621610828</c:v>
                </c:pt>
                <c:pt idx="8">
                  <c:v>40.155468516129055</c:v>
                </c:pt>
                <c:pt idx="9">
                  <c:v>5.6825835407737451</c:v>
                </c:pt>
                <c:pt idx="10">
                  <c:v>1.0233139095677717</c:v>
                </c:pt>
                <c:pt idx="11">
                  <c:v>20.700108192902817</c:v>
                </c:pt>
                <c:pt idx="12">
                  <c:v>1.6115658341931365</c:v>
                </c:pt>
                <c:pt idx="13">
                  <c:v>1.569947092127401</c:v>
                </c:pt>
                <c:pt idx="14">
                  <c:v>1.1555432956532883</c:v>
                </c:pt>
                <c:pt idx="15">
                  <c:v>20.505488911290332</c:v>
                </c:pt>
                <c:pt idx="16">
                  <c:v>12.91935987903226</c:v>
                </c:pt>
                <c:pt idx="17">
                  <c:v>20.361284656122258</c:v>
                </c:pt>
                <c:pt idx="18">
                  <c:v>57.865693166809905</c:v>
                </c:pt>
                <c:pt idx="19">
                  <c:v>1.1850438264505392</c:v>
                </c:pt>
                <c:pt idx="20">
                  <c:v>31.273012261922819</c:v>
                </c:pt>
                <c:pt idx="21">
                  <c:v>78.290560808454501</c:v>
                </c:pt>
                <c:pt idx="22">
                  <c:v>22.07533675786172</c:v>
                </c:pt>
                <c:pt idx="23">
                  <c:v>2.0956000000000015</c:v>
                </c:pt>
                <c:pt idx="24">
                  <c:v>3.73265818002897E-2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0.95482649349198545</c:v>
                </c:pt>
                <c:pt idx="28">
                  <c:v>1.8831631051048898</c:v>
                </c:pt>
                <c:pt idx="29">
                  <c:v>1.6595624536520182</c:v>
                </c:pt>
                <c:pt idx="30">
                  <c:v>21.987411420311251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6-4010-93A0-A2CA9FD6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0439840"/>
        <c:axId val="1720440256"/>
      </c:barChart>
      <c:catAx>
        <c:axId val="17204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40256"/>
        <c:crosses val="autoZero"/>
        <c:auto val="1"/>
        <c:lblAlgn val="ctr"/>
        <c:lblOffset val="100"/>
        <c:noMultiLvlLbl val="0"/>
      </c:catAx>
      <c:valAx>
        <c:axId val="17204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Sheet2!$H$2:$H$32</c:f>
              <c:numCache>
                <c:formatCode>General</c:formatCode>
                <c:ptCount val="31"/>
                <c:pt idx="0">
                  <c:v>13.919307024509612</c:v>
                </c:pt>
                <c:pt idx="1">
                  <c:v>22.070684608103885</c:v>
                </c:pt>
                <c:pt idx="2">
                  <c:v>60.029155357812613</c:v>
                </c:pt>
                <c:pt idx="3">
                  <c:v>9.7125490356292197</c:v>
                </c:pt>
                <c:pt idx="4">
                  <c:v>5.4889112903228074E-3</c:v>
                </c:pt>
                <c:pt idx="5">
                  <c:v>4.0372831451870539</c:v>
                </c:pt>
                <c:pt idx="6">
                  <c:v>0.19831605688097131</c:v>
                </c:pt>
                <c:pt idx="7">
                  <c:v>35.138805621610828</c:v>
                </c:pt>
                <c:pt idx="8">
                  <c:v>36.379055612903237</c:v>
                </c:pt>
                <c:pt idx="9">
                  <c:v>5.6825835407737451</c:v>
                </c:pt>
                <c:pt idx="10">
                  <c:v>0.69219819343873967</c:v>
                </c:pt>
                <c:pt idx="11">
                  <c:v>25.893372270322175</c:v>
                </c:pt>
                <c:pt idx="12">
                  <c:v>0.61550350387056063</c:v>
                </c:pt>
                <c:pt idx="13">
                  <c:v>0.70540362374030519</c:v>
                </c:pt>
                <c:pt idx="14">
                  <c:v>4.7848079113551462E-3</c:v>
                </c:pt>
                <c:pt idx="15">
                  <c:v>20.668472782258064</c:v>
                </c:pt>
                <c:pt idx="16">
                  <c:v>13.440972782258065</c:v>
                </c:pt>
                <c:pt idx="17">
                  <c:v>21.179790801283549</c:v>
                </c:pt>
                <c:pt idx="18">
                  <c:v>57.320484045519592</c:v>
                </c:pt>
                <c:pt idx="19">
                  <c:v>2.9488298974182805</c:v>
                </c:pt>
                <c:pt idx="20">
                  <c:v>2.9335239367615333</c:v>
                </c:pt>
                <c:pt idx="21">
                  <c:v>78.290560808454501</c:v>
                </c:pt>
                <c:pt idx="22">
                  <c:v>22.07533675786172</c:v>
                </c:pt>
                <c:pt idx="23">
                  <c:v>0.17966451612903434</c:v>
                </c:pt>
                <c:pt idx="24">
                  <c:v>0.11349158825190352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0.95482649349198545</c:v>
                </c:pt>
                <c:pt idx="28">
                  <c:v>1.9830412134919881</c:v>
                </c:pt>
                <c:pt idx="29">
                  <c:v>1.7534026742971809</c:v>
                </c:pt>
                <c:pt idx="30">
                  <c:v>21.987411420311251</c:v>
                </c:pt>
              </c:numCache>
            </c:numRef>
          </c:cat>
          <c:val>
            <c:numRef>
              <c:f>Sheet2!$H$2:$H$32</c:f>
              <c:numCache>
                <c:formatCode>General</c:formatCode>
                <c:ptCount val="31"/>
                <c:pt idx="0">
                  <c:v>13.919307024509612</c:v>
                </c:pt>
                <c:pt idx="1">
                  <c:v>22.070684608103885</c:v>
                </c:pt>
                <c:pt idx="2">
                  <c:v>60.029155357812613</c:v>
                </c:pt>
                <c:pt idx="3">
                  <c:v>9.7125490356292197</c:v>
                </c:pt>
                <c:pt idx="4">
                  <c:v>5.4889112903228074E-3</c:v>
                </c:pt>
                <c:pt idx="5">
                  <c:v>4.0372831451870539</c:v>
                </c:pt>
                <c:pt idx="6">
                  <c:v>0.19831605688097131</c:v>
                </c:pt>
                <c:pt idx="7">
                  <c:v>35.138805621610828</c:v>
                </c:pt>
                <c:pt idx="8">
                  <c:v>36.379055612903237</c:v>
                </c:pt>
                <c:pt idx="9">
                  <c:v>5.6825835407737451</c:v>
                </c:pt>
                <c:pt idx="10">
                  <c:v>0.69219819343873967</c:v>
                </c:pt>
                <c:pt idx="11">
                  <c:v>25.893372270322175</c:v>
                </c:pt>
                <c:pt idx="12">
                  <c:v>0.61550350387056063</c:v>
                </c:pt>
                <c:pt idx="13">
                  <c:v>0.70540362374030519</c:v>
                </c:pt>
                <c:pt idx="14">
                  <c:v>4.7848079113551462E-3</c:v>
                </c:pt>
                <c:pt idx="15">
                  <c:v>20.668472782258064</c:v>
                </c:pt>
                <c:pt idx="16">
                  <c:v>13.440972782258065</c:v>
                </c:pt>
                <c:pt idx="17">
                  <c:v>21.179790801283549</c:v>
                </c:pt>
                <c:pt idx="18">
                  <c:v>57.320484045519592</c:v>
                </c:pt>
                <c:pt idx="19">
                  <c:v>2.9488298974182805</c:v>
                </c:pt>
                <c:pt idx="20">
                  <c:v>2.9335239367615333</c:v>
                </c:pt>
                <c:pt idx="21">
                  <c:v>78.290560808454501</c:v>
                </c:pt>
                <c:pt idx="22">
                  <c:v>22.07533675786172</c:v>
                </c:pt>
                <c:pt idx="23">
                  <c:v>0.17966451612903434</c:v>
                </c:pt>
                <c:pt idx="24">
                  <c:v>0.11349158825190352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0.95482649349198545</c:v>
                </c:pt>
                <c:pt idx="28">
                  <c:v>1.9830412134919881</c:v>
                </c:pt>
                <c:pt idx="29">
                  <c:v>1.7534026742971809</c:v>
                </c:pt>
                <c:pt idx="30">
                  <c:v>21.987411420311251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5-4B32-865C-A654C50D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734032"/>
        <c:axId val="1814734448"/>
      </c:barChart>
      <c:catAx>
        <c:axId val="18147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34448"/>
        <c:crosses val="autoZero"/>
        <c:auto val="1"/>
        <c:lblAlgn val="ctr"/>
        <c:lblOffset val="100"/>
        <c:noMultiLvlLbl val="0"/>
      </c:catAx>
      <c:valAx>
        <c:axId val="18147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Sheet3!$H$2:$H$32</c:f>
              <c:numCache>
                <c:formatCode>General</c:formatCode>
                <c:ptCount val="31"/>
                <c:pt idx="0">
                  <c:v>59.569012913541869</c:v>
                </c:pt>
                <c:pt idx="1">
                  <c:v>22.070684608103885</c:v>
                </c:pt>
                <c:pt idx="2">
                  <c:v>60.029155357812613</c:v>
                </c:pt>
                <c:pt idx="3">
                  <c:v>9.9377350601453358</c:v>
                </c:pt>
                <c:pt idx="4">
                  <c:v>21.99556955645162</c:v>
                </c:pt>
                <c:pt idx="5">
                  <c:v>10.235229938735426</c:v>
                </c:pt>
                <c:pt idx="6">
                  <c:v>9.4552376130100004</c:v>
                </c:pt>
                <c:pt idx="7">
                  <c:v>70.666763348062446</c:v>
                </c:pt>
                <c:pt idx="8">
                  <c:v>0.24966206451612966</c:v>
                </c:pt>
                <c:pt idx="9">
                  <c:v>21.593157453031807</c:v>
                </c:pt>
                <c:pt idx="10">
                  <c:v>21.860655163761326</c:v>
                </c:pt>
                <c:pt idx="11">
                  <c:v>112.03111747290282</c:v>
                </c:pt>
                <c:pt idx="12">
                  <c:v>20.863862156773788</c:v>
                </c:pt>
                <c:pt idx="13">
                  <c:v>21.511773197933849</c:v>
                </c:pt>
                <c:pt idx="14">
                  <c:v>19.86379096791136</c:v>
                </c:pt>
                <c:pt idx="15">
                  <c:v>44.430246975806455</c:v>
                </c:pt>
                <c:pt idx="16">
                  <c:v>36.88016633064516</c:v>
                </c:pt>
                <c:pt idx="17">
                  <c:v>57.78370250128355</c:v>
                </c:pt>
                <c:pt idx="18">
                  <c:v>176.90166147197118</c:v>
                </c:pt>
                <c:pt idx="19">
                  <c:v>34.411108288386018</c:v>
                </c:pt>
                <c:pt idx="20">
                  <c:v>147.56956399418084</c:v>
                </c:pt>
                <c:pt idx="21">
                  <c:v>77.973046829744817</c:v>
                </c:pt>
                <c:pt idx="22">
                  <c:v>22.07533675786172</c:v>
                </c:pt>
                <c:pt idx="23">
                  <c:v>16.243664516129019</c:v>
                </c:pt>
                <c:pt idx="24">
                  <c:v>14.394715394703521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0.95482649349198545</c:v>
                </c:pt>
                <c:pt idx="28">
                  <c:v>2.0339480096210174</c:v>
                </c:pt>
                <c:pt idx="29">
                  <c:v>1.8498235401036272</c:v>
                </c:pt>
                <c:pt idx="30">
                  <c:v>21.651828749343505</c:v>
                </c:pt>
              </c:numCache>
            </c:numRef>
          </c:cat>
          <c:val>
            <c:numRef>
              <c:f>Sheet3!$H$2:$H$32</c:f>
              <c:numCache>
                <c:formatCode>General</c:formatCode>
                <c:ptCount val="31"/>
                <c:pt idx="0">
                  <c:v>59.569012913541869</c:v>
                </c:pt>
                <c:pt idx="1">
                  <c:v>22.070684608103885</c:v>
                </c:pt>
                <c:pt idx="2">
                  <c:v>60.029155357812613</c:v>
                </c:pt>
                <c:pt idx="3">
                  <c:v>9.9377350601453358</c:v>
                </c:pt>
                <c:pt idx="4">
                  <c:v>21.99556955645162</c:v>
                </c:pt>
                <c:pt idx="5">
                  <c:v>10.235229938735426</c:v>
                </c:pt>
                <c:pt idx="6">
                  <c:v>9.4552376130100004</c:v>
                </c:pt>
                <c:pt idx="7">
                  <c:v>70.666763348062446</c:v>
                </c:pt>
                <c:pt idx="8">
                  <c:v>0.24966206451612966</c:v>
                </c:pt>
                <c:pt idx="9">
                  <c:v>21.593157453031807</c:v>
                </c:pt>
                <c:pt idx="10">
                  <c:v>21.860655163761326</c:v>
                </c:pt>
                <c:pt idx="11">
                  <c:v>112.03111747290282</c:v>
                </c:pt>
                <c:pt idx="12">
                  <c:v>20.863862156773788</c:v>
                </c:pt>
                <c:pt idx="13">
                  <c:v>21.511773197933849</c:v>
                </c:pt>
                <c:pt idx="14">
                  <c:v>19.86379096791136</c:v>
                </c:pt>
                <c:pt idx="15">
                  <c:v>44.430246975806455</c:v>
                </c:pt>
                <c:pt idx="16">
                  <c:v>36.88016633064516</c:v>
                </c:pt>
                <c:pt idx="17">
                  <c:v>57.78370250128355</c:v>
                </c:pt>
                <c:pt idx="18">
                  <c:v>176.90166147197118</c:v>
                </c:pt>
                <c:pt idx="19">
                  <c:v>34.411108288386018</c:v>
                </c:pt>
                <c:pt idx="20">
                  <c:v>147.56956399418084</c:v>
                </c:pt>
                <c:pt idx="21">
                  <c:v>77.973046829744817</c:v>
                </c:pt>
                <c:pt idx="22">
                  <c:v>22.07533675786172</c:v>
                </c:pt>
                <c:pt idx="23">
                  <c:v>16.243664516129019</c:v>
                </c:pt>
                <c:pt idx="24">
                  <c:v>14.394715394703521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0.95482649349198545</c:v>
                </c:pt>
                <c:pt idx="28">
                  <c:v>2.0339480096210174</c:v>
                </c:pt>
                <c:pt idx="29">
                  <c:v>1.8498235401036272</c:v>
                </c:pt>
                <c:pt idx="30">
                  <c:v>21.651828749343505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0-430D-8987-8244603F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715728"/>
        <c:axId val="1814716144"/>
      </c:barChart>
      <c:catAx>
        <c:axId val="18147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16144"/>
        <c:crosses val="autoZero"/>
        <c:auto val="1"/>
        <c:lblAlgn val="ctr"/>
        <c:lblOffset val="100"/>
        <c:noMultiLvlLbl val="0"/>
      </c:catAx>
      <c:valAx>
        <c:axId val="18147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Sheet4!$H$2:$H$32</c:f>
              <c:numCache>
                <c:formatCode>General</c:formatCode>
                <c:ptCount val="31"/>
                <c:pt idx="0">
                  <c:v>61.24407907096122</c:v>
                </c:pt>
                <c:pt idx="1">
                  <c:v>22.239762344878081</c:v>
                </c:pt>
                <c:pt idx="2">
                  <c:v>60.029155357812613</c:v>
                </c:pt>
                <c:pt idx="3">
                  <c:v>9.7125490356292197</c:v>
                </c:pt>
                <c:pt idx="4">
                  <c:v>22.333795362903224</c:v>
                </c:pt>
                <c:pt idx="5">
                  <c:v>10.582895016799938</c:v>
                </c:pt>
                <c:pt idx="6">
                  <c:v>9.5660151917196785</c:v>
                </c:pt>
                <c:pt idx="7">
                  <c:v>70.666763348062446</c:v>
                </c:pt>
                <c:pt idx="8">
                  <c:v>0.46140400000000087</c:v>
                </c:pt>
                <c:pt idx="9">
                  <c:v>21.593157453031807</c:v>
                </c:pt>
                <c:pt idx="10">
                  <c:v>22.028928025696811</c:v>
                </c:pt>
                <c:pt idx="11">
                  <c:v>116.25241107548348</c:v>
                </c:pt>
                <c:pt idx="12">
                  <c:v>21.358995016128635</c:v>
                </c:pt>
                <c:pt idx="13">
                  <c:v>22.183353295998373</c:v>
                </c:pt>
                <c:pt idx="14">
                  <c:v>21.000268737588783</c:v>
                </c:pt>
                <c:pt idx="15">
                  <c:v>45.878472782258079</c:v>
                </c:pt>
                <c:pt idx="16">
                  <c:v>38.200650201612909</c:v>
                </c:pt>
                <c:pt idx="17">
                  <c:v>58.881088062573887</c:v>
                </c:pt>
                <c:pt idx="18">
                  <c:v>174.99575935842284</c:v>
                </c:pt>
                <c:pt idx="19">
                  <c:v>35.259135452256984</c:v>
                </c:pt>
                <c:pt idx="20">
                  <c:v>149.32017578514862</c:v>
                </c:pt>
                <c:pt idx="21">
                  <c:v>78.290560808454501</c:v>
                </c:pt>
                <c:pt idx="22">
                  <c:v>22.07533675786172</c:v>
                </c:pt>
                <c:pt idx="23">
                  <c:v>17.12392258064515</c:v>
                </c:pt>
                <c:pt idx="24">
                  <c:v>14.531323801155137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0.95482649349198545</c:v>
                </c:pt>
                <c:pt idx="28">
                  <c:v>1.9327795786532742</c:v>
                </c:pt>
                <c:pt idx="29">
                  <c:v>1.706159983329435</c:v>
                </c:pt>
                <c:pt idx="30">
                  <c:v>21.651828749343505</c:v>
                </c:pt>
              </c:numCache>
            </c:numRef>
          </c:cat>
          <c:val>
            <c:numRef>
              <c:f>Sheet4!$H$2:$H$32</c:f>
              <c:numCache>
                <c:formatCode>General</c:formatCode>
                <c:ptCount val="31"/>
                <c:pt idx="0">
                  <c:v>61.24407907096122</c:v>
                </c:pt>
                <c:pt idx="1">
                  <c:v>22.239762344878081</c:v>
                </c:pt>
                <c:pt idx="2">
                  <c:v>60.029155357812613</c:v>
                </c:pt>
                <c:pt idx="3">
                  <c:v>9.7125490356292197</c:v>
                </c:pt>
                <c:pt idx="4">
                  <c:v>22.333795362903224</c:v>
                </c:pt>
                <c:pt idx="5">
                  <c:v>10.582895016799938</c:v>
                </c:pt>
                <c:pt idx="6">
                  <c:v>9.5660151917196785</c:v>
                </c:pt>
                <c:pt idx="7">
                  <c:v>70.666763348062446</c:v>
                </c:pt>
                <c:pt idx="8">
                  <c:v>0.46140400000000087</c:v>
                </c:pt>
                <c:pt idx="9">
                  <c:v>21.593157453031807</c:v>
                </c:pt>
                <c:pt idx="10">
                  <c:v>22.028928025696811</c:v>
                </c:pt>
                <c:pt idx="11">
                  <c:v>116.25241107548348</c:v>
                </c:pt>
                <c:pt idx="12">
                  <c:v>21.358995016128635</c:v>
                </c:pt>
                <c:pt idx="13">
                  <c:v>22.183353295998373</c:v>
                </c:pt>
                <c:pt idx="14">
                  <c:v>21.000268737588783</c:v>
                </c:pt>
                <c:pt idx="15">
                  <c:v>45.878472782258079</c:v>
                </c:pt>
                <c:pt idx="16">
                  <c:v>38.200650201612909</c:v>
                </c:pt>
                <c:pt idx="17">
                  <c:v>58.881088062573887</c:v>
                </c:pt>
                <c:pt idx="18">
                  <c:v>174.99575935842284</c:v>
                </c:pt>
                <c:pt idx="19">
                  <c:v>35.259135452256984</c:v>
                </c:pt>
                <c:pt idx="20">
                  <c:v>149.32017578514862</c:v>
                </c:pt>
                <c:pt idx="21">
                  <c:v>78.290560808454501</c:v>
                </c:pt>
                <c:pt idx="22">
                  <c:v>22.07533675786172</c:v>
                </c:pt>
                <c:pt idx="23">
                  <c:v>17.12392258064515</c:v>
                </c:pt>
                <c:pt idx="24">
                  <c:v>14.531323801155137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0.95482649349198545</c:v>
                </c:pt>
                <c:pt idx="28">
                  <c:v>1.9327795786532742</c:v>
                </c:pt>
                <c:pt idx="29">
                  <c:v>1.706159983329435</c:v>
                </c:pt>
                <c:pt idx="30">
                  <c:v>21.651828749343505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4-443D-8E06-C95C659D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167248"/>
        <c:axId val="1011169328"/>
      </c:barChart>
      <c:catAx>
        <c:axId val="10111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69328"/>
        <c:crosses val="autoZero"/>
        <c:auto val="1"/>
        <c:lblAlgn val="ctr"/>
        <c:lblOffset val="100"/>
        <c:noMultiLvlLbl val="0"/>
      </c:catAx>
      <c:valAx>
        <c:axId val="10111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'3var'!$J$1</c:f>
              <c:strCache>
                <c:ptCount val="1"/>
                <c:pt idx="0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'3var'!$J$2:$J$32</c:f>
              <c:numCache>
                <c:formatCode>General</c:formatCode>
                <c:ptCount val="31"/>
                <c:pt idx="0">
                  <c:v>6.5711440825741265</c:v>
                </c:pt>
                <c:pt idx="1">
                  <c:v>126.64212304681355</c:v>
                </c:pt>
                <c:pt idx="2">
                  <c:v>24.108931388780352</c:v>
                </c:pt>
                <c:pt idx="3">
                  <c:v>9.7125490356292197</c:v>
                </c:pt>
                <c:pt idx="4">
                  <c:v>1.0804889112903204</c:v>
                </c:pt>
                <c:pt idx="5">
                  <c:v>6.8641757013160936</c:v>
                </c:pt>
                <c:pt idx="6">
                  <c:v>7.9720934465583877</c:v>
                </c:pt>
                <c:pt idx="7">
                  <c:v>13.299238167417291</c:v>
                </c:pt>
                <c:pt idx="8">
                  <c:v>37.911468516129055</c:v>
                </c:pt>
                <c:pt idx="9">
                  <c:v>0.8480946530318052</c:v>
                </c:pt>
                <c:pt idx="10">
                  <c:v>7.928075343873979E-2</c:v>
                </c:pt>
                <c:pt idx="11">
                  <c:v>20.700108192902817</c:v>
                </c:pt>
                <c:pt idx="12">
                  <c:v>1.3916259761286207</c:v>
                </c:pt>
                <c:pt idx="13">
                  <c:v>124.89652986374033</c:v>
                </c:pt>
                <c:pt idx="14">
                  <c:v>25.679954881459757</c:v>
                </c:pt>
                <c:pt idx="15">
                  <c:v>3.5649243951612921</c:v>
                </c:pt>
                <c:pt idx="16">
                  <c:v>1.4534727822580671</c:v>
                </c:pt>
                <c:pt idx="17">
                  <c:v>6.0754735787029146</c:v>
                </c:pt>
                <c:pt idx="18">
                  <c:v>41.931283265519589</c:v>
                </c:pt>
                <c:pt idx="19">
                  <c:v>0.11172634774086246</c:v>
                </c:pt>
                <c:pt idx="20">
                  <c:v>31.072456088374434</c:v>
                </c:pt>
                <c:pt idx="21">
                  <c:v>86.77237586780933</c:v>
                </c:pt>
                <c:pt idx="22">
                  <c:v>0.48058389721656636</c:v>
                </c:pt>
                <c:pt idx="23">
                  <c:v>2.0956000000000015</c:v>
                </c:pt>
                <c:pt idx="24">
                  <c:v>2.37234125921964</c:v>
                </c:pt>
                <c:pt idx="25">
                  <c:v>9.7498659163617434E-3</c:v>
                </c:pt>
                <c:pt idx="26">
                  <c:v>7.7476891722813593E-2</c:v>
                </c:pt>
                <c:pt idx="27">
                  <c:v>0.95482649349198545</c:v>
                </c:pt>
                <c:pt idx="28">
                  <c:v>1.7381846522016655</c:v>
                </c:pt>
                <c:pt idx="29">
                  <c:v>1.1895702723616914</c:v>
                </c:pt>
                <c:pt idx="30">
                  <c:v>121.64194639450479</c:v>
                </c:pt>
              </c:numCache>
            </c:numRef>
          </c:cat>
          <c:val>
            <c:numRef>
              <c:f>'3var'!$J$2:$J$32</c:f>
              <c:numCache>
                <c:formatCode>General</c:formatCode>
                <c:ptCount val="31"/>
                <c:pt idx="0">
                  <c:v>6.5711440825741265</c:v>
                </c:pt>
                <c:pt idx="1">
                  <c:v>126.64212304681355</c:v>
                </c:pt>
                <c:pt idx="2">
                  <c:v>24.108931388780352</c:v>
                </c:pt>
                <c:pt idx="3">
                  <c:v>9.7125490356292197</c:v>
                </c:pt>
                <c:pt idx="4">
                  <c:v>1.0804889112903204</c:v>
                </c:pt>
                <c:pt idx="5">
                  <c:v>6.8641757013160936</c:v>
                </c:pt>
                <c:pt idx="6">
                  <c:v>7.9720934465583877</c:v>
                </c:pt>
                <c:pt idx="7">
                  <c:v>13.299238167417291</c:v>
                </c:pt>
                <c:pt idx="8">
                  <c:v>37.911468516129055</c:v>
                </c:pt>
                <c:pt idx="9">
                  <c:v>0.8480946530318052</c:v>
                </c:pt>
                <c:pt idx="10">
                  <c:v>7.928075343873979E-2</c:v>
                </c:pt>
                <c:pt idx="11">
                  <c:v>20.700108192902817</c:v>
                </c:pt>
                <c:pt idx="12">
                  <c:v>1.3916259761286207</c:v>
                </c:pt>
                <c:pt idx="13">
                  <c:v>124.89652986374033</c:v>
                </c:pt>
                <c:pt idx="14">
                  <c:v>25.679954881459757</c:v>
                </c:pt>
                <c:pt idx="15">
                  <c:v>3.5649243951612921</c:v>
                </c:pt>
                <c:pt idx="16">
                  <c:v>1.4534727822580671</c:v>
                </c:pt>
                <c:pt idx="17">
                  <c:v>6.0754735787029146</c:v>
                </c:pt>
                <c:pt idx="18">
                  <c:v>41.931283265519589</c:v>
                </c:pt>
                <c:pt idx="19">
                  <c:v>0.11172634774086246</c:v>
                </c:pt>
                <c:pt idx="20">
                  <c:v>31.072456088374434</c:v>
                </c:pt>
                <c:pt idx="21">
                  <c:v>86.77237586780933</c:v>
                </c:pt>
                <c:pt idx="22">
                  <c:v>0.48058389721656636</c:v>
                </c:pt>
                <c:pt idx="23">
                  <c:v>2.0956000000000015</c:v>
                </c:pt>
                <c:pt idx="24">
                  <c:v>2.37234125921964</c:v>
                </c:pt>
                <c:pt idx="25">
                  <c:v>9.7498659163617434E-3</c:v>
                </c:pt>
                <c:pt idx="26">
                  <c:v>7.7476891722813593E-2</c:v>
                </c:pt>
                <c:pt idx="27">
                  <c:v>0.95482649349198545</c:v>
                </c:pt>
                <c:pt idx="28">
                  <c:v>1.7381846522016655</c:v>
                </c:pt>
                <c:pt idx="29">
                  <c:v>1.1895702723616914</c:v>
                </c:pt>
                <c:pt idx="30">
                  <c:v>121.64194639450479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E-439C-B563-D2E89154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0454400"/>
        <c:axId val="1720449824"/>
      </c:barChart>
      <c:catAx>
        <c:axId val="17204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49824"/>
        <c:crosses val="autoZero"/>
        <c:auto val="1"/>
        <c:lblAlgn val="ctr"/>
        <c:lblOffset val="100"/>
        <c:noMultiLvlLbl val="0"/>
      </c:catAx>
      <c:valAx>
        <c:axId val="1720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'3var2'!$J$1</c:f>
              <c:strCache>
                <c:ptCount val="1"/>
                <c:pt idx="0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'3var2'!$J$2:$J$32</c:f>
              <c:numCache>
                <c:formatCode>General</c:formatCode>
                <c:ptCount val="31"/>
                <c:pt idx="0">
                  <c:v>6.4793857445096021</c:v>
                </c:pt>
                <c:pt idx="1">
                  <c:v>126.23820660036193</c:v>
                </c:pt>
                <c:pt idx="2">
                  <c:v>24.108931388780352</c:v>
                </c:pt>
                <c:pt idx="3">
                  <c:v>9.9377350601453358</c:v>
                </c:pt>
                <c:pt idx="4">
                  <c:v>1.0434727822580645</c:v>
                </c:pt>
                <c:pt idx="5">
                  <c:v>6.95860992260641</c:v>
                </c:pt>
                <c:pt idx="6">
                  <c:v>3.7074080594616148</c:v>
                </c:pt>
                <c:pt idx="7">
                  <c:v>13.299238167417291</c:v>
                </c:pt>
                <c:pt idx="8">
                  <c:v>37.690616903225816</c:v>
                </c:pt>
                <c:pt idx="9">
                  <c:v>0.60409627367696728</c:v>
                </c:pt>
                <c:pt idx="10">
                  <c:v>4.3985104406482588E-2</c:v>
                </c:pt>
                <c:pt idx="11">
                  <c:v>16.522622136128629</c:v>
                </c:pt>
                <c:pt idx="12">
                  <c:v>1.3495734883866877</c:v>
                </c:pt>
                <c:pt idx="13">
                  <c:v>124.49540903277257</c:v>
                </c:pt>
                <c:pt idx="14">
                  <c:v>19.86379096791136</c:v>
                </c:pt>
                <c:pt idx="15">
                  <c:v>3.7018598790322619</c:v>
                </c:pt>
                <c:pt idx="16">
                  <c:v>1.5413760080645198</c:v>
                </c:pt>
                <c:pt idx="17">
                  <c:v>6.2538437787029162</c:v>
                </c:pt>
                <c:pt idx="18">
                  <c:v>39.863971251971201</c:v>
                </c:pt>
                <c:pt idx="19">
                  <c:v>0.13703025225699178</c:v>
                </c:pt>
                <c:pt idx="20">
                  <c:v>27.572767545148629</c:v>
                </c:pt>
                <c:pt idx="21">
                  <c:v>86.77237586780933</c:v>
                </c:pt>
                <c:pt idx="22">
                  <c:v>0.36413854882946994</c:v>
                </c:pt>
                <c:pt idx="23">
                  <c:v>2.0439225806451651</c:v>
                </c:pt>
                <c:pt idx="24">
                  <c:v>2.2092632527680287</c:v>
                </c:pt>
                <c:pt idx="25">
                  <c:v>9.7498659163617434E-3</c:v>
                </c:pt>
                <c:pt idx="26">
                  <c:v>7.7476891722813593E-2</c:v>
                </c:pt>
                <c:pt idx="27">
                  <c:v>0.95482649349198545</c:v>
                </c:pt>
                <c:pt idx="28">
                  <c:v>1.7381846522016655</c:v>
                </c:pt>
                <c:pt idx="29">
                  <c:v>1.1895702723616914</c:v>
                </c:pt>
                <c:pt idx="30">
                  <c:v>120.85087985256931</c:v>
                </c:pt>
              </c:numCache>
            </c:numRef>
          </c:cat>
          <c:val>
            <c:numRef>
              <c:f>'3var2'!$J$2:$J$32</c:f>
              <c:numCache>
                <c:formatCode>General</c:formatCode>
                <c:ptCount val="31"/>
                <c:pt idx="0">
                  <c:v>6.4793857445096021</c:v>
                </c:pt>
                <c:pt idx="1">
                  <c:v>126.23820660036193</c:v>
                </c:pt>
                <c:pt idx="2">
                  <c:v>24.108931388780352</c:v>
                </c:pt>
                <c:pt idx="3">
                  <c:v>9.9377350601453358</c:v>
                </c:pt>
                <c:pt idx="4">
                  <c:v>1.0434727822580645</c:v>
                </c:pt>
                <c:pt idx="5">
                  <c:v>6.95860992260641</c:v>
                </c:pt>
                <c:pt idx="6">
                  <c:v>3.7074080594616148</c:v>
                </c:pt>
                <c:pt idx="7">
                  <c:v>13.299238167417291</c:v>
                </c:pt>
                <c:pt idx="8">
                  <c:v>37.690616903225816</c:v>
                </c:pt>
                <c:pt idx="9">
                  <c:v>0.60409627367696728</c:v>
                </c:pt>
                <c:pt idx="10">
                  <c:v>4.3985104406482588E-2</c:v>
                </c:pt>
                <c:pt idx="11">
                  <c:v>16.522622136128629</c:v>
                </c:pt>
                <c:pt idx="12">
                  <c:v>1.3495734883866877</c:v>
                </c:pt>
                <c:pt idx="13">
                  <c:v>124.49540903277257</c:v>
                </c:pt>
                <c:pt idx="14">
                  <c:v>19.86379096791136</c:v>
                </c:pt>
                <c:pt idx="15">
                  <c:v>3.7018598790322619</c:v>
                </c:pt>
                <c:pt idx="16">
                  <c:v>1.5413760080645198</c:v>
                </c:pt>
                <c:pt idx="17">
                  <c:v>6.2538437787029162</c:v>
                </c:pt>
                <c:pt idx="18">
                  <c:v>39.863971251971201</c:v>
                </c:pt>
                <c:pt idx="19">
                  <c:v>0.13703025225699178</c:v>
                </c:pt>
                <c:pt idx="20">
                  <c:v>27.572767545148629</c:v>
                </c:pt>
                <c:pt idx="21">
                  <c:v>86.77237586780933</c:v>
                </c:pt>
                <c:pt idx="22">
                  <c:v>0.36413854882946994</c:v>
                </c:pt>
                <c:pt idx="23">
                  <c:v>2.0439225806451651</c:v>
                </c:pt>
                <c:pt idx="24">
                  <c:v>2.2092632527680287</c:v>
                </c:pt>
                <c:pt idx="25">
                  <c:v>9.7498659163617434E-3</c:v>
                </c:pt>
                <c:pt idx="26">
                  <c:v>7.7476891722813593E-2</c:v>
                </c:pt>
                <c:pt idx="27">
                  <c:v>0.95482649349198545</c:v>
                </c:pt>
                <c:pt idx="28">
                  <c:v>1.7381846522016655</c:v>
                </c:pt>
                <c:pt idx="29">
                  <c:v>1.1895702723616914</c:v>
                </c:pt>
                <c:pt idx="30">
                  <c:v>120.85087985256931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C-4732-AEFB-816C871D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0496000"/>
        <c:axId val="1720498080"/>
      </c:barChart>
      <c:catAx>
        <c:axId val="17204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8080"/>
        <c:crosses val="autoZero"/>
        <c:auto val="1"/>
        <c:lblAlgn val="ctr"/>
        <c:lblOffset val="100"/>
        <c:noMultiLvlLbl val="0"/>
      </c:catAx>
      <c:valAx>
        <c:axId val="17204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'3var3'!$J$1</c:f>
              <c:strCache>
                <c:ptCount val="1"/>
                <c:pt idx="0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'3var3'!$J$2:$J$32</c:f>
              <c:numCache>
                <c:formatCode>General</c:formatCode>
                <c:ptCount val="31"/>
                <c:pt idx="0">
                  <c:v>5.6825929599934817</c:v>
                </c:pt>
                <c:pt idx="1">
                  <c:v>125.43230919132967</c:v>
                </c:pt>
                <c:pt idx="2">
                  <c:v>23.932878521683588</c:v>
                </c:pt>
                <c:pt idx="3">
                  <c:v>9.8248194672421167</c:v>
                </c:pt>
                <c:pt idx="4">
                  <c:v>1.0804889112903204</c:v>
                </c:pt>
                <c:pt idx="5">
                  <c:v>7.342798420670932</c:v>
                </c:pt>
                <c:pt idx="6">
                  <c:v>1.6167409846229053</c:v>
                </c:pt>
                <c:pt idx="7">
                  <c:v>13.299238167417291</c:v>
                </c:pt>
                <c:pt idx="8">
                  <c:v>40.155468516129055</c:v>
                </c:pt>
                <c:pt idx="9">
                  <c:v>0.81533679109631862</c:v>
                </c:pt>
                <c:pt idx="10">
                  <c:v>6.9489099245192004E-2</c:v>
                </c:pt>
                <c:pt idx="11">
                  <c:v>5.1876383870559484E-2</c:v>
                </c:pt>
                <c:pt idx="12">
                  <c:v>1.6115658341931365</c:v>
                </c:pt>
                <c:pt idx="13">
                  <c:v>75.017032883095155</c:v>
                </c:pt>
                <c:pt idx="14">
                  <c:v>0.91121899694361441</c:v>
                </c:pt>
                <c:pt idx="15">
                  <c:v>3.5649243951612921</c:v>
                </c:pt>
                <c:pt idx="16">
                  <c:v>1.4534727822580671</c:v>
                </c:pt>
                <c:pt idx="17">
                  <c:v>6.0754735787029146</c:v>
                </c:pt>
                <c:pt idx="18">
                  <c:v>4.2318516693905677</c:v>
                </c:pt>
                <c:pt idx="19">
                  <c:v>0.12405571935376672</c:v>
                </c:pt>
                <c:pt idx="20">
                  <c:v>2.2556192890567709E-2</c:v>
                </c:pt>
                <c:pt idx="21">
                  <c:v>86.104444684583527</c:v>
                </c:pt>
                <c:pt idx="22">
                  <c:v>0.27886264302302211</c:v>
                </c:pt>
                <c:pt idx="23">
                  <c:v>2.0439225806451651</c:v>
                </c:pt>
                <c:pt idx="24">
                  <c:v>2.37234125921964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0.69466889865327663</c:v>
                </c:pt>
                <c:pt idx="28">
                  <c:v>1.6447581567177929</c:v>
                </c:pt>
                <c:pt idx="29">
                  <c:v>0.41172880461975569</c:v>
                </c:pt>
                <c:pt idx="30">
                  <c:v>131.74802010418219</c:v>
                </c:pt>
              </c:numCache>
            </c:numRef>
          </c:cat>
          <c:val>
            <c:numRef>
              <c:f>'3var3'!$J$2:$J$32</c:f>
              <c:numCache>
                <c:formatCode>General</c:formatCode>
                <c:ptCount val="31"/>
                <c:pt idx="0">
                  <c:v>5.6825929599934817</c:v>
                </c:pt>
                <c:pt idx="1">
                  <c:v>125.43230919132967</c:v>
                </c:pt>
                <c:pt idx="2">
                  <c:v>23.932878521683588</c:v>
                </c:pt>
                <c:pt idx="3">
                  <c:v>9.8248194672421167</c:v>
                </c:pt>
                <c:pt idx="4">
                  <c:v>1.0804889112903204</c:v>
                </c:pt>
                <c:pt idx="5">
                  <c:v>7.342798420670932</c:v>
                </c:pt>
                <c:pt idx="6">
                  <c:v>1.6167409846229053</c:v>
                </c:pt>
                <c:pt idx="7">
                  <c:v>13.299238167417291</c:v>
                </c:pt>
                <c:pt idx="8">
                  <c:v>40.155468516129055</c:v>
                </c:pt>
                <c:pt idx="9">
                  <c:v>0.81533679109631862</c:v>
                </c:pt>
                <c:pt idx="10">
                  <c:v>6.9489099245192004E-2</c:v>
                </c:pt>
                <c:pt idx="11">
                  <c:v>5.1876383870559484E-2</c:v>
                </c:pt>
                <c:pt idx="12">
                  <c:v>1.6115658341931365</c:v>
                </c:pt>
                <c:pt idx="13">
                  <c:v>75.017032883095155</c:v>
                </c:pt>
                <c:pt idx="14">
                  <c:v>0.91121899694361441</c:v>
                </c:pt>
                <c:pt idx="15">
                  <c:v>3.5649243951612921</c:v>
                </c:pt>
                <c:pt idx="16">
                  <c:v>1.4534727822580671</c:v>
                </c:pt>
                <c:pt idx="17">
                  <c:v>6.0754735787029146</c:v>
                </c:pt>
                <c:pt idx="18">
                  <c:v>4.2318516693905677</c:v>
                </c:pt>
                <c:pt idx="19">
                  <c:v>0.12405571935376672</c:v>
                </c:pt>
                <c:pt idx="20">
                  <c:v>2.2556192890567709E-2</c:v>
                </c:pt>
                <c:pt idx="21">
                  <c:v>86.104444684583527</c:v>
                </c:pt>
                <c:pt idx="22">
                  <c:v>0.27886264302302211</c:v>
                </c:pt>
                <c:pt idx="23">
                  <c:v>2.0439225806451651</c:v>
                </c:pt>
                <c:pt idx="24">
                  <c:v>2.37234125921964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0.69466889865327663</c:v>
                </c:pt>
                <c:pt idx="28">
                  <c:v>1.6447581567177929</c:v>
                </c:pt>
                <c:pt idx="29">
                  <c:v>0.41172880461975569</c:v>
                </c:pt>
                <c:pt idx="30">
                  <c:v>131.74802010418219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8-4638-801F-6768E6343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0496832"/>
        <c:axId val="1720503904"/>
      </c:barChart>
      <c:catAx>
        <c:axId val="17204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03904"/>
        <c:crosses val="autoZero"/>
        <c:auto val="1"/>
        <c:lblAlgn val="ctr"/>
        <c:lblOffset val="100"/>
        <c:noMultiLvlLbl val="0"/>
      </c:catAx>
      <c:valAx>
        <c:axId val="17205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'3var4'!$J$1</c:f>
              <c:strCache>
                <c:ptCount val="1"/>
                <c:pt idx="0">
                  <c:v>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'3var4'!$J$2:$J$32</c:f>
              <c:numCache>
                <c:formatCode>General</c:formatCode>
                <c:ptCount val="31"/>
                <c:pt idx="0">
                  <c:v>2.1021271225741227</c:v>
                </c:pt>
                <c:pt idx="1">
                  <c:v>125.43230919132967</c:v>
                </c:pt>
                <c:pt idx="2">
                  <c:v>24.108931388780352</c:v>
                </c:pt>
                <c:pt idx="3">
                  <c:v>9.4899436562743773</c:v>
                </c:pt>
                <c:pt idx="4">
                  <c:v>1.0804889112903204</c:v>
                </c:pt>
                <c:pt idx="5">
                  <c:v>7.342798420670932</c:v>
                </c:pt>
                <c:pt idx="6">
                  <c:v>1.6627375994616189</c:v>
                </c:pt>
                <c:pt idx="7">
                  <c:v>13.299238167417291</c:v>
                </c:pt>
                <c:pt idx="8">
                  <c:v>40.155468516129055</c:v>
                </c:pt>
                <c:pt idx="9">
                  <c:v>0.8480946530318052</c:v>
                </c:pt>
                <c:pt idx="10">
                  <c:v>7.928075343873979E-2</c:v>
                </c:pt>
                <c:pt idx="11">
                  <c:v>1.1878151503221692</c:v>
                </c:pt>
                <c:pt idx="12">
                  <c:v>0.4826604199995928</c:v>
                </c:pt>
                <c:pt idx="13">
                  <c:v>1.8030526147080461</c:v>
                </c:pt>
                <c:pt idx="14">
                  <c:v>1.1555432956532883</c:v>
                </c:pt>
                <c:pt idx="15">
                  <c:v>3.5649243951612921</c:v>
                </c:pt>
                <c:pt idx="16">
                  <c:v>1.4534727822580671</c:v>
                </c:pt>
                <c:pt idx="17">
                  <c:v>6.0754735787029146</c:v>
                </c:pt>
                <c:pt idx="18">
                  <c:v>4.5325924926163683</c:v>
                </c:pt>
                <c:pt idx="19">
                  <c:v>0.1000421374182825</c:v>
                </c:pt>
                <c:pt idx="20">
                  <c:v>0.16531481289056818</c:v>
                </c:pt>
                <c:pt idx="21">
                  <c:v>86.77237586780933</c:v>
                </c:pt>
                <c:pt idx="22">
                  <c:v>0.27886264302302211</c:v>
                </c:pt>
                <c:pt idx="23">
                  <c:v>4.1628903225806555</c:v>
                </c:pt>
                <c:pt idx="24">
                  <c:v>2.37234125921964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0.69466889865327663</c:v>
                </c:pt>
                <c:pt idx="28">
                  <c:v>1.6447581567177929</c:v>
                </c:pt>
                <c:pt idx="29">
                  <c:v>0.41172880461975569</c:v>
                </c:pt>
                <c:pt idx="30">
                  <c:v>130.9246954977306</c:v>
                </c:pt>
              </c:numCache>
            </c:numRef>
          </c:cat>
          <c:val>
            <c:numRef>
              <c:f>'3var4'!$J$2:$J$32</c:f>
              <c:numCache>
                <c:formatCode>General</c:formatCode>
                <c:ptCount val="31"/>
                <c:pt idx="0">
                  <c:v>2.1021271225741227</c:v>
                </c:pt>
                <c:pt idx="1">
                  <c:v>125.43230919132967</c:v>
                </c:pt>
                <c:pt idx="2">
                  <c:v>24.108931388780352</c:v>
                </c:pt>
                <c:pt idx="3">
                  <c:v>9.4899436562743773</c:v>
                </c:pt>
                <c:pt idx="4">
                  <c:v>1.0804889112903204</c:v>
                </c:pt>
                <c:pt idx="5">
                  <c:v>7.342798420670932</c:v>
                </c:pt>
                <c:pt idx="6">
                  <c:v>1.6627375994616189</c:v>
                </c:pt>
                <c:pt idx="7">
                  <c:v>13.299238167417291</c:v>
                </c:pt>
                <c:pt idx="8">
                  <c:v>40.155468516129055</c:v>
                </c:pt>
                <c:pt idx="9">
                  <c:v>0.8480946530318052</c:v>
                </c:pt>
                <c:pt idx="10">
                  <c:v>7.928075343873979E-2</c:v>
                </c:pt>
                <c:pt idx="11">
                  <c:v>1.1878151503221692</c:v>
                </c:pt>
                <c:pt idx="12">
                  <c:v>0.4826604199995928</c:v>
                </c:pt>
                <c:pt idx="13">
                  <c:v>1.8030526147080461</c:v>
                </c:pt>
                <c:pt idx="14">
                  <c:v>1.1555432956532883</c:v>
                </c:pt>
                <c:pt idx="15">
                  <c:v>3.5649243951612921</c:v>
                </c:pt>
                <c:pt idx="16">
                  <c:v>1.4534727822580671</c:v>
                </c:pt>
                <c:pt idx="17">
                  <c:v>6.0754735787029146</c:v>
                </c:pt>
                <c:pt idx="18">
                  <c:v>4.5325924926163683</c:v>
                </c:pt>
                <c:pt idx="19">
                  <c:v>0.1000421374182825</c:v>
                </c:pt>
                <c:pt idx="20">
                  <c:v>0.16531481289056818</c:v>
                </c:pt>
                <c:pt idx="21">
                  <c:v>86.77237586780933</c:v>
                </c:pt>
                <c:pt idx="22">
                  <c:v>0.27886264302302211</c:v>
                </c:pt>
                <c:pt idx="23">
                  <c:v>4.1628903225806555</c:v>
                </c:pt>
                <c:pt idx="24">
                  <c:v>2.37234125921964</c:v>
                </c:pt>
                <c:pt idx="25">
                  <c:v>18.97011962591635</c:v>
                </c:pt>
                <c:pt idx="26">
                  <c:v>30.701185771722788</c:v>
                </c:pt>
                <c:pt idx="27">
                  <c:v>0.69466889865327663</c:v>
                </c:pt>
                <c:pt idx="28">
                  <c:v>1.6447581567177929</c:v>
                </c:pt>
                <c:pt idx="29">
                  <c:v>0.41172880461975569</c:v>
                </c:pt>
                <c:pt idx="30">
                  <c:v>130.9246954977306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C-4E7B-AAB4-81FEE08D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7527840"/>
        <c:axId val="1617528672"/>
      </c:barChart>
      <c:catAx>
        <c:axId val="16175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28672"/>
        <c:crosses val="autoZero"/>
        <c:auto val="1"/>
        <c:lblAlgn val="ctr"/>
        <c:lblOffset val="100"/>
        <c:noMultiLvlLbl val="0"/>
      </c:catAx>
      <c:valAx>
        <c:axId val="16175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11</xdr:row>
      <xdr:rowOff>22860</xdr:rowOff>
    </xdr:from>
    <xdr:to>
      <xdr:col>17</xdr:col>
      <xdr:colOff>228600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971B1-9316-3E7A-58F9-1374E1D32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11</xdr:row>
      <xdr:rowOff>83820</xdr:rowOff>
    </xdr:from>
    <xdr:to>
      <xdr:col>17</xdr:col>
      <xdr:colOff>228600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E8D80-C15B-088F-C848-023CCBF5C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11</xdr:row>
      <xdr:rowOff>83820</xdr:rowOff>
    </xdr:from>
    <xdr:to>
      <xdr:col>17</xdr:col>
      <xdr:colOff>228600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2CA4C-7C81-4214-3A8F-294213094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11</xdr:row>
      <xdr:rowOff>83820</xdr:rowOff>
    </xdr:from>
    <xdr:to>
      <xdr:col>17</xdr:col>
      <xdr:colOff>228600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34574-D1AF-DF32-6687-F265825A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83820</xdr:rowOff>
    </xdr:from>
    <xdr:to>
      <xdr:col>18</xdr:col>
      <xdr:colOff>228600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C9ECE-EAAD-7FE7-29BF-1042288C5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83820</xdr:rowOff>
    </xdr:from>
    <xdr:to>
      <xdr:col>18</xdr:col>
      <xdr:colOff>228600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05AA9-0322-12AA-1EDC-FCB8F60E9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83820</xdr:rowOff>
    </xdr:from>
    <xdr:to>
      <xdr:col>18</xdr:col>
      <xdr:colOff>228600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AAD39-FC29-5DCC-B564-57BEF7BC8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83820</xdr:rowOff>
    </xdr:from>
    <xdr:to>
      <xdr:col>18</xdr:col>
      <xdr:colOff>228600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628F-648D-4B16-33D3-D849EB588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D43F-8DFB-45A6-92BF-483E9A023D50}">
  <dimension ref="A1:L32"/>
  <sheetViews>
    <sheetView workbookViewId="0">
      <selection activeCell="C1" sqref="C1:E1048576"/>
    </sheetView>
  </sheetViews>
  <sheetFormatPr defaultRowHeight="14.4" x14ac:dyDescent="0.3"/>
  <cols>
    <col min="2" max="2" width="8.88671875" hidden="1" customWidth="1"/>
    <col min="4" max="4" width="8.88671875" customWidth="1"/>
  </cols>
  <sheetData>
    <row r="1" spans="1:12" x14ac:dyDescent="0.3">
      <c r="A1" t="s">
        <v>2</v>
      </c>
      <c r="B1" t="s">
        <v>0</v>
      </c>
      <c r="C1" t="s">
        <v>3</v>
      </c>
      <c r="D1" t="s">
        <v>0</v>
      </c>
      <c r="E1" t="s">
        <v>4</v>
      </c>
      <c r="F1" t="s">
        <v>6</v>
      </c>
      <c r="G1" t="s">
        <v>7</v>
      </c>
      <c r="H1" t="s">
        <v>17</v>
      </c>
    </row>
    <row r="2" spans="1:12" x14ac:dyDescent="0.3">
      <c r="A2">
        <v>1108</v>
      </c>
      <c r="B2" t="s">
        <v>1</v>
      </c>
      <c r="C2">
        <v>7080</v>
      </c>
      <c r="D2" t="s">
        <v>5</v>
      </c>
      <c r="E2">
        <v>0.94072542400000003</v>
      </c>
      <c r="F2">
        <v>79.8</v>
      </c>
      <c r="G2">
        <f>E2*100-F2</f>
        <v>14.272542400000006</v>
      </c>
      <c r="H2">
        <f>1/31*(POWER(G2,2))</f>
        <v>6.5711440825741265</v>
      </c>
    </row>
    <row r="3" spans="1:12" x14ac:dyDescent="0.3">
      <c r="A3">
        <v>968</v>
      </c>
      <c r="B3" t="s">
        <v>1</v>
      </c>
      <c r="C3">
        <v>3660</v>
      </c>
      <c r="D3" t="s">
        <v>5</v>
      </c>
      <c r="E3">
        <v>0.80057049199999997</v>
      </c>
      <c r="F3">
        <v>53.9</v>
      </c>
      <c r="G3">
        <f t="shared" ref="G3:G32" si="0">E3*100-F3</f>
        <v>26.157049199999996</v>
      </c>
      <c r="H3">
        <f t="shared" ref="H3:H32" si="1">1/31*(POWER(G3,2))</f>
        <v>22.070684608103885</v>
      </c>
      <c r="I3">
        <f>MEDIAN(H2:H32)</f>
        <v>9.4899436562743773</v>
      </c>
      <c r="J3">
        <f>_xlfn.STDEV.P(H2:H32)</f>
        <v>19.749073594751668</v>
      </c>
      <c r="K3" t="s">
        <v>9</v>
      </c>
      <c r="L3">
        <f>MIN(A3:A33)</f>
        <v>413</v>
      </c>
    </row>
    <row r="4" spans="1:12" x14ac:dyDescent="0.3">
      <c r="A4">
        <v>413</v>
      </c>
      <c r="C4">
        <v>9720</v>
      </c>
      <c r="E4">
        <v>0.70048083100000003</v>
      </c>
      <c r="F4">
        <v>87.2</v>
      </c>
      <c r="G4">
        <f t="shared" si="0"/>
        <v>-17.151916900000003</v>
      </c>
      <c r="H4">
        <f t="shared" si="1"/>
        <v>9.4899436562743773</v>
      </c>
      <c r="K4" t="s">
        <v>10</v>
      </c>
      <c r="L4">
        <f>MAX(A3:A33)</f>
        <v>1502</v>
      </c>
    </row>
    <row r="5" spans="1:12" x14ac:dyDescent="0.3">
      <c r="A5">
        <v>1170</v>
      </c>
      <c r="B5" t="s">
        <v>1</v>
      </c>
      <c r="C5">
        <v>1920</v>
      </c>
      <c r="D5" t="s">
        <v>5</v>
      </c>
      <c r="E5">
        <v>0.80038194399999996</v>
      </c>
      <c r="F5">
        <v>36.9</v>
      </c>
      <c r="G5">
        <f t="shared" si="0"/>
        <v>43.138194399999996</v>
      </c>
      <c r="H5">
        <f t="shared" si="1"/>
        <v>60.029155357812613</v>
      </c>
      <c r="K5" t="s">
        <v>11</v>
      </c>
      <c r="L5">
        <f>MIN(C3:C33)</f>
        <v>1920</v>
      </c>
    </row>
    <row r="6" spans="1:12" x14ac:dyDescent="0.3">
      <c r="A6">
        <v>984</v>
      </c>
      <c r="B6" t="s">
        <v>1</v>
      </c>
      <c r="C6">
        <v>6720</v>
      </c>
      <c r="D6" t="s">
        <v>5</v>
      </c>
      <c r="E6">
        <v>0.80012499999999998</v>
      </c>
      <c r="F6">
        <v>79.900000000000006</v>
      </c>
      <c r="G6">
        <f t="shared" si="0"/>
        <v>0.11249999999999716</v>
      </c>
      <c r="H6">
        <f t="shared" si="1"/>
        <v>4.0826612903223743E-4</v>
      </c>
      <c r="K6" t="s">
        <v>12</v>
      </c>
      <c r="L6">
        <f>MAX(C3:C33)</f>
        <v>10620</v>
      </c>
    </row>
    <row r="7" spans="1:12" ht="19.2" customHeight="1" x14ac:dyDescent="0.3">
      <c r="A7">
        <v>872</v>
      </c>
      <c r="B7" t="s">
        <v>1</v>
      </c>
      <c r="C7">
        <v>6900</v>
      </c>
      <c r="D7" t="s">
        <v>5</v>
      </c>
      <c r="E7">
        <v>0.72112695699999996</v>
      </c>
      <c r="F7">
        <v>87.2</v>
      </c>
      <c r="G7">
        <f t="shared" si="0"/>
        <v>-15.087304300000014</v>
      </c>
      <c r="H7">
        <f t="shared" si="1"/>
        <v>7.342798420670932</v>
      </c>
    </row>
    <row r="8" spans="1:12" x14ac:dyDescent="0.3">
      <c r="A8">
        <v>578</v>
      </c>
      <c r="B8" t="s">
        <v>1</v>
      </c>
      <c r="C8">
        <v>6480</v>
      </c>
      <c r="D8" t="s">
        <v>5</v>
      </c>
      <c r="E8">
        <v>0.71220524699999999</v>
      </c>
      <c r="F8">
        <v>72.8</v>
      </c>
      <c r="G8">
        <f t="shared" si="0"/>
        <v>-1.5794752999999986</v>
      </c>
      <c r="H8">
        <f t="shared" si="1"/>
        <v>8.0475555590647924E-2</v>
      </c>
    </row>
    <row r="9" spans="1:12" x14ac:dyDescent="0.3">
      <c r="A9">
        <v>668</v>
      </c>
      <c r="B9" t="s">
        <v>1</v>
      </c>
      <c r="C9">
        <v>3660</v>
      </c>
      <c r="D9" t="s">
        <v>5</v>
      </c>
      <c r="E9">
        <v>0.70704590199999995</v>
      </c>
      <c r="F9">
        <v>37.700000000000003</v>
      </c>
      <c r="G9">
        <f t="shared" si="0"/>
        <v>33.004590199999996</v>
      </c>
      <c r="H9">
        <f t="shared" si="1"/>
        <v>35.138805621610828</v>
      </c>
    </row>
    <row r="10" spans="1:12" x14ac:dyDescent="0.3">
      <c r="A10">
        <v>861</v>
      </c>
      <c r="B10" t="s">
        <v>1</v>
      </c>
      <c r="C10">
        <v>7200</v>
      </c>
      <c r="D10" t="s">
        <v>5</v>
      </c>
      <c r="E10">
        <v>0.52117999999999998</v>
      </c>
      <c r="F10">
        <v>87.4</v>
      </c>
      <c r="G10">
        <f t="shared" si="0"/>
        <v>-35.282000000000011</v>
      </c>
      <c r="H10">
        <f t="shared" si="1"/>
        <v>40.155468516129055</v>
      </c>
    </row>
    <row r="11" spans="1:12" x14ac:dyDescent="0.3">
      <c r="A11">
        <v>772</v>
      </c>
      <c r="B11" t="s">
        <v>1</v>
      </c>
      <c r="C11">
        <v>6300</v>
      </c>
      <c r="D11" t="s">
        <v>5</v>
      </c>
      <c r="E11">
        <v>0.80072531400000002</v>
      </c>
      <c r="F11">
        <v>66.8</v>
      </c>
      <c r="G11">
        <f t="shared" si="0"/>
        <v>13.272531400000005</v>
      </c>
      <c r="H11">
        <f t="shared" si="1"/>
        <v>5.6825835407737451</v>
      </c>
    </row>
    <row r="12" spans="1:12" x14ac:dyDescent="0.3">
      <c r="A12">
        <v>913</v>
      </c>
      <c r="B12" t="s">
        <v>1</v>
      </c>
      <c r="C12">
        <v>6540</v>
      </c>
      <c r="D12" t="s">
        <v>5</v>
      </c>
      <c r="E12">
        <v>0.80032293600000004</v>
      </c>
      <c r="F12">
        <v>74.400000000000006</v>
      </c>
      <c r="G12">
        <f t="shared" si="0"/>
        <v>5.632293599999997</v>
      </c>
      <c r="H12">
        <f t="shared" si="1"/>
        <v>1.0233139095677717</v>
      </c>
    </row>
    <row r="13" spans="1:12" x14ac:dyDescent="0.3">
      <c r="A13">
        <v>1261</v>
      </c>
      <c r="B13" t="s">
        <v>1</v>
      </c>
      <c r="C13">
        <v>7080</v>
      </c>
      <c r="D13" t="s">
        <v>5</v>
      </c>
      <c r="E13">
        <v>0.80031864399999997</v>
      </c>
      <c r="F13">
        <v>54.7</v>
      </c>
      <c r="G13">
        <f t="shared" si="0"/>
        <v>25.331864400000001</v>
      </c>
      <c r="H13">
        <f t="shared" si="1"/>
        <v>20.700108192902817</v>
      </c>
    </row>
    <row r="14" spans="1:12" x14ac:dyDescent="0.3">
      <c r="A14">
        <v>844</v>
      </c>
      <c r="B14" t="s">
        <v>1</v>
      </c>
      <c r="C14">
        <v>7080</v>
      </c>
      <c r="D14" t="s">
        <v>5</v>
      </c>
      <c r="E14">
        <v>0.80031864399999997</v>
      </c>
      <c r="F14">
        <v>87.1</v>
      </c>
      <c r="G14">
        <f t="shared" si="0"/>
        <v>-7.0681355999999909</v>
      </c>
      <c r="H14">
        <f t="shared" si="1"/>
        <v>1.6115658341931365</v>
      </c>
    </row>
    <row r="15" spans="1:12" x14ac:dyDescent="0.3">
      <c r="A15">
        <v>1005</v>
      </c>
      <c r="B15" t="s">
        <v>1</v>
      </c>
      <c r="C15">
        <v>7080</v>
      </c>
      <c r="D15" t="s">
        <v>5</v>
      </c>
      <c r="E15">
        <v>0.80023728800000005</v>
      </c>
      <c r="F15">
        <v>87</v>
      </c>
      <c r="G15">
        <f t="shared" si="0"/>
        <v>-6.9762711999999993</v>
      </c>
      <c r="H15">
        <f t="shared" si="1"/>
        <v>1.569947092127401</v>
      </c>
    </row>
    <row r="16" spans="1:12" x14ac:dyDescent="0.3">
      <c r="A16">
        <v>659</v>
      </c>
      <c r="B16" t="s">
        <v>1</v>
      </c>
      <c r="C16">
        <v>7080</v>
      </c>
      <c r="D16" t="s">
        <v>5</v>
      </c>
      <c r="E16">
        <v>0.80014864900000005</v>
      </c>
      <c r="F16">
        <v>86</v>
      </c>
      <c r="G16">
        <f t="shared" si="0"/>
        <v>-5.9851350999999937</v>
      </c>
      <c r="H16">
        <f t="shared" si="1"/>
        <v>1.1555432956532883</v>
      </c>
    </row>
    <row r="17" spans="1:8" x14ac:dyDescent="0.3">
      <c r="A17">
        <v>1152</v>
      </c>
      <c r="B17" t="s">
        <v>1</v>
      </c>
      <c r="C17">
        <v>6720</v>
      </c>
      <c r="D17" t="s">
        <v>5</v>
      </c>
      <c r="E17">
        <v>0.80012499999999998</v>
      </c>
      <c r="F17">
        <v>54.8</v>
      </c>
      <c r="G17">
        <f t="shared" si="0"/>
        <v>25.212500000000006</v>
      </c>
      <c r="H17">
        <f t="shared" si="1"/>
        <v>20.505488911290332</v>
      </c>
    </row>
    <row r="18" spans="1:8" x14ac:dyDescent="0.3">
      <c r="A18">
        <v>1138</v>
      </c>
      <c r="B18" t="s">
        <v>1</v>
      </c>
      <c r="C18">
        <v>6720</v>
      </c>
      <c r="D18" t="s">
        <v>5</v>
      </c>
      <c r="E18">
        <v>0.80012499999999998</v>
      </c>
      <c r="F18">
        <v>60</v>
      </c>
      <c r="G18">
        <f t="shared" si="0"/>
        <v>20.012500000000003</v>
      </c>
      <c r="H18">
        <f t="shared" si="1"/>
        <v>12.91935987903226</v>
      </c>
    </row>
    <row r="19" spans="1:8" x14ac:dyDescent="0.3">
      <c r="A19">
        <v>1116</v>
      </c>
      <c r="B19" t="s">
        <v>1</v>
      </c>
      <c r="C19">
        <v>6720</v>
      </c>
      <c r="D19" t="s">
        <v>5</v>
      </c>
      <c r="E19">
        <v>0.92023690499999999</v>
      </c>
      <c r="F19">
        <v>66.900000000000006</v>
      </c>
      <c r="G19">
        <f t="shared" si="0"/>
        <v>25.123690499999995</v>
      </c>
      <c r="H19">
        <f t="shared" si="1"/>
        <v>20.361284656122258</v>
      </c>
    </row>
    <row r="20" spans="1:8" x14ac:dyDescent="0.3">
      <c r="A20">
        <v>1432</v>
      </c>
      <c r="B20" t="s">
        <v>1</v>
      </c>
      <c r="C20">
        <v>6660</v>
      </c>
      <c r="D20" t="s">
        <v>5</v>
      </c>
      <c r="E20">
        <v>0.90053706899999997</v>
      </c>
      <c r="F20">
        <v>47.7</v>
      </c>
      <c r="G20">
        <f t="shared" si="0"/>
        <v>42.353706899999992</v>
      </c>
      <c r="H20">
        <f t="shared" si="1"/>
        <v>57.865693166809905</v>
      </c>
    </row>
    <row r="21" spans="1:8" x14ac:dyDescent="0.3">
      <c r="A21">
        <v>1082</v>
      </c>
      <c r="B21" t="s">
        <v>1</v>
      </c>
      <c r="C21">
        <v>6840</v>
      </c>
      <c r="D21" t="s">
        <v>5</v>
      </c>
      <c r="E21">
        <v>0.85061052599999998</v>
      </c>
      <c r="F21">
        <v>79</v>
      </c>
      <c r="G21">
        <f t="shared" si="0"/>
        <v>6.0610525999999965</v>
      </c>
      <c r="H21">
        <f t="shared" si="1"/>
        <v>1.1850438264505392</v>
      </c>
    </row>
    <row r="22" spans="1:8" x14ac:dyDescent="0.3">
      <c r="A22">
        <v>1502</v>
      </c>
      <c r="B22" t="s">
        <v>1</v>
      </c>
      <c r="C22">
        <v>6960</v>
      </c>
      <c r="D22" t="s">
        <v>5</v>
      </c>
      <c r="E22">
        <v>0.850362069</v>
      </c>
      <c r="F22">
        <v>53.9</v>
      </c>
      <c r="G22">
        <f t="shared" si="0"/>
        <v>31.136206899999998</v>
      </c>
      <c r="H22">
        <f t="shared" si="1"/>
        <v>31.273012261922819</v>
      </c>
    </row>
    <row r="23" spans="1:8" x14ac:dyDescent="0.3">
      <c r="A23">
        <v>1209</v>
      </c>
      <c r="B23" t="s">
        <v>1</v>
      </c>
      <c r="C23">
        <v>4200</v>
      </c>
      <c r="D23" t="s">
        <v>5</v>
      </c>
      <c r="E23">
        <v>0.75064666700000005</v>
      </c>
      <c r="F23">
        <v>25.8</v>
      </c>
      <c r="G23">
        <f t="shared" si="0"/>
        <v>49.264666700000006</v>
      </c>
      <c r="H23">
        <f t="shared" si="1"/>
        <v>78.290560808454501</v>
      </c>
    </row>
    <row r="24" spans="1:8" x14ac:dyDescent="0.3">
      <c r="A24">
        <v>878</v>
      </c>
      <c r="B24" t="s">
        <v>1</v>
      </c>
      <c r="C24">
        <v>4260</v>
      </c>
      <c r="D24" t="s">
        <v>5</v>
      </c>
      <c r="E24">
        <v>0.80059805799999995</v>
      </c>
      <c r="F24">
        <v>53.9</v>
      </c>
      <c r="G24">
        <f t="shared" si="0"/>
        <v>26.159805799999994</v>
      </c>
      <c r="H24">
        <f t="shared" si="1"/>
        <v>22.07533675786172</v>
      </c>
    </row>
    <row r="25" spans="1:8" x14ac:dyDescent="0.3">
      <c r="A25">
        <v>1083</v>
      </c>
      <c r="B25" t="s">
        <v>1</v>
      </c>
      <c r="C25">
        <v>7020</v>
      </c>
      <c r="D25" t="s">
        <v>5</v>
      </c>
      <c r="E25">
        <v>0.75039999999999996</v>
      </c>
      <c r="F25">
        <v>83.1</v>
      </c>
      <c r="G25">
        <f t="shared" si="0"/>
        <v>-8.0600000000000023</v>
      </c>
      <c r="H25">
        <f t="shared" si="1"/>
        <v>2.0956000000000015</v>
      </c>
    </row>
    <row r="26" spans="1:8" x14ac:dyDescent="0.3">
      <c r="A26">
        <v>944</v>
      </c>
      <c r="B26" t="s">
        <v>1</v>
      </c>
      <c r="C26">
        <v>6600</v>
      </c>
      <c r="D26" t="s">
        <v>5</v>
      </c>
      <c r="E26">
        <v>0.75024303000000003</v>
      </c>
      <c r="F26">
        <v>76.099999999999994</v>
      </c>
      <c r="G26">
        <f t="shared" si="0"/>
        <v>-1.075696999999991</v>
      </c>
      <c r="H26">
        <f t="shared" si="1"/>
        <v>3.73265818002897E-2</v>
      </c>
    </row>
    <row r="27" spans="1:8" x14ac:dyDescent="0.3">
      <c r="A27">
        <v>1187</v>
      </c>
      <c r="B27" t="s">
        <v>1</v>
      </c>
      <c r="C27">
        <v>10620</v>
      </c>
      <c r="D27" t="s">
        <v>5</v>
      </c>
      <c r="E27">
        <v>0.85050231099999996</v>
      </c>
      <c r="F27">
        <v>60.8</v>
      </c>
      <c r="G27">
        <f t="shared" si="0"/>
        <v>24.250231099999993</v>
      </c>
      <c r="H27">
        <f t="shared" si="1"/>
        <v>18.97011962591635</v>
      </c>
    </row>
    <row r="28" spans="1:8" x14ac:dyDescent="0.3">
      <c r="A28">
        <v>1305</v>
      </c>
      <c r="B28" t="s">
        <v>1</v>
      </c>
      <c r="C28">
        <v>10620</v>
      </c>
      <c r="D28" t="s">
        <v>5</v>
      </c>
      <c r="E28">
        <v>0.85050231099999996</v>
      </c>
      <c r="F28">
        <v>54.2</v>
      </c>
      <c r="G28">
        <f t="shared" si="0"/>
        <v>30.850231099999988</v>
      </c>
      <c r="H28">
        <f t="shared" si="1"/>
        <v>30.701185771722788</v>
      </c>
    </row>
    <row r="29" spans="1:8" x14ac:dyDescent="0.3">
      <c r="A29">
        <v>716</v>
      </c>
      <c r="B29" t="s">
        <v>1</v>
      </c>
      <c r="C29">
        <v>10350</v>
      </c>
      <c r="D29" t="s">
        <v>5</v>
      </c>
      <c r="E29">
        <v>0.80059446599999995</v>
      </c>
      <c r="F29">
        <v>85.5</v>
      </c>
      <c r="G29">
        <f t="shared" si="0"/>
        <v>-5.4405533999999989</v>
      </c>
      <c r="H29">
        <f t="shared" si="1"/>
        <v>0.95482649349198545</v>
      </c>
    </row>
    <row r="30" spans="1:8" x14ac:dyDescent="0.3">
      <c r="A30">
        <v>925</v>
      </c>
      <c r="B30" t="s">
        <v>1</v>
      </c>
      <c r="C30">
        <v>10350</v>
      </c>
      <c r="D30" t="s">
        <v>5</v>
      </c>
      <c r="E30">
        <v>0.80059446599999995</v>
      </c>
      <c r="F30">
        <v>87.7</v>
      </c>
      <c r="G30">
        <f t="shared" si="0"/>
        <v>-7.6405534000000017</v>
      </c>
      <c r="H30">
        <f t="shared" si="1"/>
        <v>1.8831631051048898</v>
      </c>
    </row>
    <row r="31" spans="1:8" x14ac:dyDescent="0.3">
      <c r="A31">
        <v>963</v>
      </c>
      <c r="B31" t="s">
        <v>1</v>
      </c>
      <c r="C31">
        <v>9900</v>
      </c>
      <c r="D31" t="s">
        <v>5</v>
      </c>
      <c r="E31">
        <v>0.80027382899999999</v>
      </c>
      <c r="F31">
        <v>87.2</v>
      </c>
      <c r="G31">
        <f t="shared" si="0"/>
        <v>-7.1726171000000107</v>
      </c>
      <c r="H31">
        <f t="shared" si="1"/>
        <v>1.6595624536520182</v>
      </c>
    </row>
    <row r="32" spans="1:8" x14ac:dyDescent="0.3">
      <c r="A32">
        <v>910</v>
      </c>
      <c r="B32" t="s">
        <v>1</v>
      </c>
      <c r="C32">
        <v>4470</v>
      </c>
      <c r="D32" t="s">
        <v>5</v>
      </c>
      <c r="E32">
        <v>0.80007656999999999</v>
      </c>
      <c r="F32">
        <v>53.9</v>
      </c>
      <c r="G32">
        <f t="shared" si="0"/>
        <v>26.107656999999996</v>
      </c>
      <c r="H32">
        <f t="shared" si="1"/>
        <v>21.987411420311251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6F1D-64F1-4D9E-84F2-0751E09F5F2E}">
  <dimension ref="A1:M32"/>
  <sheetViews>
    <sheetView workbookViewId="0">
      <selection activeCell="H1" sqref="H1:H32"/>
    </sheetView>
  </sheetViews>
  <sheetFormatPr defaultRowHeight="14.4" x14ac:dyDescent="0.3"/>
  <cols>
    <col min="2" max="2" width="8.88671875" hidden="1" customWidth="1"/>
    <col min="4" max="4" width="8.88671875" hidden="1" customWidth="1"/>
  </cols>
  <sheetData>
    <row r="1" spans="1:13" x14ac:dyDescent="0.3">
      <c r="A1" t="s">
        <v>2</v>
      </c>
      <c r="B1" t="s">
        <v>0</v>
      </c>
      <c r="C1" t="s">
        <v>3</v>
      </c>
      <c r="D1" t="s">
        <v>0</v>
      </c>
      <c r="E1" t="s">
        <v>4</v>
      </c>
      <c r="F1" t="s">
        <v>6</v>
      </c>
      <c r="G1" t="s">
        <v>7</v>
      </c>
      <c r="H1" t="s">
        <v>17</v>
      </c>
    </row>
    <row r="2" spans="1:13" x14ac:dyDescent="0.3">
      <c r="A2">
        <v>1108</v>
      </c>
      <c r="B2" t="s">
        <v>1</v>
      </c>
      <c r="C2">
        <v>7080</v>
      </c>
      <c r="D2" t="s">
        <v>1</v>
      </c>
      <c r="E2">
        <v>0.94072542400000003</v>
      </c>
      <c r="F2">
        <v>73.3</v>
      </c>
      <c r="G2">
        <f>E2*100-F2</f>
        <v>20.772542400000006</v>
      </c>
      <c r="H2">
        <f>1/31*(POWER(G2,2))</f>
        <v>13.919307024509612</v>
      </c>
      <c r="I2">
        <f>MEDIAN(H2:H32)</f>
        <v>9.7125490356292197</v>
      </c>
      <c r="J2">
        <f>_xlfn.STDEV.P(H2:H32)</f>
        <v>19.689244268809517</v>
      </c>
      <c r="L2" t="s">
        <v>9</v>
      </c>
      <c r="M2">
        <f>MIN(A2:A32)</f>
        <v>413</v>
      </c>
    </row>
    <row r="3" spans="1:13" x14ac:dyDescent="0.3">
      <c r="A3">
        <v>968</v>
      </c>
      <c r="B3" t="s">
        <v>1</v>
      </c>
      <c r="C3">
        <v>3660</v>
      </c>
      <c r="D3" t="s">
        <v>1</v>
      </c>
      <c r="E3">
        <v>0.80057049199999997</v>
      </c>
      <c r="F3">
        <v>53.9</v>
      </c>
      <c r="G3">
        <f t="shared" ref="G3:G32" si="0">E3*100-F3</f>
        <v>26.157049199999996</v>
      </c>
      <c r="H3">
        <f t="shared" ref="H3:H32" si="1">1/31*(POWER(G3,2))</f>
        <v>22.070684608103885</v>
      </c>
      <c r="L3" t="s">
        <v>10</v>
      </c>
      <c r="M3">
        <f>MAX(A2:A32)</f>
        <v>1502</v>
      </c>
    </row>
    <row r="4" spans="1:13" x14ac:dyDescent="0.3">
      <c r="A4">
        <v>1170</v>
      </c>
      <c r="B4" t="s">
        <v>1</v>
      </c>
      <c r="C4">
        <v>1920</v>
      </c>
      <c r="D4" t="s">
        <v>1</v>
      </c>
      <c r="E4">
        <v>0.80038194399999996</v>
      </c>
      <c r="F4">
        <v>36.9</v>
      </c>
      <c r="G4">
        <f t="shared" si="0"/>
        <v>43.138194399999996</v>
      </c>
      <c r="H4">
        <f t="shared" si="1"/>
        <v>60.029155357812613</v>
      </c>
      <c r="L4" t="s">
        <v>11</v>
      </c>
      <c r="M4">
        <f>MIN(C2:C32)</f>
        <v>1920</v>
      </c>
    </row>
    <row r="5" spans="1:13" x14ac:dyDescent="0.3">
      <c r="A5">
        <v>413</v>
      </c>
      <c r="B5" t="s">
        <v>1</v>
      </c>
      <c r="C5">
        <v>9720</v>
      </c>
      <c r="D5" t="s">
        <v>1</v>
      </c>
      <c r="E5">
        <v>0.70048083100000003</v>
      </c>
      <c r="F5">
        <v>87.4</v>
      </c>
      <c r="G5">
        <f t="shared" si="0"/>
        <v>-17.351916900000006</v>
      </c>
      <c r="H5">
        <f t="shared" si="1"/>
        <v>9.7125490356292197</v>
      </c>
      <c r="L5" t="s">
        <v>12</v>
      </c>
      <c r="M5">
        <f>MAX(C2:C32)</f>
        <v>10620</v>
      </c>
    </row>
    <row r="6" spans="1:13" x14ac:dyDescent="0.3">
      <c r="A6">
        <v>984</v>
      </c>
      <c r="B6" t="s">
        <v>1</v>
      </c>
      <c r="C6">
        <v>6720</v>
      </c>
      <c r="D6" t="s">
        <v>1</v>
      </c>
      <c r="E6">
        <v>0.80012499999999998</v>
      </c>
      <c r="F6">
        <v>79.599999999999994</v>
      </c>
      <c r="G6">
        <f t="shared" si="0"/>
        <v>0.41250000000000853</v>
      </c>
      <c r="H6">
        <f t="shared" si="1"/>
        <v>5.4889112903228074E-3</v>
      </c>
    </row>
    <row r="7" spans="1:13" x14ac:dyDescent="0.3">
      <c r="A7">
        <v>872</v>
      </c>
      <c r="B7" t="s">
        <v>1</v>
      </c>
      <c r="C7">
        <v>6900</v>
      </c>
      <c r="D7" t="s">
        <v>1</v>
      </c>
      <c r="E7">
        <v>0.72112695699999996</v>
      </c>
      <c r="F7">
        <v>83.3</v>
      </c>
      <c r="G7">
        <f t="shared" si="0"/>
        <v>-11.187304300000008</v>
      </c>
      <c r="H7">
        <f t="shared" si="1"/>
        <v>4.0372831451870539</v>
      </c>
    </row>
    <row r="8" spans="1:13" x14ac:dyDescent="0.3">
      <c r="A8">
        <v>578</v>
      </c>
      <c r="B8" t="s">
        <v>1</v>
      </c>
      <c r="C8">
        <v>6480</v>
      </c>
      <c r="D8" t="s">
        <v>1</v>
      </c>
      <c r="E8">
        <v>0.71220524699999999</v>
      </c>
      <c r="F8">
        <v>73.7</v>
      </c>
      <c r="G8">
        <f t="shared" si="0"/>
        <v>-2.4794753000000043</v>
      </c>
      <c r="H8">
        <f t="shared" si="1"/>
        <v>0.19831605688097131</v>
      </c>
    </row>
    <row r="9" spans="1:13" x14ac:dyDescent="0.3">
      <c r="A9">
        <v>668</v>
      </c>
      <c r="B9" t="s">
        <v>1</v>
      </c>
      <c r="C9">
        <v>3660</v>
      </c>
      <c r="D9" t="s">
        <v>1</v>
      </c>
      <c r="E9">
        <v>0.70704590199999995</v>
      </c>
      <c r="F9">
        <v>37.700000000000003</v>
      </c>
      <c r="G9">
        <f t="shared" si="0"/>
        <v>33.004590199999996</v>
      </c>
      <c r="H9">
        <f t="shared" si="1"/>
        <v>35.138805621610828</v>
      </c>
    </row>
    <row r="10" spans="1:13" x14ac:dyDescent="0.3">
      <c r="A10">
        <v>861</v>
      </c>
      <c r="B10" t="s">
        <v>1</v>
      </c>
      <c r="C10">
        <v>7200</v>
      </c>
      <c r="D10" t="s">
        <v>1</v>
      </c>
      <c r="E10">
        <v>0.52117999999999998</v>
      </c>
      <c r="F10">
        <v>85.7</v>
      </c>
      <c r="G10">
        <f t="shared" si="0"/>
        <v>-33.582000000000008</v>
      </c>
      <c r="H10">
        <f t="shared" si="1"/>
        <v>36.379055612903237</v>
      </c>
    </row>
    <row r="11" spans="1:13" x14ac:dyDescent="0.3">
      <c r="A11">
        <v>772</v>
      </c>
      <c r="B11" t="s">
        <v>1</v>
      </c>
      <c r="C11">
        <v>6300</v>
      </c>
      <c r="D11" t="s">
        <v>1</v>
      </c>
      <c r="E11">
        <v>0.80072531400000002</v>
      </c>
      <c r="F11">
        <v>66.8</v>
      </c>
      <c r="G11">
        <f t="shared" si="0"/>
        <v>13.272531400000005</v>
      </c>
      <c r="H11">
        <f t="shared" si="1"/>
        <v>5.6825835407737451</v>
      </c>
    </row>
    <row r="12" spans="1:13" x14ac:dyDescent="0.3">
      <c r="A12">
        <v>913</v>
      </c>
      <c r="B12" t="s">
        <v>1</v>
      </c>
      <c r="C12">
        <v>6540</v>
      </c>
      <c r="D12" t="s">
        <v>1</v>
      </c>
      <c r="E12">
        <v>0.80032293600000004</v>
      </c>
      <c r="F12">
        <v>75.400000000000006</v>
      </c>
      <c r="G12">
        <f t="shared" si="0"/>
        <v>4.632293599999997</v>
      </c>
      <c r="H12">
        <f t="shared" si="1"/>
        <v>0.69219819343873967</v>
      </c>
    </row>
    <row r="13" spans="1:13" x14ac:dyDescent="0.3">
      <c r="A13">
        <v>1261</v>
      </c>
      <c r="B13" t="s">
        <v>1</v>
      </c>
      <c r="C13">
        <v>7080</v>
      </c>
      <c r="D13" t="s">
        <v>1</v>
      </c>
      <c r="E13">
        <v>0.80031864399999997</v>
      </c>
      <c r="F13">
        <v>51.7</v>
      </c>
      <c r="G13">
        <f t="shared" si="0"/>
        <v>28.331864400000001</v>
      </c>
      <c r="H13">
        <f t="shared" si="1"/>
        <v>25.893372270322175</v>
      </c>
    </row>
    <row r="14" spans="1:13" x14ac:dyDescent="0.3">
      <c r="A14">
        <v>844</v>
      </c>
      <c r="B14" t="s">
        <v>1</v>
      </c>
      <c r="C14">
        <v>7080</v>
      </c>
      <c r="D14" t="s">
        <v>1</v>
      </c>
      <c r="E14">
        <v>0.80031864399999997</v>
      </c>
      <c r="F14">
        <v>84.4</v>
      </c>
      <c r="G14">
        <f t="shared" si="0"/>
        <v>-4.3681356000000022</v>
      </c>
      <c r="H14">
        <f t="shared" si="1"/>
        <v>0.61550350387056063</v>
      </c>
    </row>
    <row r="15" spans="1:13" x14ac:dyDescent="0.3">
      <c r="A15">
        <v>1005</v>
      </c>
      <c r="B15" t="s">
        <v>1</v>
      </c>
      <c r="C15">
        <v>7080</v>
      </c>
      <c r="D15" t="s">
        <v>1</v>
      </c>
      <c r="E15">
        <v>0.80023728800000005</v>
      </c>
      <c r="F15">
        <v>84.7</v>
      </c>
      <c r="G15">
        <f t="shared" si="0"/>
        <v>-4.6762712000000022</v>
      </c>
      <c r="H15">
        <f t="shared" si="1"/>
        <v>0.70540362374030519</v>
      </c>
    </row>
    <row r="16" spans="1:13" x14ac:dyDescent="0.3">
      <c r="A16">
        <v>659</v>
      </c>
      <c r="B16" t="s">
        <v>1</v>
      </c>
      <c r="C16">
        <v>7080</v>
      </c>
      <c r="D16" t="s">
        <v>1</v>
      </c>
      <c r="E16">
        <v>0.80014864900000005</v>
      </c>
      <c r="F16">
        <v>80.400000000000006</v>
      </c>
      <c r="G16">
        <f t="shared" si="0"/>
        <v>-0.3851350999999994</v>
      </c>
      <c r="H16">
        <f t="shared" si="1"/>
        <v>4.7848079113551462E-3</v>
      </c>
    </row>
    <row r="17" spans="1:8" x14ac:dyDescent="0.3">
      <c r="A17">
        <v>1152</v>
      </c>
      <c r="B17" t="s">
        <v>1</v>
      </c>
      <c r="C17">
        <v>6720</v>
      </c>
      <c r="D17" t="s">
        <v>1</v>
      </c>
      <c r="E17">
        <v>0.80012499999999998</v>
      </c>
      <c r="F17">
        <v>54.7</v>
      </c>
      <c r="G17">
        <f t="shared" si="0"/>
        <v>25.3125</v>
      </c>
      <c r="H17">
        <f t="shared" si="1"/>
        <v>20.668472782258064</v>
      </c>
    </row>
    <row r="18" spans="1:8" x14ac:dyDescent="0.3">
      <c r="A18">
        <v>1138</v>
      </c>
      <c r="B18" t="s">
        <v>1</v>
      </c>
      <c r="C18">
        <v>6720</v>
      </c>
      <c r="D18" t="s">
        <v>1</v>
      </c>
      <c r="E18">
        <v>0.80012499999999998</v>
      </c>
      <c r="F18">
        <v>59.6</v>
      </c>
      <c r="G18">
        <f t="shared" si="0"/>
        <v>20.412500000000001</v>
      </c>
      <c r="H18">
        <f t="shared" si="1"/>
        <v>13.440972782258065</v>
      </c>
    </row>
    <row r="19" spans="1:8" x14ac:dyDescent="0.3">
      <c r="A19">
        <v>1116</v>
      </c>
      <c r="B19" t="s">
        <v>1</v>
      </c>
      <c r="C19">
        <v>6720</v>
      </c>
      <c r="D19" t="s">
        <v>1</v>
      </c>
      <c r="E19">
        <v>0.92023690499999999</v>
      </c>
      <c r="F19">
        <v>66.400000000000006</v>
      </c>
      <c r="G19">
        <f t="shared" si="0"/>
        <v>25.623690499999995</v>
      </c>
      <c r="H19">
        <f t="shared" si="1"/>
        <v>21.179790801283549</v>
      </c>
    </row>
    <row r="20" spans="1:8" x14ac:dyDescent="0.3">
      <c r="A20">
        <v>1432</v>
      </c>
      <c r="B20" t="s">
        <v>1</v>
      </c>
      <c r="C20">
        <v>6660</v>
      </c>
      <c r="D20" t="s">
        <v>1</v>
      </c>
      <c r="E20">
        <v>0.90053706899999997</v>
      </c>
      <c r="F20">
        <v>47.9</v>
      </c>
      <c r="G20">
        <f t="shared" si="0"/>
        <v>42.153706899999996</v>
      </c>
      <c r="H20">
        <f t="shared" si="1"/>
        <v>57.320484045519592</v>
      </c>
    </row>
    <row r="21" spans="1:8" x14ac:dyDescent="0.3">
      <c r="A21">
        <v>1082</v>
      </c>
      <c r="B21" t="s">
        <v>1</v>
      </c>
      <c r="C21">
        <v>6840</v>
      </c>
      <c r="D21" t="s">
        <v>1</v>
      </c>
      <c r="E21">
        <v>0.85061052599999998</v>
      </c>
      <c r="F21">
        <v>75.5</v>
      </c>
      <c r="G21">
        <f t="shared" si="0"/>
        <v>9.5610525999999965</v>
      </c>
      <c r="H21">
        <f t="shared" si="1"/>
        <v>2.9488298974182805</v>
      </c>
    </row>
    <row r="22" spans="1:8" x14ac:dyDescent="0.3">
      <c r="A22">
        <v>1502</v>
      </c>
      <c r="B22" t="s">
        <v>1</v>
      </c>
      <c r="C22">
        <v>6960</v>
      </c>
      <c r="D22" t="s">
        <v>1</v>
      </c>
      <c r="E22">
        <v>0.850362069</v>
      </c>
      <c r="F22">
        <v>75.5</v>
      </c>
      <c r="G22">
        <f t="shared" si="0"/>
        <v>9.5362068999999963</v>
      </c>
      <c r="H22">
        <f t="shared" si="1"/>
        <v>2.9335239367615333</v>
      </c>
    </row>
    <row r="23" spans="1:8" x14ac:dyDescent="0.3">
      <c r="A23">
        <v>1209</v>
      </c>
      <c r="B23" t="s">
        <v>1</v>
      </c>
      <c r="C23">
        <v>4200</v>
      </c>
      <c r="D23" t="s">
        <v>1</v>
      </c>
      <c r="E23">
        <v>0.75064666700000005</v>
      </c>
      <c r="F23">
        <v>25.8</v>
      </c>
      <c r="G23">
        <f t="shared" si="0"/>
        <v>49.264666700000006</v>
      </c>
      <c r="H23">
        <f t="shared" si="1"/>
        <v>78.290560808454501</v>
      </c>
    </row>
    <row r="24" spans="1:8" x14ac:dyDescent="0.3">
      <c r="A24">
        <v>878</v>
      </c>
      <c r="B24" t="s">
        <v>1</v>
      </c>
      <c r="C24">
        <v>4260</v>
      </c>
      <c r="D24" t="s">
        <v>1</v>
      </c>
      <c r="E24">
        <v>0.80059805799999995</v>
      </c>
      <c r="F24">
        <v>53.9</v>
      </c>
      <c r="G24">
        <f t="shared" si="0"/>
        <v>26.159805799999994</v>
      </c>
      <c r="H24">
        <f t="shared" si="1"/>
        <v>22.07533675786172</v>
      </c>
    </row>
    <row r="25" spans="1:8" x14ac:dyDescent="0.3">
      <c r="A25">
        <v>1083</v>
      </c>
      <c r="B25" t="s">
        <v>1</v>
      </c>
      <c r="C25">
        <v>7020</v>
      </c>
      <c r="D25" t="s">
        <v>1</v>
      </c>
      <c r="E25">
        <v>0.75039999999999996</v>
      </c>
      <c r="F25">
        <v>77.400000000000006</v>
      </c>
      <c r="G25">
        <f t="shared" si="0"/>
        <v>-2.3600000000000136</v>
      </c>
      <c r="H25">
        <f t="shared" si="1"/>
        <v>0.17966451612903434</v>
      </c>
    </row>
    <row r="26" spans="1:8" x14ac:dyDescent="0.3">
      <c r="A26">
        <v>944</v>
      </c>
      <c r="B26" t="s">
        <v>1</v>
      </c>
      <c r="C26">
        <v>6600</v>
      </c>
      <c r="D26" t="s">
        <v>1</v>
      </c>
      <c r="E26">
        <v>0.75024303000000003</v>
      </c>
      <c r="F26">
        <v>76.900000000000006</v>
      </c>
      <c r="G26">
        <f t="shared" si="0"/>
        <v>-1.8756970000000024</v>
      </c>
      <c r="H26">
        <f t="shared" si="1"/>
        <v>0.11349158825190352</v>
      </c>
    </row>
    <row r="27" spans="1:8" x14ac:dyDescent="0.3">
      <c r="A27">
        <v>1187</v>
      </c>
      <c r="B27" t="s">
        <v>1</v>
      </c>
      <c r="C27">
        <v>10620</v>
      </c>
      <c r="D27" t="s">
        <v>1</v>
      </c>
      <c r="E27">
        <v>0.85050231099999996</v>
      </c>
      <c r="F27">
        <v>60.8</v>
      </c>
      <c r="G27">
        <f t="shared" si="0"/>
        <v>24.250231099999993</v>
      </c>
      <c r="H27">
        <f t="shared" si="1"/>
        <v>18.97011962591635</v>
      </c>
    </row>
    <row r="28" spans="1:8" x14ac:dyDescent="0.3">
      <c r="A28">
        <v>1305</v>
      </c>
      <c r="B28" t="s">
        <v>1</v>
      </c>
      <c r="C28">
        <v>10620</v>
      </c>
      <c r="D28" t="s">
        <v>1</v>
      </c>
      <c r="E28">
        <v>0.85050231099999996</v>
      </c>
      <c r="F28">
        <v>54.2</v>
      </c>
      <c r="G28">
        <f t="shared" si="0"/>
        <v>30.850231099999988</v>
      </c>
      <c r="H28">
        <f t="shared" si="1"/>
        <v>30.701185771722788</v>
      </c>
    </row>
    <row r="29" spans="1:8" x14ac:dyDescent="0.3">
      <c r="A29">
        <v>716</v>
      </c>
      <c r="B29" t="s">
        <v>1</v>
      </c>
      <c r="C29">
        <v>10350</v>
      </c>
      <c r="D29" t="s">
        <v>1</v>
      </c>
      <c r="E29">
        <v>0.80059446599999995</v>
      </c>
      <c r="F29">
        <v>85.5</v>
      </c>
      <c r="G29">
        <f t="shared" si="0"/>
        <v>-5.4405533999999989</v>
      </c>
      <c r="H29">
        <f t="shared" si="1"/>
        <v>0.95482649349198545</v>
      </c>
    </row>
    <row r="30" spans="1:8" x14ac:dyDescent="0.3">
      <c r="A30">
        <v>925</v>
      </c>
      <c r="B30" t="s">
        <v>1</v>
      </c>
      <c r="C30">
        <v>10350</v>
      </c>
      <c r="D30" t="s">
        <v>1</v>
      </c>
      <c r="E30">
        <v>0.80059446599999995</v>
      </c>
      <c r="F30">
        <v>87.9</v>
      </c>
      <c r="G30">
        <f t="shared" si="0"/>
        <v>-7.8405534000000046</v>
      </c>
      <c r="H30">
        <f t="shared" si="1"/>
        <v>1.9830412134919881</v>
      </c>
    </row>
    <row r="31" spans="1:8" x14ac:dyDescent="0.3">
      <c r="A31">
        <v>963</v>
      </c>
      <c r="B31" t="s">
        <v>1</v>
      </c>
      <c r="C31">
        <v>9900</v>
      </c>
      <c r="D31" t="s">
        <v>1</v>
      </c>
      <c r="E31">
        <v>0.80027382899999999</v>
      </c>
      <c r="F31">
        <v>87.4</v>
      </c>
      <c r="G31">
        <f t="shared" si="0"/>
        <v>-7.3726171000000136</v>
      </c>
      <c r="H31">
        <f t="shared" si="1"/>
        <v>1.7534026742971809</v>
      </c>
    </row>
    <row r="32" spans="1:8" x14ac:dyDescent="0.3">
      <c r="A32">
        <v>910</v>
      </c>
      <c r="B32" t="s">
        <v>1</v>
      </c>
      <c r="C32">
        <v>4470</v>
      </c>
      <c r="D32" t="s">
        <v>1</v>
      </c>
      <c r="E32">
        <v>0.80007656999999999</v>
      </c>
      <c r="F32">
        <v>53.9</v>
      </c>
      <c r="G32">
        <f t="shared" si="0"/>
        <v>26.107656999999996</v>
      </c>
      <c r="H32">
        <f t="shared" si="1"/>
        <v>21.987411420311251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6D4F-D74B-4D0C-B443-B94EDD330507}">
  <dimension ref="A1:M32"/>
  <sheetViews>
    <sheetView workbookViewId="0">
      <selection activeCell="C1" sqref="C1:E1048576"/>
    </sheetView>
  </sheetViews>
  <sheetFormatPr defaultRowHeight="14.4" x14ac:dyDescent="0.3"/>
  <cols>
    <col min="2" max="2" width="0" hidden="1" customWidth="1"/>
    <col min="4" max="4" width="8.88671875" customWidth="1"/>
  </cols>
  <sheetData>
    <row r="1" spans="1:13" x14ac:dyDescent="0.3">
      <c r="A1" t="s">
        <v>2</v>
      </c>
      <c r="B1" t="s">
        <v>0</v>
      </c>
      <c r="C1" t="s">
        <v>8</v>
      </c>
      <c r="D1" t="s">
        <v>0</v>
      </c>
      <c r="E1" t="s">
        <v>4</v>
      </c>
      <c r="F1" t="s">
        <v>6</v>
      </c>
      <c r="G1" t="s">
        <v>7</v>
      </c>
      <c r="H1" t="s">
        <v>17</v>
      </c>
    </row>
    <row r="2" spans="1:13" x14ac:dyDescent="0.3">
      <c r="A2">
        <v>1108</v>
      </c>
      <c r="B2" t="s">
        <v>1</v>
      </c>
      <c r="C2">
        <v>7080</v>
      </c>
      <c r="D2" t="s">
        <v>1</v>
      </c>
      <c r="E2">
        <v>0.94072542400000003</v>
      </c>
      <c r="F2">
        <v>51.1</v>
      </c>
      <c r="G2">
        <f>E2*100-F2</f>
        <v>42.972542400000002</v>
      </c>
      <c r="H2">
        <f>1/31*(POWER(G2,2))</f>
        <v>59.569012913541869</v>
      </c>
      <c r="I2">
        <f>MEDIAN(H2:H32)</f>
        <v>21.860655163761326</v>
      </c>
      <c r="J2">
        <f>_xlfn.STDEV.P(H2:H32)</f>
        <v>41.15722508549954</v>
      </c>
      <c r="L2" t="s">
        <v>9</v>
      </c>
      <c r="M2">
        <f>MIN(A2:A32)</f>
        <v>413</v>
      </c>
    </row>
    <row r="3" spans="1:13" x14ac:dyDescent="0.3">
      <c r="A3">
        <v>968</v>
      </c>
      <c r="B3" t="s">
        <v>1</v>
      </c>
      <c r="C3">
        <v>3660</v>
      </c>
      <c r="D3" t="s">
        <v>1</v>
      </c>
      <c r="E3">
        <v>0.80057049199999997</v>
      </c>
      <c r="F3">
        <v>53.9</v>
      </c>
      <c r="G3">
        <f t="shared" ref="G3:G32" si="0">E3*100-F3</f>
        <v>26.157049199999996</v>
      </c>
      <c r="H3">
        <f t="shared" ref="H3:H32" si="1">1/31*(POWER(G3,2))</f>
        <v>22.070684608103885</v>
      </c>
      <c r="L3" t="s">
        <v>10</v>
      </c>
      <c r="M3">
        <f>MAX(A2:A32)</f>
        <v>1502</v>
      </c>
    </row>
    <row r="4" spans="1:13" x14ac:dyDescent="0.3">
      <c r="A4">
        <v>1170</v>
      </c>
      <c r="B4" t="s">
        <v>1</v>
      </c>
      <c r="C4">
        <v>1920</v>
      </c>
      <c r="D4" t="s">
        <v>1</v>
      </c>
      <c r="E4">
        <v>0.80038194399999996</v>
      </c>
      <c r="F4">
        <v>36.9</v>
      </c>
      <c r="G4">
        <f t="shared" si="0"/>
        <v>43.138194399999996</v>
      </c>
      <c r="H4">
        <f t="shared" si="1"/>
        <v>60.029155357812613</v>
      </c>
      <c r="L4" t="s">
        <v>11</v>
      </c>
      <c r="M4">
        <f>MIN(C2:C32)</f>
        <v>1920</v>
      </c>
    </row>
    <row r="5" spans="1:13" x14ac:dyDescent="0.3">
      <c r="A5">
        <v>413</v>
      </c>
      <c r="B5" t="s">
        <v>1</v>
      </c>
      <c r="C5">
        <v>9720</v>
      </c>
      <c r="D5" t="s">
        <v>1</v>
      </c>
      <c r="E5">
        <v>0.70048083100000003</v>
      </c>
      <c r="F5">
        <v>87.6</v>
      </c>
      <c r="G5">
        <f t="shared" si="0"/>
        <v>-17.551916899999995</v>
      </c>
      <c r="H5">
        <f t="shared" si="1"/>
        <v>9.9377350601453358</v>
      </c>
      <c r="L5" t="s">
        <v>12</v>
      </c>
      <c r="M5">
        <f>MAX(C2:C32)</f>
        <v>10620</v>
      </c>
    </row>
    <row r="6" spans="1:13" x14ac:dyDescent="0.3">
      <c r="A6">
        <v>984</v>
      </c>
      <c r="B6" t="s">
        <v>1</v>
      </c>
      <c r="C6">
        <v>6720</v>
      </c>
      <c r="D6" t="s">
        <v>1</v>
      </c>
      <c r="E6">
        <v>0.80012499999999998</v>
      </c>
      <c r="F6">
        <v>53.9</v>
      </c>
      <c r="G6">
        <f t="shared" si="0"/>
        <v>26.112500000000004</v>
      </c>
      <c r="H6">
        <f t="shared" si="1"/>
        <v>21.99556955645162</v>
      </c>
    </row>
    <row r="7" spans="1:13" x14ac:dyDescent="0.3">
      <c r="A7">
        <v>872</v>
      </c>
      <c r="B7" t="s">
        <v>1</v>
      </c>
      <c r="C7">
        <v>6900</v>
      </c>
      <c r="D7" t="s">
        <v>1</v>
      </c>
      <c r="E7">
        <v>0.72112695699999996</v>
      </c>
      <c r="F7">
        <v>54.3</v>
      </c>
      <c r="G7">
        <f t="shared" si="0"/>
        <v>17.812695699999992</v>
      </c>
      <c r="H7">
        <f t="shared" si="1"/>
        <v>10.235229938735426</v>
      </c>
    </row>
    <row r="8" spans="1:13" x14ac:dyDescent="0.3">
      <c r="A8">
        <v>578</v>
      </c>
      <c r="B8" t="s">
        <v>1</v>
      </c>
      <c r="C8">
        <v>6480</v>
      </c>
      <c r="D8" t="s">
        <v>1</v>
      </c>
      <c r="E8">
        <v>0.71220524699999999</v>
      </c>
      <c r="F8">
        <v>54.1</v>
      </c>
      <c r="G8">
        <f t="shared" si="0"/>
        <v>17.120524699999997</v>
      </c>
      <c r="H8">
        <f t="shared" si="1"/>
        <v>9.4552376130100004</v>
      </c>
    </row>
    <row r="9" spans="1:13" x14ac:dyDescent="0.3">
      <c r="A9">
        <v>668</v>
      </c>
      <c r="B9" t="s">
        <v>1</v>
      </c>
      <c r="C9">
        <v>3660</v>
      </c>
      <c r="D9" t="s">
        <v>1</v>
      </c>
      <c r="E9">
        <v>0.70704590199999995</v>
      </c>
      <c r="F9">
        <v>23.9</v>
      </c>
      <c r="G9">
        <f t="shared" si="0"/>
        <v>46.8045902</v>
      </c>
      <c r="H9">
        <f t="shared" si="1"/>
        <v>70.666763348062446</v>
      </c>
    </row>
    <row r="10" spans="1:13" x14ac:dyDescent="0.3">
      <c r="A10">
        <v>861</v>
      </c>
      <c r="B10" t="s">
        <v>1</v>
      </c>
      <c r="C10">
        <v>7200</v>
      </c>
      <c r="D10" t="s">
        <v>1</v>
      </c>
      <c r="E10">
        <v>0.52117999999999998</v>
      </c>
      <c r="F10">
        <v>54.9</v>
      </c>
      <c r="G10">
        <f t="shared" si="0"/>
        <v>-2.7820000000000036</v>
      </c>
      <c r="H10">
        <f t="shared" si="1"/>
        <v>0.24966206451612966</v>
      </c>
    </row>
    <row r="11" spans="1:13" x14ac:dyDescent="0.3">
      <c r="A11">
        <v>772</v>
      </c>
      <c r="B11" t="s">
        <v>1</v>
      </c>
      <c r="C11">
        <v>6300</v>
      </c>
      <c r="D11" t="s">
        <v>1</v>
      </c>
      <c r="E11">
        <v>0.80072531400000002</v>
      </c>
      <c r="F11">
        <v>54.2</v>
      </c>
      <c r="G11">
        <f t="shared" si="0"/>
        <v>25.8725314</v>
      </c>
      <c r="H11">
        <f t="shared" si="1"/>
        <v>21.593157453031807</v>
      </c>
    </row>
    <row r="12" spans="1:13" x14ac:dyDescent="0.3">
      <c r="A12">
        <v>913</v>
      </c>
      <c r="B12" t="s">
        <v>1</v>
      </c>
      <c r="C12">
        <v>6540</v>
      </c>
      <c r="D12" t="s">
        <v>1</v>
      </c>
      <c r="E12">
        <v>0.80032293600000004</v>
      </c>
      <c r="F12">
        <v>54</v>
      </c>
      <c r="G12">
        <f t="shared" si="0"/>
        <v>26.032293600000003</v>
      </c>
      <c r="H12">
        <f t="shared" si="1"/>
        <v>21.860655163761326</v>
      </c>
    </row>
    <row r="13" spans="1:13" x14ac:dyDescent="0.3">
      <c r="A13">
        <v>1261</v>
      </c>
      <c r="B13" t="s">
        <v>1</v>
      </c>
      <c r="C13">
        <v>7080</v>
      </c>
      <c r="D13" t="s">
        <v>1</v>
      </c>
      <c r="E13">
        <v>0.80031864399999997</v>
      </c>
      <c r="F13">
        <v>21.1</v>
      </c>
      <c r="G13">
        <f t="shared" si="0"/>
        <v>58.931864400000002</v>
      </c>
      <c r="H13">
        <f t="shared" si="1"/>
        <v>112.03111747290282</v>
      </c>
    </row>
    <row r="14" spans="1:13" x14ac:dyDescent="0.3">
      <c r="A14">
        <v>844</v>
      </c>
      <c r="B14" t="s">
        <v>1</v>
      </c>
      <c r="C14">
        <v>7080</v>
      </c>
      <c r="D14" t="s">
        <v>1</v>
      </c>
      <c r="E14">
        <v>0.80031864399999997</v>
      </c>
      <c r="F14">
        <v>54.6</v>
      </c>
      <c r="G14">
        <f t="shared" si="0"/>
        <v>25.431864400000002</v>
      </c>
      <c r="H14">
        <f t="shared" si="1"/>
        <v>20.863862156773788</v>
      </c>
    </row>
    <row r="15" spans="1:13" x14ac:dyDescent="0.3">
      <c r="A15">
        <v>1005</v>
      </c>
      <c r="B15" t="s">
        <v>1</v>
      </c>
      <c r="C15">
        <v>7080</v>
      </c>
      <c r="D15" t="s">
        <v>1</v>
      </c>
      <c r="E15">
        <v>0.80023728800000005</v>
      </c>
      <c r="F15">
        <v>54.2</v>
      </c>
      <c r="G15">
        <f t="shared" si="0"/>
        <v>25.823728799999998</v>
      </c>
      <c r="H15">
        <f t="shared" si="1"/>
        <v>21.511773197933849</v>
      </c>
    </row>
    <row r="16" spans="1:13" x14ac:dyDescent="0.3">
      <c r="A16">
        <v>659</v>
      </c>
      <c r="B16" t="s">
        <v>1</v>
      </c>
      <c r="C16">
        <v>7080</v>
      </c>
      <c r="D16" t="s">
        <v>1</v>
      </c>
      <c r="E16">
        <v>0.80014864900000005</v>
      </c>
      <c r="F16">
        <v>55.2</v>
      </c>
      <c r="G16">
        <f t="shared" si="0"/>
        <v>24.814864900000003</v>
      </c>
      <c r="H16">
        <f t="shared" si="1"/>
        <v>19.86379096791136</v>
      </c>
    </row>
    <row r="17" spans="1:8" x14ac:dyDescent="0.3">
      <c r="A17">
        <v>1152</v>
      </c>
      <c r="B17" t="s">
        <v>1</v>
      </c>
      <c r="C17">
        <v>6720</v>
      </c>
      <c r="D17" t="s">
        <v>1</v>
      </c>
      <c r="E17">
        <v>0.80012499999999998</v>
      </c>
      <c r="F17">
        <v>42.9</v>
      </c>
      <c r="G17">
        <f t="shared" si="0"/>
        <v>37.112500000000004</v>
      </c>
      <c r="H17">
        <f t="shared" si="1"/>
        <v>44.430246975806455</v>
      </c>
    </row>
    <row r="18" spans="1:8" x14ac:dyDescent="0.3">
      <c r="A18">
        <v>1138</v>
      </c>
      <c r="B18" t="s">
        <v>1</v>
      </c>
      <c r="C18">
        <v>6720</v>
      </c>
      <c r="D18" t="s">
        <v>1</v>
      </c>
      <c r="E18">
        <v>0.80012499999999998</v>
      </c>
      <c r="F18">
        <v>46.2</v>
      </c>
      <c r="G18">
        <f t="shared" si="0"/>
        <v>33.8125</v>
      </c>
      <c r="H18">
        <f t="shared" si="1"/>
        <v>36.88016633064516</v>
      </c>
    </row>
    <row r="19" spans="1:8" x14ac:dyDescent="0.3">
      <c r="A19">
        <v>1116</v>
      </c>
      <c r="B19" t="s">
        <v>1</v>
      </c>
      <c r="C19">
        <v>6720</v>
      </c>
      <c r="D19" t="s">
        <v>1</v>
      </c>
      <c r="E19">
        <v>0.92023690499999999</v>
      </c>
      <c r="F19">
        <v>49.7</v>
      </c>
      <c r="G19">
        <f t="shared" si="0"/>
        <v>42.323690499999998</v>
      </c>
      <c r="H19">
        <f t="shared" si="1"/>
        <v>57.78370250128355</v>
      </c>
    </row>
    <row r="20" spans="1:8" x14ac:dyDescent="0.3">
      <c r="A20">
        <v>1432</v>
      </c>
      <c r="B20" t="s">
        <v>1</v>
      </c>
      <c r="C20">
        <v>6660</v>
      </c>
      <c r="D20" t="s">
        <v>1</v>
      </c>
      <c r="E20">
        <v>0.90053706899999997</v>
      </c>
      <c r="F20">
        <v>16</v>
      </c>
      <c r="G20">
        <f t="shared" si="0"/>
        <v>74.053706899999995</v>
      </c>
      <c r="H20">
        <f t="shared" si="1"/>
        <v>176.90166147197118</v>
      </c>
    </row>
    <row r="21" spans="1:8" x14ac:dyDescent="0.3">
      <c r="A21">
        <v>1082</v>
      </c>
      <c r="B21" t="s">
        <v>1</v>
      </c>
      <c r="C21">
        <v>6840</v>
      </c>
      <c r="D21" t="s">
        <v>1</v>
      </c>
      <c r="E21">
        <v>0.85061052599999998</v>
      </c>
      <c r="F21">
        <v>52.4</v>
      </c>
      <c r="G21">
        <f t="shared" si="0"/>
        <v>32.661052599999998</v>
      </c>
      <c r="H21">
        <f t="shared" si="1"/>
        <v>34.411108288386018</v>
      </c>
    </row>
    <row r="22" spans="1:8" x14ac:dyDescent="0.3">
      <c r="A22">
        <v>1502</v>
      </c>
      <c r="B22" t="s">
        <v>1</v>
      </c>
      <c r="C22">
        <v>6960</v>
      </c>
      <c r="D22" t="s">
        <v>1</v>
      </c>
      <c r="E22">
        <v>0.850362069</v>
      </c>
      <c r="F22">
        <v>17.399999999999999</v>
      </c>
      <c r="G22">
        <f t="shared" si="0"/>
        <v>67.636206899999991</v>
      </c>
      <c r="H22">
        <f t="shared" si="1"/>
        <v>147.56956399418084</v>
      </c>
    </row>
    <row r="23" spans="1:8" x14ac:dyDescent="0.3">
      <c r="A23">
        <v>1209</v>
      </c>
      <c r="B23" t="s">
        <v>1</v>
      </c>
      <c r="C23">
        <v>4200</v>
      </c>
      <c r="D23" t="s">
        <v>1</v>
      </c>
      <c r="E23">
        <v>0.75064666700000005</v>
      </c>
      <c r="F23">
        <v>25.9</v>
      </c>
      <c r="G23">
        <f t="shared" si="0"/>
        <v>49.164666700000005</v>
      </c>
      <c r="H23">
        <f t="shared" si="1"/>
        <v>77.973046829744817</v>
      </c>
    </row>
    <row r="24" spans="1:8" x14ac:dyDescent="0.3">
      <c r="A24">
        <v>878</v>
      </c>
      <c r="B24" t="s">
        <v>1</v>
      </c>
      <c r="C24">
        <v>4260</v>
      </c>
      <c r="D24" t="s">
        <v>1</v>
      </c>
      <c r="E24">
        <v>0.80059805799999995</v>
      </c>
      <c r="F24">
        <v>53.9</v>
      </c>
      <c r="G24">
        <f t="shared" si="0"/>
        <v>26.159805799999994</v>
      </c>
      <c r="H24">
        <f t="shared" si="1"/>
        <v>22.07533675786172</v>
      </c>
    </row>
    <row r="25" spans="1:8" x14ac:dyDescent="0.3">
      <c r="A25">
        <v>1083</v>
      </c>
      <c r="B25" t="s">
        <v>1</v>
      </c>
      <c r="C25">
        <v>7020</v>
      </c>
      <c r="D25" t="s">
        <v>1</v>
      </c>
      <c r="E25">
        <v>0.75039999999999996</v>
      </c>
      <c r="F25">
        <v>52.6</v>
      </c>
      <c r="G25">
        <f t="shared" si="0"/>
        <v>22.439999999999991</v>
      </c>
      <c r="H25">
        <f t="shared" si="1"/>
        <v>16.243664516129019</v>
      </c>
    </row>
    <row r="26" spans="1:8" x14ac:dyDescent="0.3">
      <c r="A26">
        <v>944</v>
      </c>
      <c r="B26" t="s">
        <v>1</v>
      </c>
      <c r="C26">
        <v>6600</v>
      </c>
      <c r="D26" t="s">
        <v>1</v>
      </c>
      <c r="E26">
        <v>0.75024303000000003</v>
      </c>
      <c r="F26">
        <v>53.9</v>
      </c>
      <c r="G26">
        <f t="shared" si="0"/>
        <v>21.124303000000005</v>
      </c>
      <c r="H26">
        <f t="shared" si="1"/>
        <v>14.394715394703521</v>
      </c>
    </row>
    <row r="27" spans="1:8" x14ac:dyDescent="0.3">
      <c r="A27">
        <v>1187</v>
      </c>
      <c r="B27" t="s">
        <v>1</v>
      </c>
      <c r="C27">
        <v>10620</v>
      </c>
      <c r="D27" t="s">
        <v>1</v>
      </c>
      <c r="E27">
        <v>0.85050231099999996</v>
      </c>
      <c r="F27">
        <v>60.8</v>
      </c>
      <c r="G27">
        <f t="shared" si="0"/>
        <v>24.250231099999993</v>
      </c>
      <c r="H27">
        <f t="shared" si="1"/>
        <v>18.97011962591635</v>
      </c>
    </row>
    <row r="28" spans="1:8" x14ac:dyDescent="0.3">
      <c r="A28">
        <v>1305</v>
      </c>
      <c r="B28" t="s">
        <v>1</v>
      </c>
      <c r="C28">
        <v>10620</v>
      </c>
      <c r="D28" t="s">
        <v>1</v>
      </c>
      <c r="E28">
        <v>0.85050231099999996</v>
      </c>
      <c r="F28">
        <v>54.2</v>
      </c>
      <c r="G28">
        <f t="shared" si="0"/>
        <v>30.850231099999988</v>
      </c>
      <c r="H28">
        <f t="shared" si="1"/>
        <v>30.701185771722788</v>
      </c>
    </row>
    <row r="29" spans="1:8" x14ac:dyDescent="0.3">
      <c r="A29">
        <v>716</v>
      </c>
      <c r="B29" t="s">
        <v>1</v>
      </c>
      <c r="C29">
        <v>10350</v>
      </c>
      <c r="D29" t="s">
        <v>1</v>
      </c>
      <c r="E29">
        <v>0.80059446599999995</v>
      </c>
      <c r="F29">
        <v>85.5</v>
      </c>
      <c r="G29">
        <f t="shared" si="0"/>
        <v>-5.4405533999999989</v>
      </c>
      <c r="H29">
        <f t="shared" si="1"/>
        <v>0.95482649349198545</v>
      </c>
    </row>
    <row r="30" spans="1:8" x14ac:dyDescent="0.3">
      <c r="A30">
        <v>925</v>
      </c>
      <c r="B30" t="s">
        <v>1</v>
      </c>
      <c r="C30">
        <v>10350</v>
      </c>
      <c r="D30" t="s">
        <v>1</v>
      </c>
      <c r="E30">
        <v>0.80059446599999995</v>
      </c>
      <c r="F30">
        <v>88</v>
      </c>
      <c r="G30">
        <f t="shared" si="0"/>
        <v>-7.9405533999999989</v>
      </c>
      <c r="H30">
        <f t="shared" si="1"/>
        <v>2.0339480096210174</v>
      </c>
    </row>
    <row r="31" spans="1:8" x14ac:dyDescent="0.3">
      <c r="A31">
        <v>963</v>
      </c>
      <c r="B31" t="s">
        <v>1</v>
      </c>
      <c r="C31">
        <v>9900</v>
      </c>
      <c r="D31" t="s">
        <v>1</v>
      </c>
      <c r="E31">
        <v>0.80027382899999999</v>
      </c>
      <c r="F31">
        <v>87.6</v>
      </c>
      <c r="G31">
        <f t="shared" si="0"/>
        <v>-7.5726171000000022</v>
      </c>
      <c r="H31">
        <f t="shared" si="1"/>
        <v>1.8498235401036272</v>
      </c>
    </row>
    <row r="32" spans="1:8" x14ac:dyDescent="0.3">
      <c r="A32">
        <v>910</v>
      </c>
      <c r="B32" t="s">
        <v>1</v>
      </c>
      <c r="C32">
        <v>4470</v>
      </c>
      <c r="D32" t="s">
        <v>1</v>
      </c>
      <c r="E32">
        <v>0.80007656999999999</v>
      </c>
      <c r="F32">
        <v>54.1</v>
      </c>
      <c r="G32">
        <f t="shared" si="0"/>
        <v>25.907656999999993</v>
      </c>
      <c r="H32">
        <f t="shared" si="1"/>
        <v>21.651828749343505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00D3-6DB3-488C-BDCD-E59F7EEB9DD9}">
  <dimension ref="A1:M32"/>
  <sheetViews>
    <sheetView workbookViewId="0">
      <selection activeCell="C1" sqref="C1:E1048576"/>
    </sheetView>
  </sheetViews>
  <sheetFormatPr defaultRowHeight="14.4" x14ac:dyDescent="0.3"/>
  <cols>
    <col min="2" max="2" width="0" hidden="1" customWidth="1"/>
    <col min="4" max="4" width="8.88671875" customWidth="1"/>
  </cols>
  <sheetData>
    <row r="1" spans="1:13" x14ac:dyDescent="0.3">
      <c r="A1" t="s">
        <v>2</v>
      </c>
      <c r="B1" t="s">
        <v>0</v>
      </c>
      <c r="C1" t="s">
        <v>8</v>
      </c>
      <c r="D1" t="s">
        <v>0</v>
      </c>
      <c r="E1" t="s">
        <v>4</v>
      </c>
      <c r="F1" t="s">
        <v>6</v>
      </c>
      <c r="G1" t="s">
        <v>7</v>
      </c>
      <c r="H1" t="s">
        <v>17</v>
      </c>
    </row>
    <row r="2" spans="1:13" x14ac:dyDescent="0.3">
      <c r="A2">
        <v>1108</v>
      </c>
      <c r="B2" t="s">
        <v>1</v>
      </c>
      <c r="C2">
        <v>7080</v>
      </c>
      <c r="D2" t="s">
        <v>13</v>
      </c>
      <c r="E2">
        <v>0.94072542400000003</v>
      </c>
      <c r="F2">
        <v>50.5</v>
      </c>
      <c r="G2">
        <f>E2*100-F2</f>
        <v>43.572542400000003</v>
      </c>
      <c r="H2">
        <f>1/31*(POWER(G2,2))</f>
        <v>61.24407907096122</v>
      </c>
      <c r="I2">
        <f>MEDIAN(H2:H32)</f>
        <v>22.07533675786172</v>
      </c>
      <c r="J2">
        <f>_xlfn.STDEV.P(H2:H32)</f>
        <v>41.349773934526759</v>
      </c>
      <c r="L2" t="s">
        <v>9</v>
      </c>
      <c r="M2">
        <f>MIN(A2:A32)</f>
        <v>413</v>
      </c>
    </row>
    <row r="3" spans="1:13" x14ac:dyDescent="0.3">
      <c r="A3">
        <v>968</v>
      </c>
      <c r="B3" t="s">
        <v>1</v>
      </c>
      <c r="C3">
        <v>3660</v>
      </c>
      <c r="D3" t="s">
        <v>13</v>
      </c>
      <c r="E3">
        <v>0.80057049199999997</v>
      </c>
      <c r="F3">
        <v>53.8</v>
      </c>
      <c r="G3">
        <f t="shared" ref="G3:G32" si="0">E3*100-F3</f>
        <v>26.257049199999997</v>
      </c>
      <c r="H3">
        <f t="shared" ref="H3:H32" si="1">1/31*(POWER(G3,2))</f>
        <v>22.239762344878081</v>
      </c>
      <c r="L3" t="s">
        <v>10</v>
      </c>
      <c r="M3">
        <f>MAX(A2:A32)</f>
        <v>1502</v>
      </c>
    </row>
    <row r="4" spans="1:13" x14ac:dyDescent="0.3">
      <c r="A4">
        <v>1170</v>
      </c>
      <c r="B4" t="s">
        <v>1</v>
      </c>
      <c r="C4">
        <v>1920</v>
      </c>
      <c r="D4" t="s">
        <v>13</v>
      </c>
      <c r="E4">
        <v>0.80038194399999996</v>
      </c>
      <c r="F4">
        <v>36.9</v>
      </c>
      <c r="G4">
        <f t="shared" si="0"/>
        <v>43.138194399999996</v>
      </c>
      <c r="H4">
        <f t="shared" si="1"/>
        <v>60.029155357812613</v>
      </c>
      <c r="L4" t="s">
        <v>11</v>
      </c>
      <c r="M4">
        <f>MIN(C2:C32)</f>
        <v>1920</v>
      </c>
    </row>
    <row r="5" spans="1:13" x14ac:dyDescent="0.3">
      <c r="A5">
        <v>413</v>
      </c>
      <c r="B5" t="s">
        <v>1</v>
      </c>
      <c r="C5">
        <v>9720</v>
      </c>
      <c r="D5" t="s">
        <v>13</v>
      </c>
      <c r="E5">
        <v>0.70048083100000003</v>
      </c>
      <c r="F5">
        <v>87.4</v>
      </c>
      <c r="G5">
        <f t="shared" si="0"/>
        <v>-17.351916900000006</v>
      </c>
      <c r="H5">
        <f t="shared" si="1"/>
        <v>9.7125490356292197</v>
      </c>
      <c r="L5" t="s">
        <v>12</v>
      </c>
      <c r="M5">
        <f>MAX(C2:C32)</f>
        <v>10620</v>
      </c>
    </row>
    <row r="6" spans="1:13" x14ac:dyDescent="0.3">
      <c r="A6">
        <v>984</v>
      </c>
      <c r="B6" t="s">
        <v>1</v>
      </c>
      <c r="C6">
        <v>6720</v>
      </c>
      <c r="D6" t="s">
        <v>13</v>
      </c>
      <c r="E6">
        <v>0.80012499999999998</v>
      </c>
      <c r="F6">
        <v>53.7</v>
      </c>
      <c r="G6">
        <f t="shared" si="0"/>
        <v>26.3125</v>
      </c>
      <c r="H6">
        <f t="shared" si="1"/>
        <v>22.333795362903224</v>
      </c>
    </row>
    <row r="7" spans="1:13" x14ac:dyDescent="0.3">
      <c r="A7">
        <v>872</v>
      </c>
      <c r="B7" t="s">
        <v>1</v>
      </c>
      <c r="C7">
        <v>6900</v>
      </c>
      <c r="D7" t="s">
        <v>13</v>
      </c>
      <c r="E7">
        <v>0.72112695699999996</v>
      </c>
      <c r="F7">
        <v>54</v>
      </c>
      <c r="G7">
        <f t="shared" si="0"/>
        <v>18.112695699999989</v>
      </c>
      <c r="H7">
        <f t="shared" si="1"/>
        <v>10.582895016799938</v>
      </c>
    </row>
    <row r="8" spans="1:13" x14ac:dyDescent="0.3">
      <c r="A8">
        <v>578</v>
      </c>
      <c r="B8" t="s">
        <v>1</v>
      </c>
      <c r="C8">
        <v>6480</v>
      </c>
      <c r="D8" t="s">
        <v>13</v>
      </c>
      <c r="E8">
        <v>0.71220524699999999</v>
      </c>
      <c r="F8">
        <v>54</v>
      </c>
      <c r="G8">
        <f t="shared" si="0"/>
        <v>17.220524699999999</v>
      </c>
      <c r="H8">
        <f t="shared" si="1"/>
        <v>9.5660151917196785</v>
      </c>
    </row>
    <row r="9" spans="1:13" x14ac:dyDescent="0.3">
      <c r="A9">
        <v>668</v>
      </c>
      <c r="B9" t="s">
        <v>1</v>
      </c>
      <c r="C9">
        <v>3660</v>
      </c>
      <c r="D9" t="s">
        <v>13</v>
      </c>
      <c r="E9">
        <v>0.70704590199999995</v>
      </c>
      <c r="F9">
        <v>23.9</v>
      </c>
      <c r="G9">
        <f t="shared" si="0"/>
        <v>46.8045902</v>
      </c>
      <c r="H9">
        <f t="shared" si="1"/>
        <v>70.666763348062446</v>
      </c>
    </row>
    <row r="10" spans="1:13" x14ac:dyDescent="0.3">
      <c r="A10">
        <v>861</v>
      </c>
      <c r="B10" t="s">
        <v>1</v>
      </c>
      <c r="C10">
        <v>7200</v>
      </c>
      <c r="D10" t="s">
        <v>13</v>
      </c>
      <c r="E10">
        <v>0.52117999999999998</v>
      </c>
      <c r="F10">
        <v>55.9</v>
      </c>
      <c r="G10">
        <f t="shared" si="0"/>
        <v>-3.7820000000000036</v>
      </c>
      <c r="H10">
        <f t="shared" si="1"/>
        <v>0.46140400000000087</v>
      </c>
    </row>
    <row r="11" spans="1:13" x14ac:dyDescent="0.3">
      <c r="A11">
        <v>772</v>
      </c>
      <c r="B11" t="s">
        <v>1</v>
      </c>
      <c r="C11">
        <v>6300</v>
      </c>
      <c r="D11" t="s">
        <v>13</v>
      </c>
      <c r="E11">
        <v>0.80072531400000002</v>
      </c>
      <c r="F11">
        <v>54.2</v>
      </c>
      <c r="G11">
        <f t="shared" si="0"/>
        <v>25.8725314</v>
      </c>
      <c r="H11">
        <f t="shared" si="1"/>
        <v>21.593157453031807</v>
      </c>
    </row>
    <row r="12" spans="1:13" x14ac:dyDescent="0.3">
      <c r="A12">
        <v>913</v>
      </c>
      <c r="B12" t="s">
        <v>1</v>
      </c>
      <c r="C12">
        <v>6540</v>
      </c>
      <c r="D12" t="s">
        <v>13</v>
      </c>
      <c r="E12">
        <v>0.80032293600000004</v>
      </c>
      <c r="F12">
        <v>53.9</v>
      </c>
      <c r="G12">
        <f t="shared" si="0"/>
        <v>26.132293600000004</v>
      </c>
      <c r="H12">
        <f t="shared" si="1"/>
        <v>22.028928025696811</v>
      </c>
    </row>
    <row r="13" spans="1:13" x14ac:dyDescent="0.3">
      <c r="A13">
        <v>1261</v>
      </c>
      <c r="B13" t="s">
        <v>1</v>
      </c>
      <c r="C13">
        <v>7080</v>
      </c>
      <c r="D13" t="s">
        <v>13</v>
      </c>
      <c r="E13">
        <v>0.80031864399999997</v>
      </c>
      <c r="F13">
        <v>20</v>
      </c>
      <c r="G13">
        <f t="shared" si="0"/>
        <v>60.031864400000003</v>
      </c>
      <c r="H13">
        <f t="shared" si="1"/>
        <v>116.25241107548348</v>
      </c>
    </row>
    <row r="14" spans="1:13" x14ac:dyDescent="0.3">
      <c r="A14">
        <v>844</v>
      </c>
      <c r="B14" t="s">
        <v>1</v>
      </c>
      <c r="C14">
        <v>7080</v>
      </c>
      <c r="D14" t="s">
        <v>13</v>
      </c>
      <c r="E14">
        <v>0.80031864399999997</v>
      </c>
      <c r="F14">
        <v>54.3</v>
      </c>
      <c r="G14">
        <f t="shared" si="0"/>
        <v>25.731864400000006</v>
      </c>
      <c r="H14">
        <f t="shared" si="1"/>
        <v>21.358995016128635</v>
      </c>
    </row>
    <row r="15" spans="1:13" x14ac:dyDescent="0.3">
      <c r="A15">
        <v>1005</v>
      </c>
      <c r="B15" t="s">
        <v>1</v>
      </c>
      <c r="C15">
        <v>7080</v>
      </c>
      <c r="D15" t="s">
        <v>13</v>
      </c>
      <c r="E15">
        <v>0.80023728800000005</v>
      </c>
      <c r="F15">
        <v>53.8</v>
      </c>
      <c r="G15">
        <f t="shared" si="0"/>
        <v>26.223728800000004</v>
      </c>
      <c r="H15">
        <f t="shared" si="1"/>
        <v>22.183353295998373</v>
      </c>
    </row>
    <row r="16" spans="1:13" x14ac:dyDescent="0.3">
      <c r="A16">
        <v>659</v>
      </c>
      <c r="B16" t="s">
        <v>1</v>
      </c>
      <c r="C16">
        <v>7080</v>
      </c>
      <c r="D16" t="s">
        <v>13</v>
      </c>
      <c r="E16">
        <v>0.80014864900000005</v>
      </c>
      <c r="F16">
        <v>54.5</v>
      </c>
      <c r="G16">
        <f t="shared" si="0"/>
        <v>25.514864900000006</v>
      </c>
      <c r="H16">
        <f t="shared" si="1"/>
        <v>21.000268737588783</v>
      </c>
    </row>
    <row r="17" spans="1:8" x14ac:dyDescent="0.3">
      <c r="A17">
        <v>1152</v>
      </c>
      <c r="B17" t="s">
        <v>1</v>
      </c>
      <c r="C17">
        <v>6720</v>
      </c>
      <c r="D17" t="s">
        <v>13</v>
      </c>
      <c r="E17">
        <v>0.80012499999999998</v>
      </c>
      <c r="F17">
        <v>42.3</v>
      </c>
      <c r="G17">
        <f t="shared" si="0"/>
        <v>37.712500000000006</v>
      </c>
      <c r="H17">
        <f t="shared" si="1"/>
        <v>45.878472782258079</v>
      </c>
    </row>
    <row r="18" spans="1:8" x14ac:dyDescent="0.3">
      <c r="A18">
        <v>1138</v>
      </c>
      <c r="B18" t="s">
        <v>1</v>
      </c>
      <c r="C18">
        <v>6720</v>
      </c>
      <c r="D18" t="s">
        <v>13</v>
      </c>
      <c r="E18">
        <v>0.80012499999999998</v>
      </c>
      <c r="F18">
        <v>45.6</v>
      </c>
      <c r="G18">
        <f t="shared" si="0"/>
        <v>34.412500000000001</v>
      </c>
      <c r="H18">
        <f t="shared" si="1"/>
        <v>38.200650201612909</v>
      </c>
    </row>
    <row r="19" spans="1:8" x14ac:dyDescent="0.3">
      <c r="A19">
        <v>1116</v>
      </c>
      <c r="B19" t="s">
        <v>1</v>
      </c>
      <c r="C19">
        <v>6720</v>
      </c>
      <c r="D19" t="s">
        <v>13</v>
      </c>
      <c r="E19">
        <v>0.92023690499999999</v>
      </c>
      <c r="F19">
        <v>49.3</v>
      </c>
      <c r="G19">
        <f t="shared" si="0"/>
        <v>42.723690500000004</v>
      </c>
      <c r="H19">
        <f t="shared" si="1"/>
        <v>58.881088062573887</v>
      </c>
    </row>
    <row r="20" spans="1:8" x14ac:dyDescent="0.3">
      <c r="A20">
        <v>1432</v>
      </c>
      <c r="B20" t="s">
        <v>1</v>
      </c>
      <c r="C20">
        <v>6660</v>
      </c>
      <c r="D20" t="s">
        <v>13</v>
      </c>
      <c r="E20">
        <v>0.90053706899999997</v>
      </c>
      <c r="F20">
        <v>16.399999999999999</v>
      </c>
      <c r="G20">
        <f t="shared" si="0"/>
        <v>73.653706900000003</v>
      </c>
      <c r="H20">
        <f t="shared" si="1"/>
        <v>174.99575935842284</v>
      </c>
    </row>
    <row r="21" spans="1:8" x14ac:dyDescent="0.3">
      <c r="A21">
        <v>1082</v>
      </c>
      <c r="B21" t="s">
        <v>1</v>
      </c>
      <c r="C21">
        <v>6840</v>
      </c>
      <c r="D21" t="s">
        <v>13</v>
      </c>
      <c r="E21">
        <v>0.85061052599999998</v>
      </c>
      <c r="F21">
        <v>52</v>
      </c>
      <c r="G21">
        <f t="shared" si="0"/>
        <v>33.061052599999996</v>
      </c>
      <c r="H21">
        <f t="shared" si="1"/>
        <v>35.259135452256984</v>
      </c>
    </row>
    <row r="22" spans="1:8" x14ac:dyDescent="0.3">
      <c r="A22">
        <v>1502</v>
      </c>
      <c r="B22" t="s">
        <v>1</v>
      </c>
      <c r="C22">
        <v>6960</v>
      </c>
      <c r="D22" t="s">
        <v>13</v>
      </c>
      <c r="E22">
        <v>0.850362069</v>
      </c>
      <c r="F22">
        <v>17</v>
      </c>
      <c r="G22">
        <f t="shared" si="0"/>
        <v>68.036206899999996</v>
      </c>
      <c r="H22">
        <f t="shared" si="1"/>
        <v>149.32017578514862</v>
      </c>
    </row>
    <row r="23" spans="1:8" x14ac:dyDescent="0.3">
      <c r="A23">
        <v>1209</v>
      </c>
      <c r="B23" t="s">
        <v>1</v>
      </c>
      <c r="C23">
        <v>4200</v>
      </c>
      <c r="D23" t="s">
        <v>13</v>
      </c>
      <c r="E23">
        <v>0.75064666700000005</v>
      </c>
      <c r="F23">
        <v>25.8</v>
      </c>
      <c r="G23">
        <f t="shared" si="0"/>
        <v>49.264666700000006</v>
      </c>
      <c r="H23">
        <f t="shared" si="1"/>
        <v>78.290560808454501</v>
      </c>
    </row>
    <row r="24" spans="1:8" x14ac:dyDescent="0.3">
      <c r="A24">
        <v>878</v>
      </c>
      <c r="B24" t="s">
        <v>1</v>
      </c>
      <c r="C24">
        <v>4260</v>
      </c>
      <c r="D24" t="s">
        <v>13</v>
      </c>
      <c r="E24">
        <v>0.80059805799999995</v>
      </c>
      <c r="F24">
        <v>53.9</v>
      </c>
      <c r="G24">
        <f t="shared" si="0"/>
        <v>26.159805799999994</v>
      </c>
      <c r="H24">
        <f t="shared" si="1"/>
        <v>22.07533675786172</v>
      </c>
    </row>
    <row r="25" spans="1:8" x14ac:dyDescent="0.3">
      <c r="A25">
        <v>1083</v>
      </c>
      <c r="B25" t="s">
        <v>1</v>
      </c>
      <c r="C25">
        <v>7020</v>
      </c>
      <c r="D25" t="s">
        <v>13</v>
      </c>
      <c r="E25">
        <v>0.75039999999999996</v>
      </c>
      <c r="F25">
        <v>52</v>
      </c>
      <c r="G25">
        <f t="shared" si="0"/>
        <v>23.039999999999992</v>
      </c>
      <c r="H25">
        <f t="shared" si="1"/>
        <v>17.12392258064515</v>
      </c>
    </row>
    <row r="26" spans="1:8" x14ac:dyDescent="0.3">
      <c r="A26">
        <v>944</v>
      </c>
      <c r="B26" t="s">
        <v>1</v>
      </c>
      <c r="C26">
        <v>6600</v>
      </c>
      <c r="D26" t="s">
        <v>13</v>
      </c>
      <c r="E26">
        <v>0.75024303000000003</v>
      </c>
      <c r="F26">
        <v>53.8</v>
      </c>
      <c r="G26">
        <f t="shared" si="0"/>
        <v>21.224303000000006</v>
      </c>
      <c r="H26">
        <f t="shared" si="1"/>
        <v>14.531323801155137</v>
      </c>
    </row>
    <row r="27" spans="1:8" x14ac:dyDescent="0.3">
      <c r="A27">
        <v>1187</v>
      </c>
      <c r="B27" t="s">
        <v>1</v>
      </c>
      <c r="C27">
        <v>10620</v>
      </c>
      <c r="D27" t="s">
        <v>13</v>
      </c>
      <c r="E27">
        <v>0.85050231099999996</v>
      </c>
      <c r="F27">
        <v>60.8</v>
      </c>
      <c r="G27">
        <f t="shared" si="0"/>
        <v>24.250231099999993</v>
      </c>
      <c r="H27">
        <f t="shared" si="1"/>
        <v>18.97011962591635</v>
      </c>
    </row>
    <row r="28" spans="1:8" x14ac:dyDescent="0.3">
      <c r="A28">
        <v>1305</v>
      </c>
      <c r="B28" t="s">
        <v>1</v>
      </c>
      <c r="C28">
        <v>10620</v>
      </c>
      <c r="D28" t="s">
        <v>13</v>
      </c>
      <c r="E28">
        <v>0.85050231099999996</v>
      </c>
      <c r="F28">
        <v>54.2</v>
      </c>
      <c r="G28">
        <f t="shared" si="0"/>
        <v>30.850231099999988</v>
      </c>
      <c r="H28">
        <f t="shared" si="1"/>
        <v>30.701185771722788</v>
      </c>
    </row>
    <row r="29" spans="1:8" x14ac:dyDescent="0.3">
      <c r="A29">
        <v>716</v>
      </c>
      <c r="B29" t="s">
        <v>1</v>
      </c>
      <c r="C29">
        <v>10350</v>
      </c>
      <c r="D29" t="s">
        <v>13</v>
      </c>
      <c r="E29">
        <v>0.80059446599999995</v>
      </c>
      <c r="F29">
        <v>85.5</v>
      </c>
      <c r="G29">
        <f t="shared" si="0"/>
        <v>-5.4405533999999989</v>
      </c>
      <c r="H29">
        <f t="shared" si="1"/>
        <v>0.95482649349198545</v>
      </c>
    </row>
    <row r="30" spans="1:8" x14ac:dyDescent="0.3">
      <c r="A30">
        <v>925</v>
      </c>
      <c r="B30" t="s">
        <v>1</v>
      </c>
      <c r="C30">
        <v>10350</v>
      </c>
      <c r="D30" t="s">
        <v>13</v>
      </c>
      <c r="E30">
        <v>0.80059446599999995</v>
      </c>
      <c r="F30">
        <v>87.8</v>
      </c>
      <c r="G30">
        <f t="shared" si="0"/>
        <v>-7.740553399999996</v>
      </c>
      <c r="H30">
        <f t="shared" si="1"/>
        <v>1.9327795786532742</v>
      </c>
    </row>
    <row r="31" spans="1:8" x14ac:dyDescent="0.3">
      <c r="A31">
        <v>963</v>
      </c>
      <c r="B31" t="s">
        <v>1</v>
      </c>
      <c r="C31">
        <v>9900</v>
      </c>
      <c r="D31" t="s">
        <v>13</v>
      </c>
      <c r="E31">
        <v>0.80027382899999999</v>
      </c>
      <c r="F31">
        <v>87.3</v>
      </c>
      <c r="G31">
        <f t="shared" si="0"/>
        <v>-7.2726171000000051</v>
      </c>
      <c r="H31">
        <f t="shared" si="1"/>
        <v>1.706159983329435</v>
      </c>
    </row>
    <row r="32" spans="1:8" x14ac:dyDescent="0.3">
      <c r="A32">
        <v>910</v>
      </c>
      <c r="B32" t="s">
        <v>1</v>
      </c>
      <c r="C32">
        <v>4470</v>
      </c>
      <c r="D32" t="s">
        <v>13</v>
      </c>
      <c r="E32">
        <v>0.80007656999999999</v>
      </c>
      <c r="F32">
        <v>54.1</v>
      </c>
      <c r="G32">
        <f t="shared" si="0"/>
        <v>25.907656999999993</v>
      </c>
      <c r="H32">
        <f t="shared" si="1"/>
        <v>21.651828749343505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2239-DA9C-4AFA-8911-466BD0594040}">
  <dimension ref="A1:O32"/>
  <sheetViews>
    <sheetView workbookViewId="0">
      <selection activeCell="E1" sqref="C1:E1048576"/>
    </sheetView>
  </sheetViews>
  <sheetFormatPr defaultRowHeight="14.4" x14ac:dyDescent="0.3"/>
  <cols>
    <col min="2" max="2" width="0" hidden="1" customWidth="1"/>
    <col min="4" max="4" width="8.88671875" customWidth="1"/>
    <col min="6" max="6" width="0" hidden="1" customWidth="1"/>
  </cols>
  <sheetData>
    <row r="1" spans="1:15" x14ac:dyDescent="0.3">
      <c r="A1" t="s">
        <v>2</v>
      </c>
      <c r="B1" t="s">
        <v>0</v>
      </c>
      <c r="C1" t="s">
        <v>8</v>
      </c>
      <c r="D1" t="s">
        <v>0</v>
      </c>
      <c r="E1" t="s">
        <v>14</v>
      </c>
      <c r="F1" t="s">
        <v>0</v>
      </c>
      <c r="G1" t="s">
        <v>4</v>
      </c>
      <c r="H1" t="s">
        <v>6</v>
      </c>
      <c r="I1" t="s">
        <v>7</v>
      </c>
      <c r="J1" t="s">
        <v>17</v>
      </c>
    </row>
    <row r="2" spans="1:15" x14ac:dyDescent="0.3">
      <c r="A2">
        <v>1108</v>
      </c>
      <c r="B2" t="s">
        <v>1</v>
      </c>
      <c r="C2">
        <v>7080</v>
      </c>
      <c r="D2" t="s">
        <v>13</v>
      </c>
      <c r="E2">
        <v>59</v>
      </c>
      <c r="F2" t="s">
        <v>1</v>
      </c>
      <c r="G2">
        <v>0.94072542400000003</v>
      </c>
      <c r="H2">
        <v>79.8</v>
      </c>
      <c r="I2">
        <f>G2*100-H2</f>
        <v>14.272542400000006</v>
      </c>
      <c r="J2">
        <f>1/31*(POWER(I2,2))</f>
        <v>6.5711440825741265</v>
      </c>
      <c r="L2">
        <f>MEDIAN(J2:J32)</f>
        <v>6.0754735787029146</v>
      </c>
      <c r="M2">
        <f>_xlfn.STDEV.P(J2:J32)</f>
        <v>37.700340094749137</v>
      </c>
      <c r="N2" t="s">
        <v>9</v>
      </c>
      <c r="O2">
        <f>MIN(C2:C32)</f>
        <v>1920</v>
      </c>
    </row>
    <row r="3" spans="1:15" x14ac:dyDescent="0.3">
      <c r="A3">
        <v>968</v>
      </c>
      <c r="B3" t="s">
        <v>1</v>
      </c>
      <c r="C3">
        <v>3660</v>
      </c>
      <c r="D3" t="s">
        <v>13</v>
      </c>
      <c r="E3">
        <v>30.5</v>
      </c>
      <c r="F3" t="s">
        <v>1</v>
      </c>
      <c r="G3">
        <v>0.80057049199999997</v>
      </c>
      <c r="H3">
        <v>17.399999999999999</v>
      </c>
      <c r="I3">
        <f t="shared" ref="I3:I32" si="0">G3*100-H3</f>
        <v>62.657049199999996</v>
      </c>
      <c r="J3">
        <f t="shared" ref="J3:J32" si="1">1/31*(POWER(I3,2))</f>
        <v>126.64212304681355</v>
      </c>
      <c r="N3" t="s">
        <v>10</v>
      </c>
      <c r="O3">
        <f>MAX(C2:C32)</f>
        <v>10620</v>
      </c>
    </row>
    <row r="4" spans="1:15" x14ac:dyDescent="0.3">
      <c r="A4">
        <v>1170</v>
      </c>
      <c r="B4" t="s">
        <v>1</v>
      </c>
      <c r="C4">
        <v>1920</v>
      </c>
      <c r="D4" t="s">
        <v>13</v>
      </c>
      <c r="E4">
        <v>56</v>
      </c>
      <c r="F4" t="s">
        <v>1</v>
      </c>
      <c r="G4">
        <v>0.80038194399999996</v>
      </c>
      <c r="H4">
        <v>52.7</v>
      </c>
      <c r="I4">
        <f t="shared" si="0"/>
        <v>27.338194399999992</v>
      </c>
      <c r="J4">
        <f t="shared" si="1"/>
        <v>24.108931388780352</v>
      </c>
      <c r="N4" t="s">
        <v>11</v>
      </c>
      <c r="O4">
        <f>MIN(E2:E32)</f>
        <v>29.5</v>
      </c>
    </row>
    <row r="5" spans="1:15" x14ac:dyDescent="0.3">
      <c r="A5">
        <v>413</v>
      </c>
      <c r="B5" t="s">
        <v>1</v>
      </c>
      <c r="C5">
        <v>9720</v>
      </c>
      <c r="D5" t="s">
        <v>13</v>
      </c>
      <c r="E5">
        <v>58</v>
      </c>
      <c r="F5" t="s">
        <v>1</v>
      </c>
      <c r="G5">
        <v>0.70048083100000003</v>
      </c>
      <c r="H5">
        <v>87.4</v>
      </c>
      <c r="I5">
        <f t="shared" si="0"/>
        <v>-17.351916900000006</v>
      </c>
      <c r="J5">
        <f t="shared" si="1"/>
        <v>9.7125490356292197</v>
      </c>
      <c r="N5" t="s">
        <v>12</v>
      </c>
      <c r="O5">
        <f>MAX(E2:E32)</f>
        <v>60</v>
      </c>
    </row>
    <row r="6" spans="1:15" x14ac:dyDescent="0.3">
      <c r="A6">
        <v>984</v>
      </c>
      <c r="B6" t="s">
        <v>1</v>
      </c>
      <c r="C6">
        <v>6720</v>
      </c>
      <c r="D6" t="s">
        <v>13</v>
      </c>
      <c r="E6">
        <v>56</v>
      </c>
      <c r="F6" t="s">
        <v>1</v>
      </c>
      <c r="G6">
        <v>0.80012499999999998</v>
      </c>
      <c r="H6">
        <v>85.8</v>
      </c>
      <c r="I6">
        <f t="shared" si="0"/>
        <v>-5.7874999999999943</v>
      </c>
      <c r="J6">
        <f t="shared" si="1"/>
        <v>1.0804889112903204</v>
      </c>
      <c r="N6" t="s">
        <v>15</v>
      </c>
      <c r="O6">
        <f>MIN(E2:E32)</f>
        <v>29.5</v>
      </c>
    </row>
    <row r="7" spans="1:15" x14ac:dyDescent="0.3">
      <c r="A7">
        <v>872</v>
      </c>
      <c r="B7" t="s">
        <v>1</v>
      </c>
      <c r="C7">
        <v>6900</v>
      </c>
      <c r="D7" t="s">
        <v>13</v>
      </c>
      <c r="E7">
        <v>57.5</v>
      </c>
      <c r="F7" t="s">
        <v>1</v>
      </c>
      <c r="G7">
        <v>0.72112695699999996</v>
      </c>
      <c r="H7">
        <v>86.7</v>
      </c>
      <c r="I7">
        <f t="shared" si="0"/>
        <v>-14.587304300000014</v>
      </c>
      <c r="J7">
        <f t="shared" si="1"/>
        <v>6.8641757013160936</v>
      </c>
      <c r="N7" t="s">
        <v>16</v>
      </c>
      <c r="O7">
        <f>MAX(E2:E32)</f>
        <v>60</v>
      </c>
    </row>
    <row r="8" spans="1:15" x14ac:dyDescent="0.3">
      <c r="A8">
        <v>578</v>
      </c>
      <c r="B8" t="s">
        <v>1</v>
      </c>
      <c r="C8">
        <v>6480</v>
      </c>
      <c r="D8" t="s">
        <v>13</v>
      </c>
      <c r="E8">
        <v>54</v>
      </c>
      <c r="F8" t="s">
        <v>1</v>
      </c>
      <c r="G8">
        <v>0.71220524699999999</v>
      </c>
      <c r="H8">
        <v>55.5</v>
      </c>
      <c r="I8">
        <f t="shared" si="0"/>
        <v>15.720524699999999</v>
      </c>
      <c r="J8">
        <f t="shared" si="1"/>
        <v>7.9720934465583877</v>
      </c>
    </row>
    <row r="9" spans="1:15" x14ac:dyDescent="0.3">
      <c r="A9">
        <v>668</v>
      </c>
      <c r="B9" t="s">
        <v>1</v>
      </c>
      <c r="C9">
        <v>3660</v>
      </c>
      <c r="D9" t="s">
        <v>13</v>
      </c>
      <c r="E9">
        <v>30.5</v>
      </c>
      <c r="F9" t="s">
        <v>1</v>
      </c>
      <c r="G9">
        <v>0.70704590199999995</v>
      </c>
      <c r="H9">
        <v>50.4</v>
      </c>
      <c r="I9">
        <f t="shared" si="0"/>
        <v>20.3045902</v>
      </c>
      <c r="J9">
        <f t="shared" si="1"/>
        <v>13.299238167417291</v>
      </c>
    </row>
    <row r="10" spans="1:15" x14ac:dyDescent="0.3">
      <c r="A10">
        <v>861</v>
      </c>
      <c r="B10" t="s">
        <v>1</v>
      </c>
      <c r="C10">
        <v>7200</v>
      </c>
      <c r="D10" t="s">
        <v>13</v>
      </c>
      <c r="E10">
        <v>60</v>
      </c>
      <c r="F10" t="s">
        <v>1</v>
      </c>
      <c r="G10">
        <v>0.52117999999999998</v>
      </c>
      <c r="H10">
        <v>86.4</v>
      </c>
      <c r="I10">
        <f t="shared" si="0"/>
        <v>-34.282000000000011</v>
      </c>
      <c r="J10">
        <f t="shared" si="1"/>
        <v>37.911468516129055</v>
      </c>
    </row>
    <row r="11" spans="1:15" x14ac:dyDescent="0.3">
      <c r="A11">
        <v>772</v>
      </c>
      <c r="B11" t="s">
        <v>1</v>
      </c>
      <c r="C11">
        <v>6300</v>
      </c>
      <c r="D11" t="s">
        <v>13</v>
      </c>
      <c r="E11">
        <v>56.5</v>
      </c>
      <c r="F11" t="s">
        <v>1</v>
      </c>
      <c r="G11">
        <v>0.80072531400000002</v>
      </c>
      <c r="H11">
        <v>85.2</v>
      </c>
      <c r="I11">
        <f t="shared" si="0"/>
        <v>-5.1274686000000003</v>
      </c>
      <c r="J11">
        <f t="shared" si="1"/>
        <v>0.8480946530318052</v>
      </c>
    </row>
    <row r="12" spans="1:15" x14ac:dyDescent="0.3">
      <c r="A12">
        <v>913</v>
      </c>
      <c r="B12" t="s">
        <v>1</v>
      </c>
      <c r="C12">
        <v>6540</v>
      </c>
      <c r="D12" t="s">
        <v>13</v>
      </c>
      <c r="E12">
        <v>54.5</v>
      </c>
      <c r="F12" t="s">
        <v>1</v>
      </c>
      <c r="G12">
        <v>0.80032293600000004</v>
      </c>
      <c r="H12">
        <v>81.599999999999994</v>
      </c>
      <c r="I12">
        <f t="shared" si="0"/>
        <v>-1.5677063999999916</v>
      </c>
      <c r="J12">
        <f t="shared" si="1"/>
        <v>7.928075343873979E-2</v>
      </c>
    </row>
    <row r="13" spans="1:15" x14ac:dyDescent="0.3">
      <c r="A13">
        <v>1261</v>
      </c>
      <c r="B13" t="s">
        <v>1</v>
      </c>
      <c r="C13">
        <v>7080</v>
      </c>
      <c r="D13" t="s">
        <v>13</v>
      </c>
      <c r="E13">
        <v>59</v>
      </c>
      <c r="F13" t="s">
        <v>1</v>
      </c>
      <c r="G13">
        <v>0.80031864399999997</v>
      </c>
      <c r="H13">
        <v>54.7</v>
      </c>
      <c r="I13">
        <f t="shared" si="0"/>
        <v>25.331864400000001</v>
      </c>
      <c r="J13">
        <f t="shared" si="1"/>
        <v>20.700108192902817</v>
      </c>
    </row>
    <row r="14" spans="1:15" x14ac:dyDescent="0.3">
      <c r="A14">
        <v>844</v>
      </c>
      <c r="B14" t="s">
        <v>1</v>
      </c>
      <c r="C14">
        <v>7080</v>
      </c>
      <c r="D14" t="s">
        <v>13</v>
      </c>
      <c r="E14">
        <v>59</v>
      </c>
      <c r="F14" t="s">
        <v>1</v>
      </c>
      <c r="G14">
        <v>0.80031864399999997</v>
      </c>
      <c r="H14">
        <v>86.6</v>
      </c>
      <c r="I14">
        <f t="shared" si="0"/>
        <v>-6.5681355999999909</v>
      </c>
      <c r="J14">
        <f t="shared" si="1"/>
        <v>1.3916259761286207</v>
      </c>
    </row>
    <row r="15" spans="1:15" x14ac:dyDescent="0.3">
      <c r="A15">
        <v>1005</v>
      </c>
      <c r="B15" t="s">
        <v>1</v>
      </c>
      <c r="C15">
        <v>7080</v>
      </c>
      <c r="D15" t="s">
        <v>13</v>
      </c>
      <c r="E15">
        <v>29.5</v>
      </c>
      <c r="F15" t="s">
        <v>1</v>
      </c>
      <c r="G15">
        <v>0.80023728800000005</v>
      </c>
      <c r="H15">
        <v>17.8</v>
      </c>
      <c r="I15">
        <f t="shared" si="0"/>
        <v>62.223728800000004</v>
      </c>
      <c r="J15">
        <f t="shared" si="1"/>
        <v>124.89652986374033</v>
      </c>
    </row>
    <row r="16" spans="1:15" x14ac:dyDescent="0.3">
      <c r="A16">
        <v>659</v>
      </c>
      <c r="B16" t="s">
        <v>1</v>
      </c>
      <c r="C16">
        <v>7080</v>
      </c>
      <c r="D16" t="s">
        <v>13</v>
      </c>
      <c r="E16">
        <v>31.5</v>
      </c>
      <c r="F16" t="s">
        <v>1</v>
      </c>
      <c r="G16">
        <v>0.80014864900000005</v>
      </c>
      <c r="H16">
        <v>51.8</v>
      </c>
      <c r="I16">
        <f t="shared" si="0"/>
        <v>28.214864900000009</v>
      </c>
      <c r="J16">
        <f t="shared" si="1"/>
        <v>25.679954881459757</v>
      </c>
    </row>
    <row r="17" spans="1:10" x14ac:dyDescent="0.3">
      <c r="A17">
        <v>1152</v>
      </c>
      <c r="B17" t="s">
        <v>1</v>
      </c>
      <c r="C17">
        <v>6720</v>
      </c>
      <c r="D17" t="s">
        <v>13</v>
      </c>
      <c r="E17">
        <v>56</v>
      </c>
      <c r="F17" t="s">
        <v>1</v>
      </c>
      <c r="G17">
        <v>0.80012499999999998</v>
      </c>
      <c r="H17">
        <v>69.5</v>
      </c>
      <c r="I17">
        <f t="shared" si="0"/>
        <v>10.512500000000003</v>
      </c>
      <c r="J17">
        <f t="shared" si="1"/>
        <v>3.5649243951612921</v>
      </c>
    </row>
    <row r="18" spans="1:10" x14ac:dyDescent="0.3">
      <c r="A18">
        <v>1138</v>
      </c>
      <c r="B18" t="s">
        <v>1</v>
      </c>
      <c r="C18">
        <v>6720</v>
      </c>
      <c r="D18" t="s">
        <v>13</v>
      </c>
      <c r="E18">
        <v>56</v>
      </c>
      <c r="F18" t="s">
        <v>1</v>
      </c>
      <c r="G18">
        <v>0.80012499999999998</v>
      </c>
      <c r="H18">
        <v>73.3</v>
      </c>
      <c r="I18">
        <f t="shared" si="0"/>
        <v>6.7125000000000057</v>
      </c>
      <c r="J18">
        <f t="shared" si="1"/>
        <v>1.4534727822580671</v>
      </c>
    </row>
    <row r="19" spans="1:10" x14ac:dyDescent="0.3">
      <c r="A19">
        <v>1116</v>
      </c>
      <c r="B19" t="s">
        <v>1</v>
      </c>
      <c r="C19">
        <v>6720</v>
      </c>
      <c r="D19" t="s">
        <v>13</v>
      </c>
      <c r="E19">
        <v>56</v>
      </c>
      <c r="F19" t="s">
        <v>1</v>
      </c>
      <c r="G19">
        <v>0.92023690499999999</v>
      </c>
      <c r="H19">
        <v>78.3</v>
      </c>
      <c r="I19">
        <f t="shared" si="0"/>
        <v>13.723690500000004</v>
      </c>
      <c r="J19">
        <f t="shared" si="1"/>
        <v>6.0754735787029146</v>
      </c>
    </row>
    <row r="20" spans="1:10" x14ac:dyDescent="0.3">
      <c r="A20">
        <v>1432</v>
      </c>
      <c r="B20" t="s">
        <v>1</v>
      </c>
      <c r="C20">
        <v>6660</v>
      </c>
      <c r="D20" t="s">
        <v>13</v>
      </c>
      <c r="E20">
        <v>57.5</v>
      </c>
      <c r="F20" t="s">
        <v>1</v>
      </c>
      <c r="G20">
        <v>0.90053706899999997</v>
      </c>
      <c r="H20">
        <v>54</v>
      </c>
      <c r="I20">
        <f t="shared" si="0"/>
        <v>36.053706899999995</v>
      </c>
      <c r="J20">
        <f t="shared" si="1"/>
        <v>41.931283265519589</v>
      </c>
    </row>
    <row r="21" spans="1:10" x14ac:dyDescent="0.3">
      <c r="A21">
        <v>1082</v>
      </c>
      <c r="B21" t="s">
        <v>1</v>
      </c>
      <c r="C21">
        <v>6840</v>
      </c>
      <c r="D21" t="s">
        <v>13</v>
      </c>
      <c r="E21">
        <v>57</v>
      </c>
      <c r="F21" t="s">
        <v>1</v>
      </c>
      <c r="G21">
        <v>0.85061052599999998</v>
      </c>
      <c r="H21">
        <v>83.2</v>
      </c>
      <c r="I21">
        <f t="shared" si="0"/>
        <v>1.8610525999999936</v>
      </c>
      <c r="J21">
        <f t="shared" si="1"/>
        <v>0.11172634774086246</v>
      </c>
    </row>
    <row r="22" spans="1:10" x14ac:dyDescent="0.3">
      <c r="A22">
        <v>1502</v>
      </c>
      <c r="B22" t="s">
        <v>1</v>
      </c>
      <c r="C22">
        <v>6960</v>
      </c>
      <c r="D22" t="s">
        <v>13</v>
      </c>
      <c r="E22">
        <v>58</v>
      </c>
      <c r="F22" t="s">
        <v>1</v>
      </c>
      <c r="G22">
        <v>0.850362069</v>
      </c>
      <c r="H22">
        <v>54</v>
      </c>
      <c r="I22">
        <f t="shared" si="0"/>
        <v>31.036206899999996</v>
      </c>
      <c r="J22">
        <f t="shared" si="1"/>
        <v>31.072456088374434</v>
      </c>
    </row>
    <row r="23" spans="1:10" x14ac:dyDescent="0.3">
      <c r="A23">
        <v>1209</v>
      </c>
      <c r="B23" t="s">
        <v>1</v>
      </c>
      <c r="C23">
        <v>4200</v>
      </c>
      <c r="D23" t="s">
        <v>13</v>
      </c>
      <c r="E23">
        <v>35</v>
      </c>
      <c r="F23" t="s">
        <v>1</v>
      </c>
      <c r="G23">
        <v>0.75064666700000005</v>
      </c>
      <c r="H23">
        <v>23.2</v>
      </c>
      <c r="I23">
        <f t="shared" si="0"/>
        <v>51.864666700000001</v>
      </c>
      <c r="J23">
        <f t="shared" si="1"/>
        <v>86.77237586780933</v>
      </c>
    </row>
    <row r="24" spans="1:10" x14ac:dyDescent="0.3">
      <c r="A24">
        <v>878</v>
      </c>
      <c r="B24" t="s">
        <v>1</v>
      </c>
      <c r="C24">
        <v>4260</v>
      </c>
      <c r="D24" t="s">
        <v>13</v>
      </c>
      <c r="E24">
        <v>55.5</v>
      </c>
      <c r="F24" t="s">
        <v>1</v>
      </c>
      <c r="G24">
        <v>0.80059805799999995</v>
      </c>
      <c r="H24">
        <v>76.2</v>
      </c>
      <c r="I24">
        <f t="shared" si="0"/>
        <v>3.8598057999999895</v>
      </c>
      <c r="J24">
        <f t="shared" si="1"/>
        <v>0.48058389721656636</v>
      </c>
    </row>
    <row r="25" spans="1:10" x14ac:dyDescent="0.3">
      <c r="A25">
        <v>1083</v>
      </c>
      <c r="B25" t="s">
        <v>1</v>
      </c>
      <c r="C25">
        <v>7020</v>
      </c>
      <c r="D25" t="s">
        <v>13</v>
      </c>
      <c r="E25">
        <v>58.5</v>
      </c>
      <c r="F25" t="s">
        <v>1</v>
      </c>
      <c r="G25">
        <v>0.75039999999999996</v>
      </c>
      <c r="H25">
        <v>83.1</v>
      </c>
      <c r="I25">
        <f t="shared" si="0"/>
        <v>-8.0600000000000023</v>
      </c>
      <c r="J25">
        <f t="shared" si="1"/>
        <v>2.0956000000000015</v>
      </c>
    </row>
    <row r="26" spans="1:10" x14ac:dyDescent="0.3">
      <c r="A26">
        <v>944</v>
      </c>
      <c r="B26" t="s">
        <v>1</v>
      </c>
      <c r="C26">
        <v>6600</v>
      </c>
      <c r="D26" t="s">
        <v>13</v>
      </c>
      <c r="E26">
        <v>55</v>
      </c>
      <c r="F26" t="s">
        <v>1</v>
      </c>
      <c r="G26">
        <v>0.75024303000000003</v>
      </c>
      <c r="H26">
        <v>83.6</v>
      </c>
      <c r="I26">
        <f t="shared" si="0"/>
        <v>-8.575696999999991</v>
      </c>
      <c r="J26">
        <f t="shared" si="1"/>
        <v>2.37234125921964</v>
      </c>
    </row>
    <row r="27" spans="1:10" x14ac:dyDescent="0.3">
      <c r="A27">
        <v>1187</v>
      </c>
      <c r="B27" t="s">
        <v>1</v>
      </c>
      <c r="C27">
        <v>10620</v>
      </c>
      <c r="D27" t="s">
        <v>13</v>
      </c>
      <c r="E27">
        <v>59</v>
      </c>
      <c r="F27" t="s">
        <v>1</v>
      </c>
      <c r="G27">
        <v>0.85050231099999996</v>
      </c>
      <c r="H27">
        <v>85.6</v>
      </c>
      <c r="I27">
        <f t="shared" si="0"/>
        <v>-0.54976890000000367</v>
      </c>
      <c r="J27">
        <f t="shared" si="1"/>
        <v>9.7498659163617434E-3</v>
      </c>
    </row>
    <row r="28" spans="1:10" x14ac:dyDescent="0.3">
      <c r="A28">
        <v>1305</v>
      </c>
      <c r="B28" t="s">
        <v>1</v>
      </c>
      <c r="C28">
        <v>10620</v>
      </c>
      <c r="D28" t="s">
        <v>13</v>
      </c>
      <c r="E28">
        <v>59</v>
      </c>
      <c r="F28" t="s">
        <v>1</v>
      </c>
      <c r="G28">
        <v>0.85050231099999996</v>
      </c>
      <c r="H28">
        <v>86.6</v>
      </c>
      <c r="I28">
        <f t="shared" si="0"/>
        <v>-1.5497689000000037</v>
      </c>
      <c r="J28">
        <f t="shared" si="1"/>
        <v>7.7476891722813593E-2</v>
      </c>
    </row>
    <row r="29" spans="1:10" x14ac:dyDescent="0.3">
      <c r="A29">
        <v>716</v>
      </c>
      <c r="B29" t="s">
        <v>1</v>
      </c>
      <c r="C29">
        <v>10350</v>
      </c>
      <c r="D29" t="s">
        <v>13</v>
      </c>
      <c r="E29">
        <v>57.5</v>
      </c>
      <c r="F29" t="s">
        <v>1</v>
      </c>
      <c r="G29">
        <v>0.80059446599999995</v>
      </c>
      <c r="H29">
        <v>85.5</v>
      </c>
      <c r="I29">
        <f t="shared" si="0"/>
        <v>-5.4405533999999989</v>
      </c>
      <c r="J29">
        <f t="shared" si="1"/>
        <v>0.95482649349198545</v>
      </c>
    </row>
    <row r="30" spans="1:10" x14ac:dyDescent="0.3">
      <c r="A30">
        <v>925</v>
      </c>
      <c r="B30" t="s">
        <v>1</v>
      </c>
      <c r="C30">
        <v>10350</v>
      </c>
      <c r="D30" t="s">
        <v>13</v>
      </c>
      <c r="E30">
        <v>57.5</v>
      </c>
      <c r="F30" t="s">
        <v>1</v>
      </c>
      <c r="G30">
        <v>0.80059446599999995</v>
      </c>
      <c r="H30">
        <v>87.4</v>
      </c>
      <c r="I30">
        <f t="shared" si="0"/>
        <v>-7.3405534000000046</v>
      </c>
      <c r="J30">
        <f t="shared" si="1"/>
        <v>1.7381846522016655</v>
      </c>
    </row>
    <row r="31" spans="1:10" x14ac:dyDescent="0.3">
      <c r="A31">
        <v>963</v>
      </c>
      <c r="B31" t="s">
        <v>1</v>
      </c>
      <c r="C31">
        <v>9900</v>
      </c>
      <c r="D31" t="s">
        <v>13</v>
      </c>
      <c r="E31">
        <v>55</v>
      </c>
      <c r="F31" t="s">
        <v>1</v>
      </c>
      <c r="G31">
        <v>0.80027382899999999</v>
      </c>
      <c r="H31">
        <v>86.1</v>
      </c>
      <c r="I31">
        <f t="shared" si="0"/>
        <v>-6.0726171000000022</v>
      </c>
      <c r="J31">
        <f t="shared" si="1"/>
        <v>1.1895702723616914</v>
      </c>
    </row>
    <row r="32" spans="1:10" x14ac:dyDescent="0.3">
      <c r="A32">
        <v>910</v>
      </c>
      <c r="B32" t="s">
        <v>1</v>
      </c>
      <c r="C32">
        <v>4470</v>
      </c>
      <c r="D32" t="s">
        <v>13</v>
      </c>
      <c r="E32">
        <v>31.5</v>
      </c>
      <c r="F32" t="s">
        <v>1</v>
      </c>
      <c r="G32">
        <v>0.80007656999999999</v>
      </c>
      <c r="H32">
        <v>18.600000000000001</v>
      </c>
      <c r="I32">
        <f t="shared" si="0"/>
        <v>61.407656999999993</v>
      </c>
      <c r="J32">
        <f t="shared" si="1"/>
        <v>121.64194639450479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60E7-E76D-4493-9038-D0B075AF467D}">
  <dimension ref="A1:O32"/>
  <sheetViews>
    <sheetView workbookViewId="0">
      <selection activeCell="L9" sqref="L9"/>
    </sheetView>
  </sheetViews>
  <sheetFormatPr defaultRowHeight="14.4" x14ac:dyDescent="0.3"/>
  <cols>
    <col min="2" max="2" width="0" hidden="1" customWidth="1"/>
    <col min="4" max="4" width="0" hidden="1" customWidth="1"/>
    <col min="6" max="6" width="0" hidden="1" customWidth="1"/>
  </cols>
  <sheetData>
    <row r="1" spans="1:15" x14ac:dyDescent="0.3">
      <c r="A1" t="s">
        <v>2</v>
      </c>
      <c r="B1" t="s">
        <v>0</v>
      </c>
      <c r="C1" t="s">
        <v>8</v>
      </c>
      <c r="D1" t="s">
        <v>0</v>
      </c>
      <c r="E1" t="s">
        <v>14</v>
      </c>
      <c r="F1" t="s">
        <v>0</v>
      </c>
      <c r="G1" t="s">
        <v>4</v>
      </c>
      <c r="H1" t="s">
        <v>6</v>
      </c>
      <c r="I1" t="s">
        <v>7</v>
      </c>
      <c r="J1" t="s">
        <v>17</v>
      </c>
    </row>
    <row r="2" spans="1:15" x14ac:dyDescent="0.3">
      <c r="A2">
        <v>1108</v>
      </c>
      <c r="B2" t="s">
        <v>1</v>
      </c>
      <c r="C2">
        <v>7080</v>
      </c>
      <c r="D2" t="s">
        <v>1</v>
      </c>
      <c r="E2">
        <v>59</v>
      </c>
      <c r="F2" t="s">
        <v>1</v>
      </c>
      <c r="G2">
        <v>0.94072542400000003</v>
      </c>
      <c r="H2">
        <v>79.900000000000006</v>
      </c>
      <c r="I2">
        <f>G2*100-H2</f>
        <v>14.172542399999998</v>
      </c>
      <c r="J2">
        <f>1/31*(POWER(I2,2))</f>
        <v>6.4793857445096021</v>
      </c>
      <c r="L2">
        <f>MEDIAN(J2:J32)</f>
        <v>3.7074080594616148</v>
      </c>
      <c r="M2">
        <f>_xlfn.STDEV.P(J2:J32)</f>
        <v>37.583745126040441</v>
      </c>
      <c r="N2" t="s">
        <v>9</v>
      </c>
      <c r="O2">
        <f>MIN(C2:C32)</f>
        <v>1920</v>
      </c>
    </row>
    <row r="3" spans="1:15" x14ac:dyDescent="0.3">
      <c r="A3">
        <v>968</v>
      </c>
      <c r="B3" t="s">
        <v>1</v>
      </c>
      <c r="C3">
        <v>3660</v>
      </c>
      <c r="D3" t="s">
        <v>1</v>
      </c>
      <c r="E3">
        <v>30.5</v>
      </c>
      <c r="F3" t="s">
        <v>1</v>
      </c>
      <c r="G3">
        <v>0.80057049199999997</v>
      </c>
      <c r="H3">
        <v>17.5</v>
      </c>
      <c r="I3">
        <f t="shared" ref="I3:I32" si="0">G3*100-H3</f>
        <v>62.557049199999994</v>
      </c>
      <c r="J3">
        <f t="shared" ref="J3:J32" si="1">1/31*(POWER(I3,2))</f>
        <v>126.23820660036193</v>
      </c>
      <c r="N3" t="s">
        <v>10</v>
      </c>
      <c r="O3">
        <f>MAX(C2:C32)</f>
        <v>10620</v>
      </c>
    </row>
    <row r="4" spans="1:15" x14ac:dyDescent="0.3">
      <c r="A4">
        <v>1170</v>
      </c>
      <c r="B4" t="s">
        <v>1</v>
      </c>
      <c r="C4">
        <v>1920</v>
      </c>
      <c r="D4" t="s">
        <v>1</v>
      </c>
      <c r="E4">
        <v>56</v>
      </c>
      <c r="F4" t="s">
        <v>1</v>
      </c>
      <c r="G4">
        <v>0.80038194399999996</v>
      </c>
      <c r="H4">
        <v>52.7</v>
      </c>
      <c r="I4">
        <f t="shared" si="0"/>
        <v>27.338194399999992</v>
      </c>
      <c r="J4">
        <f t="shared" si="1"/>
        <v>24.108931388780352</v>
      </c>
      <c r="N4" t="s">
        <v>11</v>
      </c>
      <c r="O4">
        <f>MIN(E2:E32)</f>
        <v>29.5</v>
      </c>
    </row>
    <row r="5" spans="1:15" x14ac:dyDescent="0.3">
      <c r="A5">
        <v>413</v>
      </c>
      <c r="B5" t="s">
        <v>1</v>
      </c>
      <c r="C5">
        <v>9720</v>
      </c>
      <c r="D5" t="s">
        <v>1</v>
      </c>
      <c r="E5">
        <v>58</v>
      </c>
      <c r="F5" t="s">
        <v>1</v>
      </c>
      <c r="G5">
        <v>0.70048083100000003</v>
      </c>
      <c r="H5">
        <v>87.6</v>
      </c>
      <c r="I5">
        <f t="shared" si="0"/>
        <v>-17.551916899999995</v>
      </c>
      <c r="J5">
        <f t="shared" si="1"/>
        <v>9.9377350601453358</v>
      </c>
      <c r="N5" t="s">
        <v>12</v>
      </c>
      <c r="O5">
        <f>MAX(E2:E32)</f>
        <v>60</v>
      </c>
    </row>
    <row r="6" spans="1:15" x14ac:dyDescent="0.3">
      <c r="A6">
        <v>984</v>
      </c>
      <c r="B6" t="s">
        <v>1</v>
      </c>
      <c r="C6">
        <v>6720</v>
      </c>
      <c r="D6" t="s">
        <v>1</v>
      </c>
      <c r="E6">
        <v>56</v>
      </c>
      <c r="F6" t="s">
        <v>1</v>
      </c>
      <c r="G6">
        <v>0.80012499999999998</v>
      </c>
      <c r="H6">
        <v>85.7</v>
      </c>
      <c r="I6">
        <f t="shared" si="0"/>
        <v>-5.6875</v>
      </c>
      <c r="J6">
        <f t="shared" si="1"/>
        <v>1.0434727822580645</v>
      </c>
      <c r="N6" t="s">
        <v>15</v>
      </c>
      <c r="O6">
        <f>MIN(E2:E32)</f>
        <v>29.5</v>
      </c>
    </row>
    <row r="7" spans="1:15" x14ac:dyDescent="0.3">
      <c r="A7">
        <v>872</v>
      </c>
      <c r="B7" t="s">
        <v>1</v>
      </c>
      <c r="C7">
        <v>6900</v>
      </c>
      <c r="D7" t="s">
        <v>1</v>
      </c>
      <c r="E7">
        <v>57.5</v>
      </c>
      <c r="F7" t="s">
        <v>1</v>
      </c>
      <c r="G7">
        <v>0.72112695699999996</v>
      </c>
      <c r="H7">
        <v>86.8</v>
      </c>
      <c r="I7">
        <f t="shared" si="0"/>
        <v>-14.687304300000008</v>
      </c>
      <c r="J7">
        <f t="shared" si="1"/>
        <v>6.95860992260641</v>
      </c>
      <c r="N7" t="s">
        <v>16</v>
      </c>
      <c r="O7">
        <f>MAX(E2:E32)</f>
        <v>60</v>
      </c>
    </row>
    <row r="8" spans="1:15" x14ac:dyDescent="0.3">
      <c r="A8">
        <v>578</v>
      </c>
      <c r="B8" t="s">
        <v>1</v>
      </c>
      <c r="C8">
        <v>6480</v>
      </c>
      <c r="D8" t="s">
        <v>1</v>
      </c>
      <c r="E8">
        <v>54</v>
      </c>
      <c r="F8" t="s">
        <v>1</v>
      </c>
      <c r="G8">
        <v>0.71220524699999999</v>
      </c>
      <c r="H8">
        <v>60.5</v>
      </c>
      <c r="I8">
        <f t="shared" si="0"/>
        <v>10.720524699999999</v>
      </c>
      <c r="J8">
        <f t="shared" si="1"/>
        <v>3.7074080594616148</v>
      </c>
    </row>
    <row r="9" spans="1:15" x14ac:dyDescent="0.3">
      <c r="A9">
        <v>668</v>
      </c>
      <c r="B9" t="s">
        <v>1</v>
      </c>
      <c r="C9">
        <v>3660</v>
      </c>
      <c r="D9" t="s">
        <v>1</v>
      </c>
      <c r="E9">
        <v>30.5</v>
      </c>
      <c r="F9" t="s">
        <v>1</v>
      </c>
      <c r="G9">
        <v>0.70704590199999995</v>
      </c>
      <c r="H9">
        <v>50.4</v>
      </c>
      <c r="I9">
        <f t="shared" si="0"/>
        <v>20.3045902</v>
      </c>
      <c r="J9">
        <f t="shared" si="1"/>
        <v>13.299238167417291</v>
      </c>
    </row>
    <row r="10" spans="1:15" x14ac:dyDescent="0.3">
      <c r="A10">
        <v>861</v>
      </c>
      <c r="B10" t="s">
        <v>1</v>
      </c>
      <c r="C10">
        <v>7200</v>
      </c>
      <c r="D10" t="s">
        <v>1</v>
      </c>
      <c r="E10">
        <v>60</v>
      </c>
      <c r="F10" t="s">
        <v>1</v>
      </c>
      <c r="G10">
        <v>0.52117999999999998</v>
      </c>
      <c r="H10">
        <v>86.3</v>
      </c>
      <c r="I10">
        <f t="shared" si="0"/>
        <v>-34.182000000000002</v>
      </c>
      <c r="J10">
        <f t="shared" si="1"/>
        <v>37.690616903225816</v>
      </c>
    </row>
    <row r="11" spans="1:15" x14ac:dyDescent="0.3">
      <c r="A11">
        <v>772</v>
      </c>
      <c r="B11" t="s">
        <v>1</v>
      </c>
      <c r="C11">
        <v>6300</v>
      </c>
      <c r="D11" t="s">
        <v>1</v>
      </c>
      <c r="E11">
        <v>56.5</v>
      </c>
      <c r="F11" t="s">
        <v>1</v>
      </c>
      <c r="G11">
        <v>0.80072531400000002</v>
      </c>
      <c r="H11">
        <v>84.4</v>
      </c>
      <c r="I11">
        <f t="shared" si="0"/>
        <v>-4.3274686000000031</v>
      </c>
      <c r="J11">
        <f t="shared" si="1"/>
        <v>0.60409627367696728</v>
      </c>
    </row>
    <row r="12" spans="1:15" x14ac:dyDescent="0.3">
      <c r="A12">
        <v>913</v>
      </c>
      <c r="B12" t="s">
        <v>1</v>
      </c>
      <c r="C12">
        <v>6540</v>
      </c>
      <c r="D12" t="s">
        <v>1</v>
      </c>
      <c r="E12">
        <v>54.5</v>
      </c>
      <c r="F12" t="s">
        <v>1</v>
      </c>
      <c r="G12">
        <v>0.80032293600000004</v>
      </c>
      <c r="H12">
        <v>81.2</v>
      </c>
      <c r="I12">
        <f t="shared" si="0"/>
        <v>-1.1677064000000001</v>
      </c>
      <c r="J12">
        <f t="shared" si="1"/>
        <v>4.3985104406482588E-2</v>
      </c>
    </row>
    <row r="13" spans="1:15" x14ac:dyDescent="0.3">
      <c r="A13">
        <v>1261</v>
      </c>
      <c r="B13" t="s">
        <v>1</v>
      </c>
      <c r="C13">
        <v>7080</v>
      </c>
      <c r="D13" t="s">
        <v>1</v>
      </c>
      <c r="E13">
        <v>59</v>
      </c>
      <c r="F13" t="s">
        <v>1</v>
      </c>
      <c r="G13">
        <v>0.80031864399999997</v>
      </c>
      <c r="H13">
        <v>57.4</v>
      </c>
      <c r="I13">
        <f t="shared" si="0"/>
        <v>22.631864400000005</v>
      </c>
      <c r="J13">
        <f t="shared" si="1"/>
        <v>16.522622136128629</v>
      </c>
    </row>
    <row r="14" spans="1:15" x14ac:dyDescent="0.3">
      <c r="A14">
        <v>844</v>
      </c>
      <c r="B14" t="s">
        <v>1</v>
      </c>
      <c r="C14">
        <v>7080</v>
      </c>
      <c r="D14" t="s">
        <v>1</v>
      </c>
      <c r="E14">
        <v>59</v>
      </c>
      <c r="F14" t="s">
        <v>1</v>
      </c>
      <c r="G14">
        <v>0.80031864399999997</v>
      </c>
      <c r="H14">
        <v>86.5</v>
      </c>
      <c r="I14">
        <f t="shared" si="0"/>
        <v>-6.4681355999999965</v>
      </c>
      <c r="J14">
        <f t="shared" si="1"/>
        <v>1.3495734883866877</v>
      </c>
    </row>
    <row r="15" spans="1:15" x14ac:dyDescent="0.3">
      <c r="A15">
        <v>1005</v>
      </c>
      <c r="B15" t="s">
        <v>1</v>
      </c>
      <c r="C15">
        <v>7080</v>
      </c>
      <c r="D15" t="s">
        <v>1</v>
      </c>
      <c r="E15">
        <v>29.5</v>
      </c>
      <c r="F15" t="s">
        <v>1</v>
      </c>
      <c r="G15">
        <v>0.80023728800000005</v>
      </c>
      <c r="H15">
        <v>17.899999999999999</v>
      </c>
      <c r="I15">
        <f t="shared" si="0"/>
        <v>62.123728800000002</v>
      </c>
      <c r="J15">
        <f t="shared" si="1"/>
        <v>124.49540903277257</v>
      </c>
    </row>
    <row r="16" spans="1:15" x14ac:dyDescent="0.3">
      <c r="A16">
        <v>659</v>
      </c>
      <c r="B16" t="s">
        <v>1</v>
      </c>
      <c r="C16">
        <v>7080</v>
      </c>
      <c r="D16" t="s">
        <v>1</v>
      </c>
      <c r="E16">
        <v>31.5</v>
      </c>
      <c r="F16" t="s">
        <v>1</v>
      </c>
      <c r="G16">
        <v>0.80014864900000005</v>
      </c>
      <c r="H16">
        <v>55.2</v>
      </c>
      <c r="I16">
        <f t="shared" si="0"/>
        <v>24.814864900000003</v>
      </c>
      <c r="J16">
        <f t="shared" si="1"/>
        <v>19.86379096791136</v>
      </c>
    </row>
    <row r="17" spans="1:10" x14ac:dyDescent="0.3">
      <c r="A17">
        <v>1152</v>
      </c>
      <c r="B17" t="s">
        <v>1</v>
      </c>
      <c r="C17">
        <v>6720</v>
      </c>
      <c r="D17" t="s">
        <v>1</v>
      </c>
      <c r="E17">
        <v>56</v>
      </c>
      <c r="F17" t="s">
        <v>1</v>
      </c>
      <c r="G17">
        <v>0.80012499999999998</v>
      </c>
      <c r="H17">
        <v>69.3</v>
      </c>
      <c r="I17">
        <f t="shared" si="0"/>
        <v>10.712500000000006</v>
      </c>
      <c r="J17">
        <f t="shared" si="1"/>
        <v>3.7018598790322619</v>
      </c>
    </row>
    <row r="18" spans="1:10" x14ac:dyDescent="0.3">
      <c r="A18">
        <v>1138</v>
      </c>
      <c r="B18" t="s">
        <v>1</v>
      </c>
      <c r="C18">
        <v>6720</v>
      </c>
      <c r="D18" t="s">
        <v>1</v>
      </c>
      <c r="E18">
        <v>56</v>
      </c>
      <c r="F18" t="s">
        <v>1</v>
      </c>
      <c r="G18">
        <v>0.80012499999999998</v>
      </c>
      <c r="H18">
        <v>73.099999999999994</v>
      </c>
      <c r="I18">
        <f t="shared" si="0"/>
        <v>6.9125000000000085</v>
      </c>
      <c r="J18">
        <f t="shared" si="1"/>
        <v>1.5413760080645198</v>
      </c>
    </row>
    <row r="19" spans="1:10" x14ac:dyDescent="0.3">
      <c r="A19">
        <v>1116</v>
      </c>
      <c r="B19" t="s">
        <v>1</v>
      </c>
      <c r="C19">
        <v>6720</v>
      </c>
      <c r="D19" t="s">
        <v>1</v>
      </c>
      <c r="E19">
        <v>56</v>
      </c>
      <c r="F19" t="s">
        <v>1</v>
      </c>
      <c r="G19">
        <v>0.92023690499999999</v>
      </c>
      <c r="H19">
        <v>78.099999999999994</v>
      </c>
      <c r="I19">
        <f t="shared" si="0"/>
        <v>13.923690500000006</v>
      </c>
      <c r="J19">
        <f t="shared" si="1"/>
        <v>6.2538437787029162</v>
      </c>
    </row>
    <row r="20" spans="1:10" x14ac:dyDescent="0.3">
      <c r="A20">
        <v>1432</v>
      </c>
      <c r="B20" t="s">
        <v>1</v>
      </c>
      <c r="C20">
        <v>6660</v>
      </c>
      <c r="D20" t="s">
        <v>1</v>
      </c>
      <c r="E20">
        <v>57.5</v>
      </c>
      <c r="F20" t="s">
        <v>1</v>
      </c>
      <c r="G20">
        <v>0.90053706899999997</v>
      </c>
      <c r="H20">
        <v>54.9</v>
      </c>
      <c r="I20">
        <f t="shared" si="0"/>
        <v>35.153706899999996</v>
      </c>
      <c r="J20">
        <f t="shared" si="1"/>
        <v>39.863971251971201</v>
      </c>
    </row>
    <row r="21" spans="1:10" x14ac:dyDescent="0.3">
      <c r="A21">
        <v>1082</v>
      </c>
      <c r="B21" t="s">
        <v>1</v>
      </c>
      <c r="C21">
        <v>6840</v>
      </c>
      <c r="D21" t="s">
        <v>1</v>
      </c>
      <c r="E21">
        <v>57</v>
      </c>
      <c r="F21" t="s">
        <v>1</v>
      </c>
      <c r="G21">
        <v>0.85061052599999998</v>
      </c>
      <c r="H21">
        <v>83</v>
      </c>
      <c r="I21">
        <f t="shared" si="0"/>
        <v>2.0610525999999965</v>
      </c>
      <c r="J21">
        <f t="shared" si="1"/>
        <v>0.13703025225699178</v>
      </c>
    </row>
    <row r="22" spans="1:10" x14ac:dyDescent="0.3">
      <c r="A22">
        <v>1502</v>
      </c>
      <c r="B22" t="s">
        <v>1</v>
      </c>
      <c r="C22">
        <v>6960</v>
      </c>
      <c r="D22" t="s">
        <v>1</v>
      </c>
      <c r="E22">
        <v>58</v>
      </c>
      <c r="F22" t="s">
        <v>1</v>
      </c>
      <c r="G22">
        <v>0.850362069</v>
      </c>
      <c r="H22">
        <v>55.8</v>
      </c>
      <c r="I22">
        <f t="shared" si="0"/>
        <v>29.236206899999999</v>
      </c>
      <c r="J22">
        <f t="shared" si="1"/>
        <v>27.572767545148629</v>
      </c>
    </row>
    <row r="23" spans="1:10" x14ac:dyDescent="0.3">
      <c r="A23">
        <v>1209</v>
      </c>
      <c r="B23" t="s">
        <v>1</v>
      </c>
      <c r="C23">
        <v>4200</v>
      </c>
      <c r="D23" t="s">
        <v>1</v>
      </c>
      <c r="E23">
        <v>35</v>
      </c>
      <c r="F23" t="s">
        <v>1</v>
      </c>
      <c r="G23">
        <v>0.75064666700000005</v>
      </c>
      <c r="H23">
        <v>23.2</v>
      </c>
      <c r="I23">
        <f t="shared" si="0"/>
        <v>51.864666700000001</v>
      </c>
      <c r="J23">
        <f t="shared" si="1"/>
        <v>86.77237586780933</v>
      </c>
    </row>
    <row r="24" spans="1:10" x14ac:dyDescent="0.3">
      <c r="A24">
        <v>878</v>
      </c>
      <c r="B24" t="s">
        <v>1</v>
      </c>
      <c r="C24">
        <v>4260</v>
      </c>
      <c r="D24" t="s">
        <v>1</v>
      </c>
      <c r="E24">
        <v>55.5</v>
      </c>
      <c r="F24" t="s">
        <v>1</v>
      </c>
      <c r="G24">
        <v>0.80059805799999995</v>
      </c>
      <c r="H24">
        <v>76.7</v>
      </c>
      <c r="I24">
        <f t="shared" si="0"/>
        <v>3.3598057999999895</v>
      </c>
      <c r="J24">
        <f t="shared" si="1"/>
        <v>0.36413854882946994</v>
      </c>
    </row>
    <row r="25" spans="1:10" x14ac:dyDescent="0.3">
      <c r="A25">
        <v>1083</v>
      </c>
      <c r="B25" t="s">
        <v>1</v>
      </c>
      <c r="C25">
        <v>7020</v>
      </c>
      <c r="D25" t="s">
        <v>1</v>
      </c>
      <c r="E25">
        <v>58.5</v>
      </c>
      <c r="F25" t="s">
        <v>1</v>
      </c>
      <c r="G25">
        <v>0.75039999999999996</v>
      </c>
      <c r="H25">
        <v>83</v>
      </c>
      <c r="I25">
        <f t="shared" si="0"/>
        <v>-7.960000000000008</v>
      </c>
      <c r="J25">
        <f t="shared" si="1"/>
        <v>2.0439225806451651</v>
      </c>
    </row>
    <row r="26" spans="1:10" x14ac:dyDescent="0.3">
      <c r="A26">
        <v>944</v>
      </c>
      <c r="B26" t="s">
        <v>1</v>
      </c>
      <c r="C26">
        <v>6600</v>
      </c>
      <c r="D26" t="s">
        <v>1</v>
      </c>
      <c r="E26">
        <v>55</v>
      </c>
      <c r="F26" t="s">
        <v>1</v>
      </c>
      <c r="G26">
        <v>0.75024303000000003</v>
      </c>
      <c r="H26">
        <v>83.3</v>
      </c>
      <c r="I26">
        <f t="shared" si="0"/>
        <v>-8.2756969999999939</v>
      </c>
      <c r="J26">
        <f t="shared" si="1"/>
        <v>2.2092632527680287</v>
      </c>
    </row>
    <row r="27" spans="1:10" x14ac:dyDescent="0.3">
      <c r="A27">
        <v>1187</v>
      </c>
      <c r="B27" t="s">
        <v>1</v>
      </c>
      <c r="C27">
        <v>10620</v>
      </c>
      <c r="D27" t="s">
        <v>1</v>
      </c>
      <c r="E27">
        <v>59</v>
      </c>
      <c r="F27" t="s">
        <v>1</v>
      </c>
      <c r="G27">
        <v>0.85050231099999996</v>
      </c>
      <c r="H27">
        <v>85.6</v>
      </c>
      <c r="I27">
        <f t="shared" si="0"/>
        <v>-0.54976890000000367</v>
      </c>
      <c r="J27">
        <f t="shared" si="1"/>
        <v>9.7498659163617434E-3</v>
      </c>
    </row>
    <row r="28" spans="1:10" x14ac:dyDescent="0.3">
      <c r="A28">
        <v>1305</v>
      </c>
      <c r="B28" t="s">
        <v>1</v>
      </c>
      <c r="C28">
        <v>10620</v>
      </c>
      <c r="D28" t="s">
        <v>1</v>
      </c>
      <c r="E28">
        <v>59</v>
      </c>
      <c r="F28" t="s">
        <v>1</v>
      </c>
      <c r="G28">
        <v>0.85050231099999996</v>
      </c>
      <c r="H28">
        <v>86.6</v>
      </c>
      <c r="I28">
        <f t="shared" si="0"/>
        <v>-1.5497689000000037</v>
      </c>
      <c r="J28">
        <f t="shared" si="1"/>
        <v>7.7476891722813593E-2</v>
      </c>
    </row>
    <row r="29" spans="1:10" x14ac:dyDescent="0.3">
      <c r="A29">
        <v>716</v>
      </c>
      <c r="B29" t="s">
        <v>1</v>
      </c>
      <c r="C29">
        <v>10350</v>
      </c>
      <c r="D29" t="s">
        <v>1</v>
      </c>
      <c r="E29">
        <v>57.5</v>
      </c>
      <c r="F29" t="s">
        <v>1</v>
      </c>
      <c r="G29">
        <v>0.80059446599999995</v>
      </c>
      <c r="H29">
        <v>85.5</v>
      </c>
      <c r="I29">
        <f t="shared" si="0"/>
        <v>-5.4405533999999989</v>
      </c>
      <c r="J29">
        <f t="shared" si="1"/>
        <v>0.95482649349198545</v>
      </c>
    </row>
    <row r="30" spans="1:10" x14ac:dyDescent="0.3">
      <c r="A30">
        <v>925</v>
      </c>
      <c r="B30" t="s">
        <v>1</v>
      </c>
      <c r="C30">
        <v>10350</v>
      </c>
      <c r="D30" t="s">
        <v>1</v>
      </c>
      <c r="E30">
        <v>57.5</v>
      </c>
      <c r="F30" t="s">
        <v>1</v>
      </c>
      <c r="G30">
        <v>0.80059446599999995</v>
      </c>
      <c r="H30">
        <v>87.4</v>
      </c>
      <c r="I30">
        <f t="shared" si="0"/>
        <v>-7.3405534000000046</v>
      </c>
      <c r="J30">
        <f t="shared" si="1"/>
        <v>1.7381846522016655</v>
      </c>
    </row>
    <row r="31" spans="1:10" x14ac:dyDescent="0.3">
      <c r="A31">
        <v>963</v>
      </c>
      <c r="B31" t="s">
        <v>1</v>
      </c>
      <c r="C31">
        <v>9900</v>
      </c>
      <c r="D31" t="s">
        <v>1</v>
      </c>
      <c r="E31">
        <v>55</v>
      </c>
      <c r="F31" t="s">
        <v>1</v>
      </c>
      <c r="G31">
        <v>0.80027382899999999</v>
      </c>
      <c r="H31">
        <v>86.1</v>
      </c>
      <c r="I31">
        <f t="shared" si="0"/>
        <v>-6.0726171000000022</v>
      </c>
      <c r="J31">
        <f t="shared" si="1"/>
        <v>1.1895702723616914</v>
      </c>
    </row>
    <row r="32" spans="1:10" x14ac:dyDescent="0.3">
      <c r="A32">
        <v>910</v>
      </c>
      <c r="B32" t="s">
        <v>1</v>
      </c>
      <c r="C32">
        <v>4470</v>
      </c>
      <c r="D32" t="s">
        <v>1</v>
      </c>
      <c r="E32">
        <v>31.5</v>
      </c>
      <c r="F32" t="s">
        <v>1</v>
      </c>
      <c r="G32">
        <v>0.80007656999999999</v>
      </c>
      <c r="H32">
        <v>18.8</v>
      </c>
      <c r="I32">
        <f t="shared" si="0"/>
        <v>61.207656999999998</v>
      </c>
      <c r="J32">
        <f t="shared" si="1"/>
        <v>120.85087985256931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86E8-7AE8-488C-9163-1679D485090E}">
  <dimension ref="A1:O32"/>
  <sheetViews>
    <sheetView workbookViewId="0">
      <selection activeCell="J1" sqref="J1:J32"/>
    </sheetView>
  </sheetViews>
  <sheetFormatPr defaultRowHeight="14.4" x14ac:dyDescent="0.3"/>
  <cols>
    <col min="2" max="2" width="0" hidden="1" customWidth="1"/>
    <col min="4" max="4" width="0" hidden="1" customWidth="1"/>
    <col min="6" max="6" width="0" hidden="1" customWidth="1"/>
  </cols>
  <sheetData>
    <row r="1" spans="1:15" x14ac:dyDescent="0.3">
      <c r="A1" t="s">
        <v>2</v>
      </c>
      <c r="B1" t="s">
        <v>0</v>
      </c>
      <c r="C1" t="s">
        <v>3</v>
      </c>
      <c r="D1" t="s">
        <v>0</v>
      </c>
      <c r="E1" t="s">
        <v>14</v>
      </c>
      <c r="F1" t="s">
        <v>0</v>
      </c>
      <c r="G1" t="s">
        <v>4</v>
      </c>
      <c r="H1" t="s">
        <v>6</v>
      </c>
      <c r="I1" t="s">
        <v>7</v>
      </c>
      <c r="J1" t="s">
        <v>17</v>
      </c>
    </row>
    <row r="2" spans="1:15" x14ac:dyDescent="0.3">
      <c r="A2">
        <v>1108</v>
      </c>
      <c r="B2" t="s">
        <v>1</v>
      </c>
      <c r="C2">
        <v>7080</v>
      </c>
      <c r="D2" t="s">
        <v>1</v>
      </c>
      <c r="E2">
        <v>59</v>
      </c>
      <c r="F2" t="s">
        <v>1</v>
      </c>
      <c r="G2">
        <v>0.94072542400000003</v>
      </c>
      <c r="H2">
        <v>80.8</v>
      </c>
      <c r="I2">
        <f>G2*100-H2</f>
        <v>13.272542400000006</v>
      </c>
      <c r="J2">
        <f>1/31*(POWER(I2,2))</f>
        <v>5.6825929599934817</v>
      </c>
      <c r="N2" t="s">
        <v>9</v>
      </c>
      <c r="O2">
        <f>MIN(C2:C32)</f>
        <v>1920</v>
      </c>
    </row>
    <row r="3" spans="1:15" x14ac:dyDescent="0.3">
      <c r="A3">
        <v>968</v>
      </c>
      <c r="B3" t="s">
        <v>1</v>
      </c>
      <c r="C3">
        <v>3660</v>
      </c>
      <c r="D3" t="s">
        <v>1</v>
      </c>
      <c r="E3">
        <v>30.5</v>
      </c>
      <c r="F3" t="s">
        <v>1</v>
      </c>
      <c r="G3">
        <v>0.80057049199999997</v>
      </c>
      <c r="H3">
        <v>17.7</v>
      </c>
      <c r="I3">
        <f t="shared" ref="I3:I32" si="0">G3*100-H3</f>
        <v>62.357049199999992</v>
      </c>
      <c r="J3">
        <f t="shared" ref="J3:J32" si="1">1/31*(POWER(I3,2))</f>
        <v>125.43230919132967</v>
      </c>
      <c r="L3">
        <f>MEDIAN(J2:J32)</f>
        <v>2.37234125921964</v>
      </c>
      <c r="M3">
        <f>_xlfn.STDEV.P(J2:J32)</f>
        <v>35.269606917405383</v>
      </c>
      <c r="N3" t="s">
        <v>10</v>
      </c>
      <c r="O3">
        <f>MAX(C2:C32)</f>
        <v>10620</v>
      </c>
    </row>
    <row r="4" spans="1:15" x14ac:dyDescent="0.3">
      <c r="A4">
        <v>1170</v>
      </c>
      <c r="B4" t="s">
        <v>1</v>
      </c>
      <c r="C4">
        <v>1920</v>
      </c>
      <c r="D4" t="s">
        <v>1</v>
      </c>
      <c r="E4">
        <v>56</v>
      </c>
      <c r="F4" t="s">
        <v>1</v>
      </c>
      <c r="G4">
        <v>0.80038194399999996</v>
      </c>
      <c r="H4">
        <v>52.8</v>
      </c>
      <c r="I4">
        <f t="shared" si="0"/>
        <v>27.238194399999998</v>
      </c>
      <c r="J4">
        <f t="shared" si="1"/>
        <v>23.932878521683588</v>
      </c>
      <c r="N4" t="s">
        <v>11</v>
      </c>
      <c r="O4">
        <f>MIN(E2:E32)</f>
        <v>29.5</v>
      </c>
    </row>
    <row r="5" spans="1:15" x14ac:dyDescent="0.3">
      <c r="A5">
        <v>413</v>
      </c>
      <c r="B5" t="s">
        <v>1</v>
      </c>
      <c r="C5">
        <v>9720</v>
      </c>
      <c r="D5" t="s">
        <v>1</v>
      </c>
      <c r="E5">
        <v>58</v>
      </c>
      <c r="F5" t="s">
        <v>1</v>
      </c>
      <c r="G5">
        <v>0.70048083100000003</v>
      </c>
      <c r="H5">
        <v>87.5</v>
      </c>
      <c r="I5">
        <f t="shared" si="0"/>
        <v>-17.451916900000001</v>
      </c>
      <c r="J5">
        <f t="shared" si="1"/>
        <v>9.8248194672421167</v>
      </c>
      <c r="N5" t="s">
        <v>12</v>
      </c>
      <c r="O5">
        <f>MAX(E2:E32)</f>
        <v>60</v>
      </c>
    </row>
    <row r="6" spans="1:15" x14ac:dyDescent="0.3">
      <c r="A6">
        <v>984</v>
      </c>
      <c r="B6" t="s">
        <v>1</v>
      </c>
      <c r="C6">
        <v>6720</v>
      </c>
      <c r="D6" t="s">
        <v>1</v>
      </c>
      <c r="E6">
        <v>56</v>
      </c>
      <c r="F6" t="s">
        <v>1</v>
      </c>
      <c r="G6">
        <v>0.80012499999999998</v>
      </c>
      <c r="H6">
        <v>85.8</v>
      </c>
      <c r="I6">
        <f t="shared" si="0"/>
        <v>-5.7874999999999943</v>
      </c>
      <c r="J6">
        <f t="shared" si="1"/>
        <v>1.0804889112903204</v>
      </c>
      <c r="N6" t="s">
        <v>15</v>
      </c>
      <c r="O6">
        <f>MIN(E2:E32)</f>
        <v>29.5</v>
      </c>
    </row>
    <row r="7" spans="1:15" x14ac:dyDescent="0.3">
      <c r="A7">
        <v>872</v>
      </c>
      <c r="B7" t="s">
        <v>1</v>
      </c>
      <c r="C7">
        <v>6900</v>
      </c>
      <c r="D7" t="s">
        <v>1</v>
      </c>
      <c r="E7">
        <v>57.5</v>
      </c>
      <c r="F7" t="s">
        <v>1</v>
      </c>
      <c r="G7">
        <v>0.72112695699999996</v>
      </c>
      <c r="H7">
        <v>87.2</v>
      </c>
      <c r="I7">
        <f t="shared" si="0"/>
        <v>-15.087304300000014</v>
      </c>
      <c r="J7">
        <f t="shared" si="1"/>
        <v>7.342798420670932</v>
      </c>
      <c r="N7" t="s">
        <v>16</v>
      </c>
      <c r="O7">
        <f>MAX(E2:E32)</f>
        <v>60</v>
      </c>
    </row>
    <row r="8" spans="1:15" x14ac:dyDescent="0.3">
      <c r="A8">
        <v>578</v>
      </c>
      <c r="B8" t="s">
        <v>1</v>
      </c>
      <c r="C8">
        <v>6480</v>
      </c>
      <c r="D8" t="s">
        <v>1</v>
      </c>
      <c r="E8">
        <v>54</v>
      </c>
      <c r="F8" t="s">
        <v>1</v>
      </c>
      <c r="G8">
        <v>0.71220524699999999</v>
      </c>
      <c r="H8">
        <v>78.3</v>
      </c>
      <c r="I8">
        <f t="shared" si="0"/>
        <v>-7.0794752999999986</v>
      </c>
      <c r="J8">
        <f t="shared" si="1"/>
        <v>1.6167409846229053</v>
      </c>
    </row>
    <row r="9" spans="1:15" x14ac:dyDescent="0.3">
      <c r="A9">
        <v>668</v>
      </c>
      <c r="B9" t="s">
        <v>1</v>
      </c>
      <c r="C9">
        <v>3660</v>
      </c>
      <c r="D9" t="s">
        <v>1</v>
      </c>
      <c r="E9">
        <v>30.5</v>
      </c>
      <c r="F9" t="s">
        <v>1</v>
      </c>
      <c r="G9">
        <v>0.70704590199999995</v>
      </c>
      <c r="H9">
        <v>50.4</v>
      </c>
      <c r="I9">
        <f t="shared" si="0"/>
        <v>20.3045902</v>
      </c>
      <c r="J9">
        <f t="shared" si="1"/>
        <v>13.299238167417291</v>
      </c>
    </row>
    <row r="10" spans="1:15" x14ac:dyDescent="0.3">
      <c r="A10">
        <v>861</v>
      </c>
      <c r="B10" t="s">
        <v>1</v>
      </c>
      <c r="C10">
        <v>7200</v>
      </c>
      <c r="D10" t="s">
        <v>1</v>
      </c>
      <c r="E10">
        <v>60</v>
      </c>
      <c r="F10" t="s">
        <v>1</v>
      </c>
      <c r="G10">
        <v>0.52117999999999998</v>
      </c>
      <c r="H10">
        <v>87.4</v>
      </c>
      <c r="I10">
        <f t="shared" si="0"/>
        <v>-35.282000000000011</v>
      </c>
      <c r="J10">
        <f t="shared" si="1"/>
        <v>40.155468516129055</v>
      </c>
    </row>
    <row r="11" spans="1:15" x14ac:dyDescent="0.3">
      <c r="A11">
        <v>772</v>
      </c>
      <c r="B11" t="s">
        <v>1</v>
      </c>
      <c r="C11">
        <v>6300</v>
      </c>
      <c r="D11" t="s">
        <v>1</v>
      </c>
      <c r="E11">
        <v>56.5</v>
      </c>
      <c r="F11" t="s">
        <v>1</v>
      </c>
      <c r="G11">
        <v>0.80072531400000002</v>
      </c>
      <c r="H11">
        <v>85.1</v>
      </c>
      <c r="I11">
        <f t="shared" si="0"/>
        <v>-5.0274685999999917</v>
      </c>
      <c r="J11">
        <f t="shared" si="1"/>
        <v>0.81533679109631862</v>
      </c>
    </row>
    <row r="12" spans="1:15" x14ac:dyDescent="0.3">
      <c r="A12">
        <v>913</v>
      </c>
      <c r="B12" t="s">
        <v>1</v>
      </c>
      <c r="C12">
        <v>6540</v>
      </c>
      <c r="D12" t="s">
        <v>1</v>
      </c>
      <c r="E12">
        <v>54.5</v>
      </c>
      <c r="F12" t="s">
        <v>1</v>
      </c>
      <c r="G12">
        <v>0.80032293600000004</v>
      </c>
      <c r="H12">
        <v>81.5</v>
      </c>
      <c r="I12">
        <f t="shared" si="0"/>
        <v>-1.4677063999999973</v>
      </c>
      <c r="J12">
        <f t="shared" si="1"/>
        <v>6.9489099245192004E-2</v>
      </c>
    </row>
    <row r="13" spans="1:15" x14ac:dyDescent="0.3">
      <c r="A13">
        <v>1261</v>
      </c>
      <c r="B13" t="s">
        <v>1</v>
      </c>
      <c r="C13">
        <v>7080</v>
      </c>
      <c r="D13" t="s">
        <v>1</v>
      </c>
      <c r="E13">
        <v>59</v>
      </c>
      <c r="F13" t="s">
        <v>1</v>
      </c>
      <c r="G13">
        <v>0.80031864399999997</v>
      </c>
      <c r="H13">
        <v>81.3</v>
      </c>
      <c r="I13">
        <f t="shared" si="0"/>
        <v>-1.2681355999999937</v>
      </c>
      <c r="J13">
        <f t="shared" si="1"/>
        <v>5.1876383870559484E-2</v>
      </c>
    </row>
    <row r="14" spans="1:15" x14ac:dyDescent="0.3">
      <c r="A14">
        <v>844</v>
      </c>
      <c r="B14" t="s">
        <v>1</v>
      </c>
      <c r="C14">
        <v>7080</v>
      </c>
      <c r="D14" t="s">
        <v>1</v>
      </c>
      <c r="E14">
        <v>59</v>
      </c>
      <c r="F14" t="s">
        <v>1</v>
      </c>
      <c r="G14">
        <v>0.80031864399999997</v>
      </c>
      <c r="H14">
        <v>87.1</v>
      </c>
      <c r="I14">
        <f t="shared" si="0"/>
        <v>-7.0681355999999909</v>
      </c>
      <c r="J14">
        <f t="shared" si="1"/>
        <v>1.6115658341931365</v>
      </c>
    </row>
    <row r="15" spans="1:15" x14ac:dyDescent="0.3">
      <c r="A15">
        <v>1005</v>
      </c>
      <c r="B15" t="s">
        <v>1</v>
      </c>
      <c r="C15">
        <v>7080</v>
      </c>
      <c r="D15" t="s">
        <v>1</v>
      </c>
      <c r="E15">
        <v>29.5</v>
      </c>
      <c r="F15" t="s">
        <v>1</v>
      </c>
      <c r="G15">
        <v>0.80023728800000005</v>
      </c>
      <c r="H15">
        <v>31.8</v>
      </c>
      <c r="I15">
        <f t="shared" si="0"/>
        <v>48.223728800000004</v>
      </c>
      <c r="J15">
        <f t="shared" si="1"/>
        <v>75.017032883095155</v>
      </c>
    </row>
    <row r="16" spans="1:15" x14ac:dyDescent="0.3">
      <c r="A16">
        <v>659</v>
      </c>
      <c r="B16" t="s">
        <v>1</v>
      </c>
      <c r="C16">
        <v>7080</v>
      </c>
      <c r="D16" t="s">
        <v>1</v>
      </c>
      <c r="E16">
        <v>31.5</v>
      </c>
      <c r="F16" t="s">
        <v>1</v>
      </c>
      <c r="G16">
        <v>0.80014864900000005</v>
      </c>
      <c r="H16">
        <v>74.7</v>
      </c>
      <c r="I16">
        <f t="shared" si="0"/>
        <v>5.3148649000000034</v>
      </c>
      <c r="J16">
        <f t="shared" si="1"/>
        <v>0.91121899694361441</v>
      </c>
    </row>
    <row r="17" spans="1:10" x14ac:dyDescent="0.3">
      <c r="A17">
        <v>1152</v>
      </c>
      <c r="B17" t="s">
        <v>1</v>
      </c>
      <c r="C17">
        <v>6720</v>
      </c>
      <c r="D17" t="s">
        <v>1</v>
      </c>
      <c r="E17">
        <v>56</v>
      </c>
      <c r="F17" t="s">
        <v>1</v>
      </c>
      <c r="G17">
        <v>0.80012499999999998</v>
      </c>
      <c r="H17">
        <v>69.5</v>
      </c>
      <c r="I17">
        <f t="shared" si="0"/>
        <v>10.512500000000003</v>
      </c>
      <c r="J17">
        <f t="shared" si="1"/>
        <v>3.5649243951612921</v>
      </c>
    </row>
    <row r="18" spans="1:10" x14ac:dyDescent="0.3">
      <c r="A18">
        <v>1138</v>
      </c>
      <c r="B18" t="s">
        <v>1</v>
      </c>
      <c r="C18">
        <v>6720</v>
      </c>
      <c r="D18" t="s">
        <v>1</v>
      </c>
      <c r="E18">
        <v>56</v>
      </c>
      <c r="F18" t="s">
        <v>1</v>
      </c>
      <c r="G18">
        <v>0.80012499999999998</v>
      </c>
      <c r="H18">
        <v>73.3</v>
      </c>
      <c r="I18">
        <f t="shared" si="0"/>
        <v>6.7125000000000057</v>
      </c>
      <c r="J18">
        <f t="shared" si="1"/>
        <v>1.4534727822580671</v>
      </c>
    </row>
    <row r="19" spans="1:10" x14ac:dyDescent="0.3">
      <c r="A19">
        <v>1116</v>
      </c>
      <c r="B19" t="s">
        <v>1</v>
      </c>
      <c r="C19">
        <v>6720</v>
      </c>
      <c r="D19" t="s">
        <v>1</v>
      </c>
      <c r="E19">
        <v>56</v>
      </c>
      <c r="F19" t="s">
        <v>1</v>
      </c>
      <c r="G19">
        <v>0.92023690499999999</v>
      </c>
      <c r="H19">
        <v>78.3</v>
      </c>
      <c r="I19">
        <f t="shared" si="0"/>
        <v>13.723690500000004</v>
      </c>
      <c r="J19">
        <f t="shared" si="1"/>
        <v>6.0754735787029146</v>
      </c>
    </row>
    <row r="20" spans="1:10" x14ac:dyDescent="0.3">
      <c r="A20">
        <v>1432</v>
      </c>
      <c r="B20" t="s">
        <v>1</v>
      </c>
      <c r="C20">
        <v>6660</v>
      </c>
      <c r="D20" t="s">
        <v>1</v>
      </c>
      <c r="E20">
        <v>57.5</v>
      </c>
      <c r="F20" t="s">
        <v>1</v>
      </c>
      <c r="G20">
        <v>0.90053706899999997</v>
      </c>
      <c r="H20">
        <v>78.599999999999994</v>
      </c>
      <c r="I20">
        <f t="shared" si="0"/>
        <v>11.4537069</v>
      </c>
      <c r="J20">
        <f t="shared" si="1"/>
        <v>4.2318516693905677</v>
      </c>
    </row>
    <row r="21" spans="1:10" x14ac:dyDescent="0.3">
      <c r="A21">
        <v>1082</v>
      </c>
      <c r="B21" t="s">
        <v>1</v>
      </c>
      <c r="C21">
        <v>6840</v>
      </c>
      <c r="D21" t="s">
        <v>1</v>
      </c>
      <c r="E21">
        <v>57</v>
      </c>
      <c r="F21" t="s">
        <v>1</v>
      </c>
      <c r="G21">
        <v>0.85061052599999998</v>
      </c>
      <c r="H21">
        <v>83.1</v>
      </c>
      <c r="I21">
        <f t="shared" si="0"/>
        <v>1.9610526000000021</v>
      </c>
      <c r="J21">
        <f t="shared" si="1"/>
        <v>0.12405571935376672</v>
      </c>
    </row>
    <row r="22" spans="1:10" x14ac:dyDescent="0.3">
      <c r="A22">
        <v>1502</v>
      </c>
      <c r="B22" t="s">
        <v>1</v>
      </c>
      <c r="C22">
        <v>6960</v>
      </c>
      <c r="D22" t="s">
        <v>1</v>
      </c>
      <c r="E22">
        <v>58</v>
      </c>
      <c r="F22" t="s">
        <v>1</v>
      </c>
      <c r="G22">
        <v>0.850362069</v>
      </c>
      <c r="H22">
        <v>84.2</v>
      </c>
      <c r="I22">
        <f t="shared" si="0"/>
        <v>0.83620689999999342</v>
      </c>
      <c r="J22">
        <f t="shared" si="1"/>
        <v>2.2556192890567709E-2</v>
      </c>
    </row>
    <row r="23" spans="1:10" x14ac:dyDescent="0.3">
      <c r="A23">
        <v>1209</v>
      </c>
      <c r="B23" t="s">
        <v>1</v>
      </c>
      <c r="C23">
        <v>4200</v>
      </c>
      <c r="D23" t="s">
        <v>1</v>
      </c>
      <c r="E23">
        <v>35</v>
      </c>
      <c r="F23" t="s">
        <v>1</v>
      </c>
      <c r="G23">
        <v>0.75064666700000005</v>
      </c>
      <c r="H23">
        <v>23.4</v>
      </c>
      <c r="I23">
        <f t="shared" si="0"/>
        <v>51.664666700000005</v>
      </c>
      <c r="J23">
        <f t="shared" si="1"/>
        <v>86.104444684583527</v>
      </c>
    </row>
    <row r="24" spans="1:10" x14ac:dyDescent="0.3">
      <c r="A24">
        <v>878</v>
      </c>
      <c r="B24" t="s">
        <v>1</v>
      </c>
      <c r="C24">
        <v>4260</v>
      </c>
      <c r="D24" t="s">
        <v>1</v>
      </c>
      <c r="E24">
        <v>55.5</v>
      </c>
      <c r="F24" t="s">
        <v>1</v>
      </c>
      <c r="G24">
        <v>0.80059805799999995</v>
      </c>
      <c r="H24">
        <v>83</v>
      </c>
      <c r="I24">
        <f t="shared" si="0"/>
        <v>-2.9401942000000076</v>
      </c>
      <c r="J24">
        <f t="shared" si="1"/>
        <v>0.27886264302302211</v>
      </c>
    </row>
    <row r="25" spans="1:10" x14ac:dyDescent="0.3">
      <c r="A25">
        <v>1083</v>
      </c>
      <c r="B25" t="s">
        <v>1</v>
      </c>
      <c r="C25">
        <v>7020</v>
      </c>
      <c r="D25" t="s">
        <v>1</v>
      </c>
      <c r="E25">
        <v>58.5</v>
      </c>
      <c r="F25" t="s">
        <v>1</v>
      </c>
      <c r="G25">
        <v>0.75039999999999996</v>
      </c>
      <c r="H25">
        <v>83</v>
      </c>
      <c r="I25">
        <f t="shared" si="0"/>
        <v>-7.960000000000008</v>
      </c>
      <c r="J25">
        <f t="shared" si="1"/>
        <v>2.0439225806451651</v>
      </c>
    </row>
    <row r="26" spans="1:10" x14ac:dyDescent="0.3">
      <c r="A26">
        <v>944</v>
      </c>
      <c r="B26" t="s">
        <v>1</v>
      </c>
      <c r="C26">
        <v>6600</v>
      </c>
      <c r="D26" t="s">
        <v>1</v>
      </c>
      <c r="E26">
        <v>55</v>
      </c>
      <c r="F26" t="s">
        <v>1</v>
      </c>
      <c r="G26">
        <v>0.75024303000000003</v>
      </c>
      <c r="H26">
        <v>83.6</v>
      </c>
      <c r="I26">
        <f t="shared" si="0"/>
        <v>-8.575696999999991</v>
      </c>
      <c r="J26">
        <f t="shared" si="1"/>
        <v>2.37234125921964</v>
      </c>
    </row>
    <row r="27" spans="1:10" x14ac:dyDescent="0.3">
      <c r="A27">
        <v>1187</v>
      </c>
      <c r="B27" t="s">
        <v>1</v>
      </c>
      <c r="C27">
        <v>10620</v>
      </c>
      <c r="D27" t="s">
        <v>1</v>
      </c>
      <c r="E27">
        <v>59</v>
      </c>
      <c r="F27" t="s">
        <v>1</v>
      </c>
      <c r="G27">
        <v>0.85050231099999996</v>
      </c>
      <c r="H27">
        <v>60.8</v>
      </c>
      <c r="I27">
        <f t="shared" si="0"/>
        <v>24.250231099999993</v>
      </c>
      <c r="J27">
        <f t="shared" si="1"/>
        <v>18.97011962591635</v>
      </c>
    </row>
    <row r="28" spans="1:10" x14ac:dyDescent="0.3">
      <c r="A28">
        <v>1305</v>
      </c>
      <c r="B28" t="s">
        <v>1</v>
      </c>
      <c r="C28">
        <v>10620</v>
      </c>
      <c r="D28" t="s">
        <v>1</v>
      </c>
      <c r="E28">
        <v>59</v>
      </c>
      <c r="F28" t="s">
        <v>1</v>
      </c>
      <c r="G28">
        <v>0.85050231099999996</v>
      </c>
      <c r="H28">
        <v>54.2</v>
      </c>
      <c r="I28">
        <f t="shared" si="0"/>
        <v>30.850231099999988</v>
      </c>
      <c r="J28">
        <f t="shared" si="1"/>
        <v>30.701185771722788</v>
      </c>
    </row>
    <row r="29" spans="1:10" x14ac:dyDescent="0.3">
      <c r="A29">
        <v>716</v>
      </c>
      <c r="B29" t="s">
        <v>1</v>
      </c>
      <c r="C29">
        <v>10350</v>
      </c>
      <c r="D29" t="s">
        <v>1</v>
      </c>
      <c r="E29">
        <v>57.5</v>
      </c>
      <c r="F29" t="s">
        <v>1</v>
      </c>
      <c r="G29">
        <v>0.80059446599999995</v>
      </c>
      <c r="H29">
        <v>84.7</v>
      </c>
      <c r="I29">
        <f t="shared" si="0"/>
        <v>-4.6405534000000017</v>
      </c>
      <c r="J29">
        <f t="shared" si="1"/>
        <v>0.69466889865327663</v>
      </c>
    </row>
    <row r="30" spans="1:10" x14ac:dyDescent="0.3">
      <c r="A30">
        <v>925</v>
      </c>
      <c r="B30" t="s">
        <v>1</v>
      </c>
      <c r="C30">
        <v>10350</v>
      </c>
      <c r="D30" t="s">
        <v>1</v>
      </c>
      <c r="E30">
        <v>57.5</v>
      </c>
      <c r="F30" t="s">
        <v>1</v>
      </c>
      <c r="G30">
        <v>0.80059446599999995</v>
      </c>
      <c r="H30">
        <v>87.2</v>
      </c>
      <c r="I30">
        <f t="shared" si="0"/>
        <v>-7.1405534000000017</v>
      </c>
      <c r="J30">
        <f t="shared" si="1"/>
        <v>1.6447581567177929</v>
      </c>
    </row>
    <row r="31" spans="1:10" x14ac:dyDescent="0.3">
      <c r="A31">
        <v>963</v>
      </c>
      <c r="B31" t="s">
        <v>1</v>
      </c>
      <c r="C31">
        <v>9900</v>
      </c>
      <c r="D31" t="s">
        <v>1</v>
      </c>
      <c r="E31">
        <v>55</v>
      </c>
      <c r="F31" t="s">
        <v>1</v>
      </c>
      <c r="G31">
        <v>0.80027382899999999</v>
      </c>
      <c r="H31">
        <v>83.6</v>
      </c>
      <c r="I31">
        <f t="shared" si="0"/>
        <v>-3.5726171000000022</v>
      </c>
      <c r="J31">
        <f t="shared" si="1"/>
        <v>0.41172880461975569</v>
      </c>
    </row>
    <row r="32" spans="1:10" x14ac:dyDescent="0.3">
      <c r="A32">
        <v>910</v>
      </c>
      <c r="B32" t="s">
        <v>1</v>
      </c>
      <c r="C32">
        <v>4470</v>
      </c>
      <c r="D32" t="s">
        <v>1</v>
      </c>
      <c r="E32">
        <v>31.5</v>
      </c>
      <c r="F32" t="s">
        <v>1</v>
      </c>
      <c r="G32">
        <v>0.80007656999999999</v>
      </c>
      <c r="H32">
        <v>16.100000000000001</v>
      </c>
      <c r="I32">
        <f t="shared" si="0"/>
        <v>63.907656999999993</v>
      </c>
      <c r="J32">
        <f t="shared" si="1"/>
        <v>131.74802010418219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9FAE-F80D-4F57-8586-F930B3FF54CC}">
  <dimension ref="A1:L32"/>
  <sheetViews>
    <sheetView tabSelected="1" workbookViewId="0">
      <selection activeCell="E1" sqref="C1:E1048576"/>
    </sheetView>
  </sheetViews>
  <sheetFormatPr defaultRowHeight="14.4" x14ac:dyDescent="0.3"/>
  <cols>
    <col min="2" max="2" width="0" hidden="1" customWidth="1"/>
    <col min="4" max="4" width="8.88671875" customWidth="1"/>
    <col min="6" max="6" width="0" hidden="1" customWidth="1"/>
  </cols>
  <sheetData>
    <row r="1" spans="1:12" x14ac:dyDescent="0.3">
      <c r="A1" t="s">
        <v>2</v>
      </c>
      <c r="B1" t="s">
        <v>0</v>
      </c>
      <c r="C1" t="s">
        <v>3</v>
      </c>
      <c r="D1" t="s">
        <v>0</v>
      </c>
      <c r="E1" t="s">
        <v>14</v>
      </c>
      <c r="F1" t="s">
        <v>0</v>
      </c>
      <c r="G1" t="s">
        <v>4</v>
      </c>
      <c r="H1" t="s">
        <v>6</v>
      </c>
      <c r="I1" t="s">
        <v>7</v>
      </c>
      <c r="J1" t="s">
        <v>17</v>
      </c>
    </row>
    <row r="2" spans="1:12" x14ac:dyDescent="0.3">
      <c r="A2">
        <v>1108</v>
      </c>
      <c r="B2" t="s">
        <v>1</v>
      </c>
      <c r="C2">
        <v>7080</v>
      </c>
      <c r="D2" t="s">
        <v>13</v>
      </c>
      <c r="E2">
        <v>59</v>
      </c>
      <c r="F2" t="s">
        <v>1</v>
      </c>
      <c r="G2">
        <v>0.94072542400000003</v>
      </c>
      <c r="H2">
        <v>86</v>
      </c>
      <c r="I2">
        <f>G2*100-H2</f>
        <v>8.0725424000000032</v>
      </c>
      <c r="J2">
        <f>1/31*(POWER(I2,2))</f>
        <v>2.1021271225741227</v>
      </c>
      <c r="K2">
        <f>MEDIAN(J2:J32)</f>
        <v>2.1021271225741227</v>
      </c>
      <c r="L2">
        <f>_xlfn.STDEV.P(J2:J32)</f>
        <v>33.844793507702335</v>
      </c>
    </row>
    <row r="3" spans="1:12" x14ac:dyDescent="0.3">
      <c r="A3">
        <v>968</v>
      </c>
      <c r="B3" t="s">
        <v>1</v>
      </c>
      <c r="C3">
        <v>3660</v>
      </c>
      <c r="D3" t="s">
        <v>13</v>
      </c>
      <c r="E3">
        <v>30.5</v>
      </c>
      <c r="F3" t="s">
        <v>1</v>
      </c>
      <c r="G3">
        <v>0.80057049199999997</v>
      </c>
      <c r="H3">
        <v>17.7</v>
      </c>
      <c r="I3">
        <f t="shared" ref="I3:I32" si="0">G3*100-H3</f>
        <v>62.357049199999992</v>
      </c>
      <c r="J3">
        <f t="shared" ref="J3:J32" si="1">1/31*(POWER(I3,2))</f>
        <v>125.43230919132967</v>
      </c>
    </row>
    <row r="4" spans="1:12" x14ac:dyDescent="0.3">
      <c r="A4">
        <v>1170</v>
      </c>
      <c r="B4" t="s">
        <v>1</v>
      </c>
      <c r="C4">
        <v>1920</v>
      </c>
      <c r="D4" t="s">
        <v>13</v>
      </c>
      <c r="E4">
        <v>56</v>
      </c>
      <c r="F4" t="s">
        <v>1</v>
      </c>
      <c r="G4">
        <v>0.80038194399999996</v>
      </c>
      <c r="H4">
        <v>52.7</v>
      </c>
      <c r="I4">
        <f t="shared" si="0"/>
        <v>27.338194399999992</v>
      </c>
      <c r="J4">
        <f t="shared" si="1"/>
        <v>24.108931388780352</v>
      </c>
    </row>
    <row r="5" spans="1:12" x14ac:dyDescent="0.3">
      <c r="A5">
        <v>413</v>
      </c>
      <c r="B5" t="s">
        <v>1</v>
      </c>
      <c r="C5">
        <v>9720</v>
      </c>
      <c r="D5" t="s">
        <v>13</v>
      </c>
      <c r="E5">
        <v>58</v>
      </c>
      <c r="F5" t="s">
        <v>1</v>
      </c>
      <c r="G5">
        <v>0.70048083100000003</v>
      </c>
      <c r="H5">
        <v>87.2</v>
      </c>
      <c r="I5">
        <f t="shared" si="0"/>
        <v>-17.151916900000003</v>
      </c>
      <c r="J5">
        <f t="shared" si="1"/>
        <v>9.4899436562743773</v>
      </c>
    </row>
    <row r="6" spans="1:12" x14ac:dyDescent="0.3">
      <c r="A6">
        <v>984</v>
      </c>
      <c r="B6" t="s">
        <v>1</v>
      </c>
      <c r="C6">
        <v>6720</v>
      </c>
      <c r="D6" t="s">
        <v>13</v>
      </c>
      <c r="E6">
        <v>56</v>
      </c>
      <c r="F6" t="s">
        <v>1</v>
      </c>
      <c r="G6">
        <v>0.80012499999999998</v>
      </c>
      <c r="H6">
        <v>85.8</v>
      </c>
      <c r="I6">
        <f t="shared" si="0"/>
        <v>-5.7874999999999943</v>
      </c>
      <c r="J6">
        <f t="shared" si="1"/>
        <v>1.0804889112903204</v>
      </c>
    </row>
    <row r="7" spans="1:12" x14ac:dyDescent="0.3">
      <c r="A7">
        <v>872</v>
      </c>
      <c r="B7" t="s">
        <v>1</v>
      </c>
      <c r="C7">
        <v>6900</v>
      </c>
      <c r="D7" t="s">
        <v>13</v>
      </c>
      <c r="E7">
        <v>57.5</v>
      </c>
      <c r="F7" t="s">
        <v>1</v>
      </c>
      <c r="G7">
        <v>0.72112695699999996</v>
      </c>
      <c r="H7">
        <v>87.2</v>
      </c>
      <c r="I7">
        <f t="shared" si="0"/>
        <v>-15.087304300000014</v>
      </c>
      <c r="J7">
        <f t="shared" si="1"/>
        <v>7.342798420670932</v>
      </c>
    </row>
    <row r="8" spans="1:12" x14ac:dyDescent="0.3">
      <c r="A8">
        <v>578</v>
      </c>
      <c r="B8" t="s">
        <v>1</v>
      </c>
      <c r="C8">
        <v>6480</v>
      </c>
      <c r="D8" t="s">
        <v>13</v>
      </c>
      <c r="E8">
        <v>54</v>
      </c>
      <c r="F8" t="s">
        <v>1</v>
      </c>
      <c r="G8">
        <v>0.71220524699999999</v>
      </c>
      <c r="H8">
        <v>78.400000000000006</v>
      </c>
      <c r="I8">
        <f t="shared" si="0"/>
        <v>-7.1794753000000071</v>
      </c>
      <c r="J8">
        <f t="shared" si="1"/>
        <v>1.6627375994616189</v>
      </c>
    </row>
    <row r="9" spans="1:12" x14ac:dyDescent="0.3">
      <c r="A9">
        <v>668</v>
      </c>
      <c r="B9" t="s">
        <v>1</v>
      </c>
      <c r="C9">
        <v>3660</v>
      </c>
      <c r="D9" t="s">
        <v>13</v>
      </c>
      <c r="E9">
        <v>30.5</v>
      </c>
      <c r="F9" t="s">
        <v>1</v>
      </c>
      <c r="G9">
        <v>0.70704590199999995</v>
      </c>
      <c r="H9">
        <v>50.4</v>
      </c>
      <c r="I9">
        <f t="shared" si="0"/>
        <v>20.3045902</v>
      </c>
      <c r="J9">
        <f t="shared" si="1"/>
        <v>13.299238167417291</v>
      </c>
    </row>
    <row r="10" spans="1:12" x14ac:dyDescent="0.3">
      <c r="A10">
        <v>861</v>
      </c>
      <c r="B10" t="s">
        <v>1</v>
      </c>
      <c r="C10">
        <v>7200</v>
      </c>
      <c r="D10" t="s">
        <v>13</v>
      </c>
      <c r="E10">
        <v>60</v>
      </c>
      <c r="F10" t="s">
        <v>1</v>
      </c>
      <c r="G10">
        <v>0.52117999999999998</v>
      </c>
      <c r="H10">
        <v>87.4</v>
      </c>
      <c r="I10">
        <f t="shared" si="0"/>
        <v>-35.282000000000011</v>
      </c>
      <c r="J10">
        <f t="shared" si="1"/>
        <v>40.155468516129055</v>
      </c>
    </row>
    <row r="11" spans="1:12" x14ac:dyDescent="0.3">
      <c r="A11">
        <v>772</v>
      </c>
      <c r="B11" t="s">
        <v>1</v>
      </c>
      <c r="C11">
        <v>6300</v>
      </c>
      <c r="D11" t="s">
        <v>13</v>
      </c>
      <c r="E11">
        <v>56.5</v>
      </c>
      <c r="F11" t="s">
        <v>1</v>
      </c>
      <c r="G11">
        <v>0.80072531400000002</v>
      </c>
      <c r="H11">
        <v>85.2</v>
      </c>
      <c r="I11">
        <f t="shared" si="0"/>
        <v>-5.1274686000000003</v>
      </c>
      <c r="J11">
        <f t="shared" si="1"/>
        <v>0.8480946530318052</v>
      </c>
    </row>
    <row r="12" spans="1:12" x14ac:dyDescent="0.3">
      <c r="A12">
        <v>913</v>
      </c>
      <c r="B12" t="s">
        <v>1</v>
      </c>
      <c r="C12">
        <v>6540</v>
      </c>
      <c r="D12" t="s">
        <v>13</v>
      </c>
      <c r="E12">
        <v>54.5</v>
      </c>
      <c r="F12" t="s">
        <v>1</v>
      </c>
      <c r="G12">
        <v>0.80032293600000004</v>
      </c>
      <c r="H12">
        <v>81.599999999999994</v>
      </c>
      <c r="I12">
        <f t="shared" si="0"/>
        <v>-1.5677063999999916</v>
      </c>
      <c r="J12">
        <f t="shared" si="1"/>
        <v>7.928075343873979E-2</v>
      </c>
    </row>
    <row r="13" spans="1:12" x14ac:dyDescent="0.3">
      <c r="A13">
        <v>1261</v>
      </c>
      <c r="B13" t="s">
        <v>1</v>
      </c>
      <c r="C13">
        <v>7080</v>
      </c>
      <c r="D13" t="s">
        <v>13</v>
      </c>
      <c r="E13">
        <v>59</v>
      </c>
      <c r="F13" t="s">
        <v>1</v>
      </c>
      <c r="G13">
        <v>0.80031864399999997</v>
      </c>
      <c r="H13">
        <v>86.1</v>
      </c>
      <c r="I13">
        <f t="shared" si="0"/>
        <v>-6.0681355999999909</v>
      </c>
      <c r="J13">
        <f t="shared" si="1"/>
        <v>1.1878151503221692</v>
      </c>
    </row>
    <row r="14" spans="1:12" x14ac:dyDescent="0.3">
      <c r="A14">
        <v>844</v>
      </c>
      <c r="B14" t="s">
        <v>1</v>
      </c>
      <c r="C14">
        <v>7080</v>
      </c>
      <c r="D14" t="s">
        <v>13</v>
      </c>
      <c r="E14">
        <v>59</v>
      </c>
      <c r="F14" t="s">
        <v>1</v>
      </c>
      <c r="G14">
        <v>0.80031864399999997</v>
      </c>
      <c r="H14">
        <v>83.9</v>
      </c>
      <c r="I14">
        <f t="shared" si="0"/>
        <v>-3.8681356000000022</v>
      </c>
      <c r="J14">
        <f t="shared" si="1"/>
        <v>0.4826604199995928</v>
      </c>
    </row>
    <row r="15" spans="1:12" x14ac:dyDescent="0.3">
      <c r="A15">
        <v>1005</v>
      </c>
      <c r="B15" t="s">
        <v>1</v>
      </c>
      <c r="C15">
        <v>7080</v>
      </c>
      <c r="D15" t="s">
        <v>13</v>
      </c>
      <c r="E15">
        <v>29.5</v>
      </c>
      <c r="F15" t="s">
        <v>1</v>
      </c>
      <c r="G15">
        <v>0.80023728800000005</v>
      </c>
      <c r="H15">
        <v>87.5</v>
      </c>
      <c r="I15">
        <f t="shared" si="0"/>
        <v>-7.4762711999999993</v>
      </c>
      <c r="J15">
        <f t="shared" si="1"/>
        <v>1.8030526147080461</v>
      </c>
    </row>
    <row r="16" spans="1:12" x14ac:dyDescent="0.3">
      <c r="A16">
        <v>659</v>
      </c>
      <c r="B16" t="s">
        <v>1</v>
      </c>
      <c r="C16">
        <v>7080</v>
      </c>
      <c r="D16" t="s">
        <v>13</v>
      </c>
      <c r="E16">
        <v>31.5</v>
      </c>
      <c r="F16" t="s">
        <v>1</v>
      </c>
      <c r="G16">
        <v>0.80014864900000005</v>
      </c>
      <c r="H16">
        <v>86</v>
      </c>
      <c r="I16">
        <f t="shared" si="0"/>
        <v>-5.9851350999999937</v>
      </c>
      <c r="J16">
        <f t="shared" si="1"/>
        <v>1.1555432956532883</v>
      </c>
    </row>
    <row r="17" spans="1:10" x14ac:dyDescent="0.3">
      <c r="A17">
        <v>1152</v>
      </c>
      <c r="B17" t="s">
        <v>1</v>
      </c>
      <c r="C17">
        <v>6720</v>
      </c>
      <c r="D17" t="s">
        <v>13</v>
      </c>
      <c r="E17">
        <v>56</v>
      </c>
      <c r="F17" t="s">
        <v>1</v>
      </c>
      <c r="G17">
        <v>0.80012499999999998</v>
      </c>
      <c r="H17">
        <v>69.5</v>
      </c>
      <c r="I17">
        <f t="shared" si="0"/>
        <v>10.512500000000003</v>
      </c>
      <c r="J17">
        <f t="shared" si="1"/>
        <v>3.5649243951612921</v>
      </c>
    </row>
    <row r="18" spans="1:10" x14ac:dyDescent="0.3">
      <c r="A18">
        <v>1138</v>
      </c>
      <c r="B18" t="s">
        <v>1</v>
      </c>
      <c r="C18">
        <v>6720</v>
      </c>
      <c r="D18" t="s">
        <v>13</v>
      </c>
      <c r="E18">
        <v>56</v>
      </c>
      <c r="F18" t="s">
        <v>1</v>
      </c>
      <c r="G18">
        <v>0.80012499999999998</v>
      </c>
      <c r="H18">
        <v>73.3</v>
      </c>
      <c r="I18">
        <f t="shared" si="0"/>
        <v>6.7125000000000057</v>
      </c>
      <c r="J18">
        <f t="shared" si="1"/>
        <v>1.4534727822580671</v>
      </c>
    </row>
    <row r="19" spans="1:10" x14ac:dyDescent="0.3">
      <c r="A19">
        <v>1116</v>
      </c>
      <c r="B19" t="s">
        <v>1</v>
      </c>
      <c r="C19">
        <v>6720</v>
      </c>
      <c r="D19" t="s">
        <v>13</v>
      </c>
      <c r="E19">
        <v>56</v>
      </c>
      <c r="F19" t="s">
        <v>1</v>
      </c>
      <c r="G19">
        <v>0.92023690499999999</v>
      </c>
      <c r="H19">
        <v>78.3</v>
      </c>
      <c r="I19">
        <f t="shared" si="0"/>
        <v>13.723690500000004</v>
      </c>
      <c r="J19">
        <f t="shared" si="1"/>
        <v>6.0754735787029146</v>
      </c>
    </row>
    <row r="20" spans="1:10" x14ac:dyDescent="0.3">
      <c r="A20">
        <v>1432</v>
      </c>
      <c r="B20" t="s">
        <v>1</v>
      </c>
      <c r="C20">
        <v>6660</v>
      </c>
      <c r="D20" t="s">
        <v>13</v>
      </c>
      <c r="E20">
        <v>57.5</v>
      </c>
      <c r="F20" t="s">
        <v>1</v>
      </c>
      <c r="G20">
        <v>0.90053706899999997</v>
      </c>
      <c r="H20">
        <v>78.2</v>
      </c>
      <c r="I20">
        <f t="shared" si="0"/>
        <v>11.853706899999992</v>
      </c>
      <c r="J20">
        <f t="shared" si="1"/>
        <v>4.5325924926163683</v>
      </c>
    </row>
    <row r="21" spans="1:10" x14ac:dyDescent="0.3">
      <c r="A21">
        <v>1082</v>
      </c>
      <c r="B21" t="s">
        <v>1</v>
      </c>
      <c r="C21">
        <v>6840</v>
      </c>
      <c r="D21" t="s">
        <v>13</v>
      </c>
      <c r="E21">
        <v>57</v>
      </c>
      <c r="F21" t="s">
        <v>1</v>
      </c>
      <c r="G21">
        <v>0.85061052599999998</v>
      </c>
      <c r="H21">
        <v>83.3</v>
      </c>
      <c r="I21">
        <f t="shared" si="0"/>
        <v>1.7610525999999993</v>
      </c>
      <c r="J21">
        <f t="shared" si="1"/>
        <v>0.1000421374182825</v>
      </c>
    </row>
    <row r="22" spans="1:10" x14ac:dyDescent="0.3">
      <c r="A22">
        <v>1502</v>
      </c>
      <c r="B22" t="s">
        <v>1</v>
      </c>
      <c r="C22">
        <v>6960</v>
      </c>
      <c r="D22" t="s">
        <v>13</v>
      </c>
      <c r="E22">
        <v>58</v>
      </c>
      <c r="F22" t="s">
        <v>1</v>
      </c>
      <c r="G22">
        <v>0.850362069</v>
      </c>
      <c r="H22">
        <v>87.3</v>
      </c>
      <c r="I22">
        <f t="shared" si="0"/>
        <v>-2.2637931000000009</v>
      </c>
      <c r="J22">
        <f t="shared" si="1"/>
        <v>0.16531481289056818</v>
      </c>
    </row>
    <row r="23" spans="1:10" x14ac:dyDescent="0.3">
      <c r="A23">
        <v>1209</v>
      </c>
      <c r="B23" t="s">
        <v>1</v>
      </c>
      <c r="C23">
        <v>4200</v>
      </c>
      <c r="D23" t="s">
        <v>13</v>
      </c>
      <c r="E23">
        <v>35</v>
      </c>
      <c r="F23" t="s">
        <v>1</v>
      </c>
      <c r="G23">
        <v>0.75064666700000005</v>
      </c>
      <c r="H23">
        <v>23.2</v>
      </c>
      <c r="I23">
        <f t="shared" si="0"/>
        <v>51.864666700000001</v>
      </c>
      <c r="J23">
        <f t="shared" si="1"/>
        <v>86.77237586780933</v>
      </c>
    </row>
    <row r="24" spans="1:10" x14ac:dyDescent="0.3">
      <c r="A24">
        <v>878</v>
      </c>
      <c r="B24" t="s">
        <v>1</v>
      </c>
      <c r="C24">
        <v>4260</v>
      </c>
      <c r="D24" t="s">
        <v>13</v>
      </c>
      <c r="E24">
        <v>55.5</v>
      </c>
      <c r="F24" t="s">
        <v>1</v>
      </c>
      <c r="G24">
        <v>0.80059805799999995</v>
      </c>
      <c r="H24">
        <v>83</v>
      </c>
      <c r="I24">
        <f t="shared" si="0"/>
        <v>-2.9401942000000076</v>
      </c>
      <c r="J24">
        <f t="shared" si="1"/>
        <v>0.27886264302302211</v>
      </c>
    </row>
    <row r="25" spans="1:10" x14ac:dyDescent="0.3">
      <c r="A25">
        <v>1083</v>
      </c>
      <c r="B25" t="s">
        <v>1</v>
      </c>
      <c r="C25">
        <v>7020</v>
      </c>
      <c r="D25" t="s">
        <v>13</v>
      </c>
      <c r="E25">
        <v>58.5</v>
      </c>
      <c r="F25" t="s">
        <v>1</v>
      </c>
      <c r="G25">
        <v>0.75039999999999996</v>
      </c>
      <c r="H25">
        <v>86.4</v>
      </c>
      <c r="I25">
        <f t="shared" si="0"/>
        <v>-11.360000000000014</v>
      </c>
      <c r="J25">
        <f t="shared" si="1"/>
        <v>4.1628903225806555</v>
      </c>
    </row>
    <row r="26" spans="1:10" x14ac:dyDescent="0.3">
      <c r="A26">
        <v>944</v>
      </c>
      <c r="B26" t="s">
        <v>1</v>
      </c>
      <c r="C26">
        <v>6600</v>
      </c>
      <c r="D26" t="s">
        <v>13</v>
      </c>
      <c r="E26">
        <v>55</v>
      </c>
      <c r="F26" t="s">
        <v>1</v>
      </c>
      <c r="G26">
        <v>0.75024303000000003</v>
      </c>
      <c r="H26">
        <v>83.6</v>
      </c>
      <c r="I26">
        <f t="shared" si="0"/>
        <v>-8.575696999999991</v>
      </c>
      <c r="J26">
        <f t="shared" si="1"/>
        <v>2.37234125921964</v>
      </c>
    </row>
    <row r="27" spans="1:10" x14ac:dyDescent="0.3">
      <c r="A27">
        <v>1187</v>
      </c>
      <c r="B27" t="s">
        <v>1</v>
      </c>
      <c r="C27">
        <v>10620</v>
      </c>
      <c r="D27" t="s">
        <v>13</v>
      </c>
      <c r="E27">
        <v>59</v>
      </c>
      <c r="F27" t="s">
        <v>1</v>
      </c>
      <c r="G27">
        <v>0.85050231099999996</v>
      </c>
      <c r="H27">
        <v>60.8</v>
      </c>
      <c r="I27">
        <f t="shared" si="0"/>
        <v>24.250231099999993</v>
      </c>
      <c r="J27">
        <f t="shared" si="1"/>
        <v>18.97011962591635</v>
      </c>
    </row>
    <row r="28" spans="1:10" x14ac:dyDescent="0.3">
      <c r="A28">
        <v>1305</v>
      </c>
      <c r="B28" t="s">
        <v>1</v>
      </c>
      <c r="C28">
        <v>10620</v>
      </c>
      <c r="D28" t="s">
        <v>13</v>
      </c>
      <c r="E28">
        <v>59</v>
      </c>
      <c r="F28" t="s">
        <v>1</v>
      </c>
      <c r="G28">
        <v>0.85050231099999996</v>
      </c>
      <c r="H28">
        <v>54.2</v>
      </c>
      <c r="I28">
        <f t="shared" si="0"/>
        <v>30.850231099999988</v>
      </c>
      <c r="J28">
        <f t="shared" si="1"/>
        <v>30.701185771722788</v>
      </c>
    </row>
    <row r="29" spans="1:10" x14ac:dyDescent="0.3">
      <c r="A29">
        <v>716</v>
      </c>
      <c r="B29" t="s">
        <v>1</v>
      </c>
      <c r="C29">
        <v>10350</v>
      </c>
      <c r="D29" t="s">
        <v>13</v>
      </c>
      <c r="E29">
        <v>57.5</v>
      </c>
      <c r="F29" t="s">
        <v>1</v>
      </c>
      <c r="G29">
        <v>0.80059446599999995</v>
      </c>
      <c r="H29">
        <v>84.7</v>
      </c>
      <c r="I29">
        <f t="shared" si="0"/>
        <v>-4.6405534000000017</v>
      </c>
      <c r="J29">
        <f t="shared" si="1"/>
        <v>0.69466889865327663</v>
      </c>
    </row>
    <row r="30" spans="1:10" x14ac:dyDescent="0.3">
      <c r="A30">
        <v>925</v>
      </c>
      <c r="B30" t="s">
        <v>1</v>
      </c>
      <c r="C30">
        <v>10350</v>
      </c>
      <c r="D30" t="s">
        <v>13</v>
      </c>
      <c r="E30">
        <v>57.5</v>
      </c>
      <c r="F30" t="s">
        <v>1</v>
      </c>
      <c r="G30">
        <v>0.80059446599999995</v>
      </c>
      <c r="H30">
        <v>87.2</v>
      </c>
      <c r="I30">
        <f t="shared" si="0"/>
        <v>-7.1405534000000017</v>
      </c>
      <c r="J30">
        <f t="shared" si="1"/>
        <v>1.6447581567177929</v>
      </c>
    </row>
    <row r="31" spans="1:10" x14ac:dyDescent="0.3">
      <c r="A31">
        <v>963</v>
      </c>
      <c r="B31" t="s">
        <v>1</v>
      </c>
      <c r="C31">
        <v>9900</v>
      </c>
      <c r="D31" t="s">
        <v>13</v>
      </c>
      <c r="E31">
        <v>55</v>
      </c>
      <c r="F31" t="s">
        <v>1</v>
      </c>
      <c r="G31">
        <v>0.80027382899999999</v>
      </c>
      <c r="H31">
        <v>83.6</v>
      </c>
      <c r="I31">
        <f t="shared" si="0"/>
        <v>-3.5726171000000022</v>
      </c>
      <c r="J31">
        <f t="shared" si="1"/>
        <v>0.41172880461975569</v>
      </c>
    </row>
    <row r="32" spans="1:10" x14ac:dyDescent="0.3">
      <c r="A32">
        <v>910</v>
      </c>
      <c r="B32" t="s">
        <v>1</v>
      </c>
      <c r="C32">
        <v>4470</v>
      </c>
      <c r="D32" t="s">
        <v>13</v>
      </c>
      <c r="E32">
        <v>31.5</v>
      </c>
      <c r="F32" t="s">
        <v>1</v>
      </c>
      <c r="G32">
        <v>0.80007656999999999</v>
      </c>
      <c r="H32">
        <v>16.3</v>
      </c>
      <c r="I32">
        <f t="shared" si="0"/>
        <v>63.707656999999998</v>
      </c>
      <c r="J32">
        <f t="shared" si="1"/>
        <v>130.9246954977306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3var</vt:lpstr>
      <vt:lpstr>3var2</vt:lpstr>
      <vt:lpstr>3var3</vt:lpstr>
      <vt:lpstr>3var4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Paz</dc:creator>
  <cp:lastModifiedBy>manuel Paz</cp:lastModifiedBy>
  <dcterms:created xsi:type="dcterms:W3CDTF">2022-05-14T00:15:31Z</dcterms:created>
  <dcterms:modified xsi:type="dcterms:W3CDTF">2022-05-17T03:36:22Z</dcterms:modified>
</cp:coreProperties>
</file>