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<sst xmlns="http://schemas.openxmlformats.org/spreadsheetml/2006/main" count="67" uniqueCount="66">
  <si>
    <t>company</t>
  </si>
  <si>
    <t>Greenhouse_gas_emissions</t>
  </si>
  <si>
    <t>Energy_consumption</t>
  </si>
  <si>
    <t>water_consumption</t>
  </si>
  <si>
    <t>Environmental_protection_action_investment</t>
  </si>
  <si>
    <t>oil_waste</t>
  </si>
  <si>
    <t>puhui</t>
  </si>
  <si>
    <t>gupiao</t>
  </si>
  <si>
    <t>workers</t>
  </si>
  <si>
    <t>female</t>
  </si>
  <si>
    <t>shenong</t>
  </si>
  <si>
    <t>donate</t>
  </si>
  <si>
    <t>value</t>
  </si>
  <si>
    <t>pure_value</t>
  </si>
  <si>
    <t>tax</t>
  </si>
  <si>
    <t>工商银行（2021）</t>
  </si>
  <si>
    <t>工商银行（2020）</t>
  </si>
  <si>
    <t>建设银行（2021)</t>
  </si>
  <si>
    <t>建设银行（2020）</t>
  </si>
  <si>
    <t>农业银行（2021）</t>
  </si>
  <si>
    <t>农业银行（2020）</t>
  </si>
  <si>
    <t>中国银行（2021）</t>
  </si>
  <si>
    <t>中国银行（2020）</t>
  </si>
  <si>
    <t>招商银行（2020）</t>
  </si>
  <si>
    <t>兴业银行（2021）</t>
  </si>
  <si>
    <t>兴业银行（2020）</t>
  </si>
  <si>
    <t>江苏银行2021</t>
  </si>
  <si>
    <t>江苏银行2020</t>
  </si>
  <si>
    <t>南京银行2020</t>
  </si>
  <si>
    <t>邮政银行（2021）</t>
  </si>
  <si>
    <t>邮政银行（2020）</t>
  </si>
  <si>
    <t>浦发银行（2021）</t>
  </si>
  <si>
    <t>浦发银行（2020）</t>
  </si>
  <si>
    <t>中信银行（2021）</t>
  </si>
  <si>
    <t>中信银行（2020）</t>
  </si>
  <si>
    <t>北京银行2021</t>
  </si>
  <si>
    <t>上海银行2021</t>
  </si>
  <si>
    <t>上海银行2020</t>
  </si>
  <si>
    <t>平安银行2021</t>
  </si>
  <si>
    <t>平安银行2020</t>
  </si>
  <si>
    <t>浙商银行2021</t>
  </si>
  <si>
    <t>浙商银行2020</t>
  </si>
  <si>
    <t>宁波银行2021</t>
  </si>
  <si>
    <t>宁夏银行2020</t>
  </si>
  <si>
    <t>华夏银行2021</t>
  </si>
  <si>
    <t>华夏银行2020</t>
  </si>
  <si>
    <t>民生银行2021</t>
  </si>
  <si>
    <t>杭州银行2021</t>
  </si>
  <si>
    <t>杭州银行2020</t>
  </si>
  <si>
    <t>重庆农村商业银行2021</t>
  </si>
  <si>
    <t>重庆农村商业银行2020</t>
  </si>
  <si>
    <t>上海农商银行2021</t>
  </si>
  <si>
    <t>上海农商银行2020</t>
  </si>
  <si>
    <t>成都银行2021</t>
  </si>
  <si>
    <t>成都银行2020</t>
  </si>
  <si>
    <t>长沙银行2021</t>
  </si>
  <si>
    <t>长沙银行2020</t>
  </si>
  <si>
    <t>重庆银行2021</t>
  </si>
  <si>
    <t>重庆银行2020</t>
  </si>
  <si>
    <t>贵阳银行2021</t>
  </si>
  <si>
    <t>贵阳银行2020</t>
  </si>
  <si>
    <t>郑州银行2021</t>
  </si>
  <si>
    <t>郑州银行2020</t>
  </si>
  <si>
    <t>青岛银行2021</t>
  </si>
  <si>
    <t>青岛银行2020</t>
  </si>
  <si>
    <t>苏州银行2021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</si>
</sst>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zoomScale="85" zoomScaleNormal="85" topLeftCell="A13" workbookViewId="0">
      <selection activeCell="B40" sqref="B40"/>
    </sheetView>
  </sheetViews>
  <sheetFormatPr defaultColWidth="8.72727272727273" defaultRowHeight="14"/>
  <cols>
    <col min="1" max="1" width="23" customWidth="1"/>
    <col min="2" max="2" width="27.5454545454545" customWidth="1"/>
    <col min="3" max="3" width="20.8181818181818" customWidth="1"/>
    <col min="4" max="4" width="19.6363636363636" customWidth="1"/>
    <col min="5" max="5" width="47.8181818181818" customWidth="1"/>
    <col min="6" max="6" width="12.9090909090909" customWidth="1"/>
    <col min="7" max="7" width="10.6363636363636" customWidth="1"/>
    <col min="8" max="8" width="7.54545454545455" customWidth="1"/>
    <col min="9" max="9" width="11.8181818181818" customWidth="1"/>
    <col min="10" max="10" width="7.54545454545455" customWidth="1"/>
    <col min="11" max="11" width="11.8181818181818" customWidth="1"/>
    <col min="12" max="12" width="10.6363636363636" customWidth="1"/>
    <col min="13" max="13" width="14" customWidth="1"/>
    <col min="14" max="15" width="11.8181818181818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 t="s">
        <v>15</v>
      </c>
      <c r="B2" s="1">
        <v>39297.09</v>
      </c>
      <c r="C2" s="1">
        <v>81161682</v>
      </c>
      <c r="D2" s="1">
        <v>103974.93</v>
      </c>
      <c r="E2" s="1">
        <v>24806.21</v>
      </c>
      <c r="F2" s="1">
        <v>65355</v>
      </c>
      <c r="G2" s="1">
        <v>10990.12</v>
      </c>
      <c r="H2" s="1">
        <v>2.79</v>
      </c>
      <c r="I2" s="1">
        <v>434089</v>
      </c>
      <c r="J2" s="1">
        <v>49.29</v>
      </c>
      <c r="K2" s="1">
        <v>26613.17</v>
      </c>
      <c r="L2" s="1">
        <v>11481</v>
      </c>
      <c r="M2" s="1">
        <v>351713.83</v>
      </c>
      <c r="N2" s="1">
        <v>3502.16</v>
      </c>
      <c r="O2" s="1">
        <v>1497.45</v>
      </c>
    </row>
    <row r="3" spans="1:15">
      <c r="A3" s="1" t="s">
        <v>16</v>
      </c>
      <c r="B3" s="1">
        <v>50766.69</v>
      </c>
      <c r="C3" s="1">
        <v>17290357</v>
      </c>
      <c r="D3" s="1">
        <v>125103</v>
      </c>
      <c r="E3" s="1">
        <v>18457.19</v>
      </c>
      <c r="F3" s="1">
        <v>57339</v>
      </c>
      <c r="G3" s="1">
        <v>7452</v>
      </c>
      <c r="H3" s="1">
        <v>2.77</v>
      </c>
      <c r="I3" s="1">
        <v>439787</v>
      </c>
      <c r="J3" s="1">
        <v>49.65</v>
      </c>
      <c r="K3" s="1">
        <v>22572.16</v>
      </c>
      <c r="L3" s="1">
        <v>25298</v>
      </c>
      <c r="M3" s="1">
        <v>333450.58</v>
      </c>
      <c r="N3" s="1">
        <v>3176.85</v>
      </c>
      <c r="O3" s="1">
        <v>1461.73</v>
      </c>
    </row>
    <row r="4" spans="1:15">
      <c r="A4" s="1" t="s">
        <v>17</v>
      </c>
      <c r="B4" s="1">
        <v>1643454.48</v>
      </c>
      <c r="C4" s="1">
        <v>272763.23</v>
      </c>
      <c r="D4" s="1">
        <v>20600497.71</v>
      </c>
      <c r="E4" s="1">
        <v>19631.29</v>
      </c>
      <c r="F4" s="1">
        <v>39298.13</v>
      </c>
      <c r="G4" s="1">
        <v>18736.83</v>
      </c>
      <c r="H4" s="1">
        <v>3.8</v>
      </c>
      <c r="I4" s="1">
        <v>351252</v>
      </c>
      <c r="J4" s="1">
        <v>53.96</v>
      </c>
      <c r="K4" s="1">
        <v>24658.18</v>
      </c>
      <c r="L4" s="1">
        <v>11958</v>
      </c>
      <c r="M4" s="1">
        <v>302500</v>
      </c>
      <c r="N4" s="1">
        <v>3039.28</v>
      </c>
      <c r="O4" s="1">
        <v>822.75</v>
      </c>
    </row>
    <row r="5" spans="1:15">
      <c r="A5" s="1" t="s">
        <v>18</v>
      </c>
      <c r="B5" s="1">
        <v>1481223.32</v>
      </c>
      <c r="C5" s="1">
        <v>251720.65</v>
      </c>
      <c r="D5" s="1">
        <v>23171202.67</v>
      </c>
      <c r="E5" s="1">
        <v>13427.07</v>
      </c>
      <c r="F5" s="1">
        <v>24949.84</v>
      </c>
      <c r="G5" s="1">
        <v>14523.55</v>
      </c>
      <c r="H5" s="1">
        <v>3.41</v>
      </c>
      <c r="I5" s="1">
        <v>349671</v>
      </c>
      <c r="J5" s="1">
        <v>54.23</v>
      </c>
      <c r="K5" s="1">
        <v>20888</v>
      </c>
      <c r="L5" s="1">
        <v>44888</v>
      </c>
      <c r="M5" s="1">
        <v>281300</v>
      </c>
      <c r="N5" s="1">
        <v>2735.79</v>
      </c>
      <c r="O5" s="1">
        <v>703.62</v>
      </c>
    </row>
    <row r="6" spans="1:15">
      <c r="A6" s="1" t="s">
        <v>19</v>
      </c>
      <c r="B6" s="1">
        <v>258195.28</v>
      </c>
      <c r="C6" s="1">
        <v>310158563.97</v>
      </c>
      <c r="D6" s="1">
        <v>3852301.41</v>
      </c>
      <c r="E6" s="1">
        <v>19778</v>
      </c>
      <c r="F6" s="1">
        <v>1827.34</v>
      </c>
      <c r="G6" s="1">
        <v>13220</v>
      </c>
      <c r="H6" s="1">
        <v>2.56</v>
      </c>
      <c r="I6" s="1">
        <v>455174</v>
      </c>
      <c r="J6" s="1">
        <v>44.91</v>
      </c>
      <c r="K6" s="1">
        <v>6033.92</v>
      </c>
      <c r="L6" s="1">
        <v>10060</v>
      </c>
      <c r="M6" s="1">
        <v>290691.55</v>
      </c>
      <c r="N6" s="1">
        <v>2419.36</v>
      </c>
      <c r="O6" s="1">
        <v>992.27</v>
      </c>
    </row>
    <row r="7" spans="1:15">
      <c r="A7" s="1" t="s">
        <v>20</v>
      </c>
      <c r="B7" s="1">
        <v>102392.77</v>
      </c>
      <c r="C7" s="1">
        <v>115745054</v>
      </c>
      <c r="D7" s="1">
        <v>337132.33</v>
      </c>
      <c r="E7" s="1">
        <v>15149</v>
      </c>
      <c r="F7" s="1">
        <v>468.41</v>
      </c>
      <c r="G7" s="1">
        <v>9526</v>
      </c>
      <c r="H7" s="1">
        <v>2.34</v>
      </c>
      <c r="I7" s="1">
        <v>459000</v>
      </c>
      <c r="J7" s="1">
        <v>45.35</v>
      </c>
      <c r="K7" s="1">
        <v>4352.67</v>
      </c>
      <c r="L7" s="1">
        <v>19917</v>
      </c>
      <c r="M7" s="1">
        <v>272050.47</v>
      </c>
      <c r="N7" s="1">
        <v>2164</v>
      </c>
      <c r="O7" s="1">
        <v>990.02</v>
      </c>
    </row>
    <row r="8" spans="1:15">
      <c r="A8" s="1" t="s">
        <v>21</v>
      </c>
      <c r="B8" s="1">
        <v>1534060</v>
      </c>
      <c r="C8" s="1">
        <v>2754463</v>
      </c>
      <c r="D8" s="1">
        <v>358887</v>
      </c>
      <c r="E8" s="1">
        <v>14086</v>
      </c>
      <c r="F8" s="1">
        <v>12863</v>
      </c>
      <c r="G8" s="1">
        <v>8815.0225</v>
      </c>
      <c r="H8" s="1">
        <v>2.6</v>
      </c>
      <c r="I8" s="1">
        <v>306322</v>
      </c>
      <c r="J8" s="1">
        <v>57.11</v>
      </c>
      <c r="K8" s="1">
        <v>17408</v>
      </c>
      <c r="L8" s="1">
        <v>98540</v>
      </c>
      <c r="M8" s="1">
        <v>26722408</v>
      </c>
      <c r="N8" s="1">
        <v>227339</v>
      </c>
      <c r="O8" s="1">
        <v>492.81</v>
      </c>
    </row>
    <row r="9" spans="1:15">
      <c r="A9" s="1" t="s">
        <v>22</v>
      </c>
      <c r="B9" s="1">
        <v>1512554</v>
      </c>
      <c r="C9" s="1">
        <v>2717945</v>
      </c>
      <c r="D9" s="1">
        <v>336100</v>
      </c>
      <c r="E9" s="1">
        <v>896798</v>
      </c>
      <c r="F9" s="1">
        <v>13140</v>
      </c>
      <c r="G9" s="1">
        <v>6116.6162</v>
      </c>
      <c r="H9" s="1">
        <v>1.98</v>
      </c>
      <c r="I9" s="1">
        <v>309084</v>
      </c>
      <c r="J9" s="1">
        <v>57.25</v>
      </c>
      <c r="K9" s="1">
        <v>15185</v>
      </c>
      <c r="L9" s="1">
        <v>16228</v>
      </c>
      <c r="M9" s="1">
        <v>24402659</v>
      </c>
      <c r="N9" s="1">
        <v>205096</v>
      </c>
      <c r="O9" s="1">
        <v>412.82</v>
      </c>
    </row>
    <row r="10" spans="1:15">
      <c r="A10" s="1" t="s">
        <v>23</v>
      </c>
      <c r="B10" s="1">
        <v>9592.69</v>
      </c>
      <c r="C10" s="1">
        <v>15554.88</v>
      </c>
      <c r="D10" s="1">
        <v>92918</v>
      </c>
      <c r="E10" s="1">
        <v>2085.88</v>
      </c>
      <c r="F10" s="1">
        <v>98370.28</v>
      </c>
      <c r="G10" s="1">
        <v>5306.5</v>
      </c>
      <c r="H10" s="1">
        <v>2.77</v>
      </c>
      <c r="I10" s="1">
        <v>90867</v>
      </c>
      <c r="J10" s="1">
        <v>56</v>
      </c>
      <c r="K10" s="1">
        <v>2012.42</v>
      </c>
      <c r="L10" s="1">
        <v>0</v>
      </c>
      <c r="M10" s="1">
        <v>836144.8</v>
      </c>
      <c r="N10" s="1">
        <v>9795.9</v>
      </c>
      <c r="O10" s="1">
        <v>503.06</v>
      </c>
    </row>
    <row r="11" spans="1:15">
      <c r="A11" s="1" t="s">
        <v>24</v>
      </c>
      <c r="B11" s="1">
        <v>41956.16</v>
      </c>
      <c r="C11" s="1">
        <v>68764503.55</v>
      </c>
      <c r="D11" s="1">
        <v>270502.11</v>
      </c>
      <c r="E11" s="1">
        <v>6924.18</v>
      </c>
      <c r="F11" s="1">
        <v>162926.91</v>
      </c>
      <c r="G11" s="1">
        <v>9457.34</v>
      </c>
      <c r="H11" s="1">
        <v>15.5</v>
      </c>
      <c r="I11" s="1">
        <v>57428</v>
      </c>
      <c r="J11" s="1">
        <v>54</v>
      </c>
      <c r="K11" s="1">
        <v>4761.69</v>
      </c>
      <c r="L11" s="1">
        <v>6999.43</v>
      </c>
      <c r="M11" s="1">
        <v>86000</v>
      </c>
      <c r="N11" s="1">
        <v>0</v>
      </c>
      <c r="O11" s="1">
        <v>394.86</v>
      </c>
    </row>
    <row r="12" spans="1:15">
      <c r="A12" s="1" t="s">
        <v>25</v>
      </c>
      <c r="B12" s="1">
        <v>47826.1</v>
      </c>
      <c r="C12" s="1">
        <v>65751.9</v>
      </c>
      <c r="D12" s="1">
        <v>235795.95</v>
      </c>
      <c r="E12" s="1">
        <v>5441.14</v>
      </c>
      <c r="F12" s="1">
        <v>153839.56</v>
      </c>
      <c r="G12" s="1">
        <v>8054.55</v>
      </c>
      <c r="H12" s="1">
        <v>14.05</v>
      </c>
      <c r="I12" s="1">
        <v>55473</v>
      </c>
      <c r="J12" s="1">
        <v>54.05</v>
      </c>
      <c r="K12" s="1">
        <v>4438.99</v>
      </c>
      <c r="L12" s="1">
        <v>0</v>
      </c>
      <c r="M12" s="1">
        <v>78900</v>
      </c>
      <c r="N12" s="1">
        <v>666.26</v>
      </c>
      <c r="O12" s="1">
        <v>0</v>
      </c>
    </row>
    <row r="13" spans="1:15">
      <c r="A13" s="1" t="s">
        <v>26</v>
      </c>
      <c r="B13" s="1"/>
      <c r="C13" s="1">
        <v>8283700</v>
      </c>
      <c r="D13" s="1">
        <v>79061</v>
      </c>
      <c r="E13" s="1">
        <v>1271.3</v>
      </c>
      <c r="F13" s="1">
        <v>30522</v>
      </c>
      <c r="G13" s="1">
        <v>4805</v>
      </c>
      <c r="H13" s="1">
        <v>6.73</v>
      </c>
      <c r="I13" s="1">
        <v>15553</v>
      </c>
      <c r="J13" s="1">
        <v>0.5492</v>
      </c>
      <c r="K13" s="1">
        <v>2010</v>
      </c>
      <c r="L13" s="1">
        <v>2732.21</v>
      </c>
      <c r="M13" s="1">
        <v>26188.74</v>
      </c>
      <c r="N13" s="1">
        <v>196.94</v>
      </c>
      <c r="O13" s="1">
        <v>131.51</v>
      </c>
    </row>
    <row r="14" spans="1:15">
      <c r="A14" s="1" t="s">
        <v>27</v>
      </c>
      <c r="B14" s="1"/>
      <c r="C14" s="1">
        <v>7629200</v>
      </c>
      <c r="D14" s="1">
        <v>70699</v>
      </c>
      <c r="E14" s="1">
        <v>984.02</v>
      </c>
      <c r="F14" s="1">
        <v>36462</v>
      </c>
      <c r="G14" s="1">
        <v>4359</v>
      </c>
      <c r="H14" s="1">
        <v>6.09</v>
      </c>
      <c r="I14" s="1">
        <v>15363</v>
      </c>
      <c r="J14" s="1">
        <v>0.5496</v>
      </c>
      <c r="K14" s="1">
        <v>1780</v>
      </c>
      <c r="L14" s="1">
        <v>3054.83</v>
      </c>
      <c r="M14" s="1">
        <v>23378.93</v>
      </c>
      <c r="N14" s="1">
        <v>150.66</v>
      </c>
      <c r="O14" s="1">
        <v>82.97</v>
      </c>
    </row>
    <row r="15" spans="1:15">
      <c r="A15" s="1" t="s">
        <v>28</v>
      </c>
      <c r="B15" s="1">
        <v>48110.34</v>
      </c>
      <c r="C15" s="1">
        <v>63988592</v>
      </c>
      <c r="D15" s="1">
        <v>386712.66</v>
      </c>
      <c r="E15" s="1">
        <v>674.71</v>
      </c>
      <c r="F15" s="1">
        <v>0</v>
      </c>
      <c r="G15" s="1">
        <v>503.08</v>
      </c>
      <c r="H15" s="1">
        <v>6.2</v>
      </c>
      <c r="I15" s="1">
        <v>10050</v>
      </c>
      <c r="J15" s="1">
        <v>0.5567</v>
      </c>
      <c r="K15" s="1">
        <v>921.49</v>
      </c>
      <c r="L15" s="1">
        <v>2315.88</v>
      </c>
      <c r="M15" s="1">
        <v>15170.7577</v>
      </c>
      <c r="N15" s="1">
        <v>132.1033</v>
      </c>
      <c r="O15" s="1">
        <v>70.93</v>
      </c>
    </row>
    <row r="16" spans="1:15">
      <c r="A16" s="1" t="s">
        <v>29</v>
      </c>
      <c r="B16" s="1">
        <v>179529.31</v>
      </c>
      <c r="C16" s="1">
        <v>287010.13</v>
      </c>
      <c r="D16" s="1">
        <v>1202581.16</v>
      </c>
      <c r="E16" s="1">
        <v>3722.94</v>
      </c>
      <c r="F16" s="1">
        <v>3687.51</v>
      </c>
      <c r="G16" s="1">
        <v>9606.02</v>
      </c>
      <c r="H16" s="1">
        <v>3.78</v>
      </c>
      <c r="I16" s="1">
        <v>178252</v>
      </c>
      <c r="J16" s="1">
        <v>59.76</v>
      </c>
      <c r="K16" s="1">
        <v>161000</v>
      </c>
      <c r="L16" s="1">
        <v>3667.68</v>
      </c>
      <c r="M16" s="1">
        <v>1259000</v>
      </c>
      <c r="N16" s="1">
        <v>76532</v>
      </c>
      <c r="O16" s="1">
        <v>0</v>
      </c>
    </row>
    <row r="17" spans="1:15">
      <c r="A17" s="1" t="s">
        <v>30</v>
      </c>
      <c r="B17" s="1">
        <v>133630.67</v>
      </c>
      <c r="C17" s="1">
        <v>216135.63</v>
      </c>
      <c r="D17" s="1">
        <v>950220.52</v>
      </c>
      <c r="E17" s="1">
        <v>2809.36</v>
      </c>
      <c r="F17" s="1">
        <v>928.17</v>
      </c>
      <c r="G17" s="1">
        <v>8012.47</v>
      </c>
      <c r="H17" s="1">
        <v>3.51</v>
      </c>
      <c r="I17" s="1">
        <v>177797</v>
      </c>
      <c r="J17" s="1">
        <v>60.07</v>
      </c>
      <c r="K17" s="1">
        <v>14100</v>
      </c>
      <c r="L17" s="1">
        <v>3732.34</v>
      </c>
      <c r="M17" s="1">
        <v>1135000</v>
      </c>
      <c r="N17" s="1">
        <v>64318</v>
      </c>
      <c r="O17" s="1">
        <v>0</v>
      </c>
    </row>
    <row r="18" spans="1:15">
      <c r="A18" s="1" t="s">
        <v>31</v>
      </c>
      <c r="B18" s="1">
        <v>41300</v>
      </c>
      <c r="C18" s="1">
        <v>49568.5</v>
      </c>
      <c r="D18" s="1">
        <v>141000</v>
      </c>
      <c r="E18" s="1">
        <v>3113.5</v>
      </c>
      <c r="F18" s="1">
        <v>53000</v>
      </c>
      <c r="G18" s="1">
        <v>3196.88</v>
      </c>
      <c r="H18" s="1">
        <v>9.04</v>
      </c>
      <c r="I18" s="1">
        <v>60406</v>
      </c>
      <c r="J18" s="1">
        <v>52.63</v>
      </c>
      <c r="K18" s="1">
        <v>3450.2</v>
      </c>
      <c r="L18" s="1">
        <v>2908.42</v>
      </c>
      <c r="M18" s="1">
        <v>81368</v>
      </c>
      <c r="N18" s="1">
        <v>1910</v>
      </c>
      <c r="O18" s="1">
        <v>247</v>
      </c>
    </row>
    <row r="19" spans="1:15">
      <c r="A19" s="1" t="s">
        <v>32</v>
      </c>
      <c r="B19" s="1">
        <v>32700</v>
      </c>
      <c r="C19" s="1">
        <v>43586</v>
      </c>
      <c r="D19" s="1">
        <v>130800</v>
      </c>
      <c r="E19" s="1">
        <v>2629.15</v>
      </c>
      <c r="F19" s="1">
        <v>52800</v>
      </c>
      <c r="G19" s="1">
        <v>2709.58</v>
      </c>
      <c r="H19" s="1">
        <v>9.22</v>
      </c>
      <c r="I19" s="1">
        <v>59051</v>
      </c>
      <c r="J19" s="1">
        <v>52.63</v>
      </c>
      <c r="K19" s="1">
        <v>3548.98</v>
      </c>
      <c r="L19" s="1">
        <v>5292</v>
      </c>
      <c r="M19" s="1">
        <v>79502</v>
      </c>
      <c r="N19" s="1">
        <v>1964</v>
      </c>
      <c r="O19" s="1">
        <v>314</v>
      </c>
    </row>
    <row r="20" spans="1:15">
      <c r="A20" s="1" t="s">
        <v>33</v>
      </c>
      <c r="B20" s="1">
        <v>164345.1</v>
      </c>
      <c r="C20" s="1">
        <v>261437440</v>
      </c>
      <c r="D20" s="1">
        <v>2463067.33</v>
      </c>
      <c r="E20" s="1">
        <v>2054.25</v>
      </c>
      <c r="F20" s="1">
        <v>3936.4</v>
      </c>
      <c r="G20" s="1">
        <v>3668.67</v>
      </c>
      <c r="H20" s="1">
        <v>5.64</v>
      </c>
      <c r="I20" s="1">
        <v>55419</v>
      </c>
      <c r="J20" s="1">
        <v>54.71</v>
      </c>
      <c r="K20" s="1">
        <v>3967.16</v>
      </c>
      <c r="L20" s="1">
        <v>1161.92</v>
      </c>
      <c r="M20" s="1">
        <v>80428.84</v>
      </c>
      <c r="N20" s="1">
        <v>655.17</v>
      </c>
      <c r="O20" s="1">
        <v>0</v>
      </c>
    </row>
    <row r="21" spans="1:15">
      <c r="A21" s="1" t="s">
        <v>34</v>
      </c>
      <c r="B21" s="1">
        <v>148155.81</v>
      </c>
      <c r="C21" s="1">
        <v>235628410</v>
      </c>
      <c r="D21" s="1">
        <v>2578514.34</v>
      </c>
      <c r="E21" s="1">
        <v>922.01</v>
      </c>
      <c r="F21" s="1">
        <v>3547.13</v>
      </c>
      <c r="G21" s="1">
        <v>2982.03</v>
      </c>
      <c r="H21" s="1">
        <v>5.25</v>
      </c>
      <c r="I21" s="1">
        <v>55154</v>
      </c>
      <c r="J21" s="1">
        <v>54.19</v>
      </c>
      <c r="K21" s="1">
        <v>3387.52</v>
      </c>
      <c r="L21" s="1">
        <v>7815.64</v>
      </c>
      <c r="M21" s="1">
        <v>75111.61</v>
      </c>
      <c r="N21" s="1">
        <v>578.57</v>
      </c>
      <c r="O21" s="1">
        <v>0</v>
      </c>
    </row>
    <row r="22" spans="1:15">
      <c r="A22" s="1" t="s">
        <v>35</v>
      </c>
      <c r="B22" s="1">
        <v>29209.01</v>
      </c>
      <c r="C22" s="1">
        <v>43979126</v>
      </c>
      <c r="D22" s="1">
        <v>151529</v>
      </c>
      <c r="E22" s="1">
        <v>477.4</v>
      </c>
      <c r="F22" s="1">
        <v>0</v>
      </c>
      <c r="G22" s="1">
        <v>1261.12</v>
      </c>
      <c r="H22" s="1">
        <v>0</v>
      </c>
      <c r="I22" s="1">
        <v>16526</v>
      </c>
      <c r="J22" s="1">
        <v>0.58</v>
      </c>
      <c r="K22" s="1">
        <v>0</v>
      </c>
      <c r="L22" s="1">
        <v>9831</v>
      </c>
      <c r="M22" s="1">
        <v>30589.59</v>
      </c>
      <c r="N22" s="1">
        <v>222.26</v>
      </c>
      <c r="O22" s="1">
        <v>0</v>
      </c>
    </row>
    <row r="23" spans="1:15">
      <c r="A23" s="1" t="s">
        <v>36</v>
      </c>
      <c r="B23" s="1"/>
      <c r="C23" s="1">
        <v>93979900</v>
      </c>
      <c r="D23" s="1">
        <v>512700</v>
      </c>
      <c r="E23" s="1">
        <v>302.11</v>
      </c>
      <c r="F23" s="1">
        <v>687202</v>
      </c>
      <c r="G23" s="1">
        <v>721.76</v>
      </c>
      <c r="H23" s="1">
        <v>6.34</v>
      </c>
      <c r="I23" s="1">
        <v>13202</v>
      </c>
      <c r="J23" s="1">
        <v>0.5612</v>
      </c>
      <c r="K23" s="1">
        <v>711.15</v>
      </c>
      <c r="L23" s="1">
        <v>2849.33</v>
      </c>
      <c r="M23" s="1">
        <v>26531.99</v>
      </c>
      <c r="N23" s="1">
        <v>220.42</v>
      </c>
      <c r="O23" s="1">
        <v>93.35</v>
      </c>
    </row>
    <row r="24" spans="1:15">
      <c r="A24" s="1" t="s">
        <v>37</v>
      </c>
      <c r="B24" s="1"/>
      <c r="C24" s="1">
        <v>15259400</v>
      </c>
      <c r="D24" s="1">
        <v>108300</v>
      </c>
      <c r="E24" s="1">
        <v>107.87</v>
      </c>
      <c r="F24" s="1">
        <v>30026</v>
      </c>
      <c r="G24" s="1">
        <v>471.84</v>
      </c>
      <c r="H24" s="1">
        <v>5.9</v>
      </c>
      <c r="I24" s="1">
        <v>12932</v>
      </c>
      <c r="J24" s="1">
        <v>0.5537</v>
      </c>
      <c r="K24" s="1">
        <v>532.42</v>
      </c>
      <c r="L24" s="1">
        <v>3978.16</v>
      </c>
      <c r="M24" s="1">
        <v>24621.44</v>
      </c>
      <c r="N24" s="1">
        <v>208.85</v>
      </c>
      <c r="O24" s="1">
        <v>99.28</v>
      </c>
    </row>
    <row r="25" spans="1:15">
      <c r="A25" s="1" t="s">
        <v>38</v>
      </c>
      <c r="B25" s="1">
        <v>428994.85</v>
      </c>
      <c r="C25" s="1">
        <v>616843295</v>
      </c>
      <c r="D25" s="1">
        <v>5088733</v>
      </c>
      <c r="E25" s="1">
        <v>729.74</v>
      </c>
      <c r="F25" s="1">
        <v>0</v>
      </c>
      <c r="G25" s="1">
        <v>3821.59</v>
      </c>
      <c r="H25" s="1">
        <v>0</v>
      </c>
      <c r="I25" s="1">
        <v>355982</v>
      </c>
      <c r="J25" s="1">
        <v>0.4878</v>
      </c>
      <c r="K25" s="1">
        <v>418.5</v>
      </c>
      <c r="L25" s="1">
        <v>0</v>
      </c>
      <c r="M25" s="1">
        <v>101420.26</v>
      </c>
      <c r="N25" s="1">
        <v>1684.79</v>
      </c>
      <c r="O25" s="1">
        <v>111416</v>
      </c>
    </row>
    <row r="26" spans="1:15">
      <c r="A26" s="1" t="s">
        <v>39</v>
      </c>
      <c r="B26" s="1">
        <v>530299</v>
      </c>
      <c r="C26" s="1">
        <v>549755715</v>
      </c>
      <c r="D26" s="1">
        <v>26831408</v>
      </c>
      <c r="E26" s="1">
        <v>358.97</v>
      </c>
      <c r="F26" s="1">
        <v>0</v>
      </c>
      <c r="G26" s="1">
        <v>8714.61</v>
      </c>
      <c r="H26" s="1">
        <v>0</v>
      </c>
      <c r="I26" s="1">
        <v>361600</v>
      </c>
      <c r="J26" s="1">
        <v>0.4841</v>
      </c>
      <c r="K26" s="1">
        <v>298.34</v>
      </c>
      <c r="L26" s="1">
        <v>0</v>
      </c>
      <c r="M26" s="1">
        <v>9527870</v>
      </c>
      <c r="N26" s="1">
        <v>1556.7</v>
      </c>
      <c r="O26" s="1">
        <v>103576</v>
      </c>
    </row>
    <row r="27" spans="1:15">
      <c r="A27" s="1" t="s">
        <v>40</v>
      </c>
      <c r="B27" s="1">
        <v>19546.98</v>
      </c>
      <c r="C27" s="1">
        <v>27916180</v>
      </c>
      <c r="D27" s="1">
        <v>171454</v>
      </c>
      <c r="E27" s="1">
        <v>1042.44</v>
      </c>
      <c r="F27" s="1">
        <v>20409.86</v>
      </c>
      <c r="G27" s="1">
        <v>2810.37</v>
      </c>
      <c r="H27" s="1">
        <v>0</v>
      </c>
      <c r="I27" s="1">
        <v>15302</v>
      </c>
      <c r="J27" s="1">
        <v>0.4769</v>
      </c>
      <c r="K27" s="1">
        <v>1724.54</v>
      </c>
      <c r="L27" s="1">
        <v>1738.69</v>
      </c>
      <c r="M27" s="1">
        <v>22867.23</v>
      </c>
      <c r="N27" s="1">
        <v>129.16</v>
      </c>
      <c r="O27" s="1">
        <v>117.98</v>
      </c>
    </row>
    <row r="28" spans="1:15">
      <c r="A28" s="1" t="s">
        <v>41</v>
      </c>
      <c r="B28" s="1">
        <v>19572.91</v>
      </c>
      <c r="C28" s="1">
        <v>27239710</v>
      </c>
      <c r="D28" s="1">
        <v>147436</v>
      </c>
      <c r="E28" s="1">
        <v>785.26</v>
      </c>
      <c r="F28" s="1">
        <v>17013.08</v>
      </c>
      <c r="G28" s="1">
        <v>2539.75</v>
      </c>
      <c r="H28" s="1">
        <v>0</v>
      </c>
      <c r="I28" s="1">
        <v>144646</v>
      </c>
      <c r="J28" s="1">
        <v>0.1757</v>
      </c>
      <c r="K28" s="1">
        <v>1711.48</v>
      </c>
      <c r="L28" s="1">
        <v>3362.77</v>
      </c>
      <c r="M28" s="1">
        <v>20482.25</v>
      </c>
      <c r="N28" s="1">
        <v>125.59</v>
      </c>
      <c r="O28" s="1">
        <v>96.46</v>
      </c>
    </row>
    <row r="29" spans="1:15">
      <c r="A29" s="1" t="s">
        <v>42</v>
      </c>
      <c r="B29" s="1"/>
      <c r="C29" s="1">
        <v>74346384</v>
      </c>
      <c r="D29" s="1">
        <v>169489.6</v>
      </c>
      <c r="E29" s="1">
        <v>158.31</v>
      </c>
      <c r="F29" s="1">
        <v>0</v>
      </c>
      <c r="G29" s="1">
        <v>1200</v>
      </c>
      <c r="H29" s="1">
        <v>0</v>
      </c>
      <c r="I29" s="1">
        <v>22904</v>
      </c>
      <c r="J29" s="1">
        <v>0.568</v>
      </c>
      <c r="K29" s="1">
        <v>1275.35</v>
      </c>
      <c r="L29" s="1">
        <v>2331.53</v>
      </c>
      <c r="M29" s="1">
        <v>20156.07</v>
      </c>
      <c r="N29" s="1">
        <v>195.46</v>
      </c>
      <c r="O29" s="1">
        <v>78.86</v>
      </c>
    </row>
    <row r="30" spans="1:15">
      <c r="A30" s="1" t="s">
        <v>43</v>
      </c>
      <c r="B30" s="1"/>
      <c r="C30" s="1">
        <v>77767680</v>
      </c>
      <c r="D30" s="1">
        <v>169355.52</v>
      </c>
      <c r="E30" s="1">
        <v>88.36</v>
      </c>
      <c r="F30" s="1">
        <v>0</v>
      </c>
      <c r="G30" s="1">
        <v>900</v>
      </c>
      <c r="H30" s="1">
        <v>0</v>
      </c>
      <c r="I30" s="1">
        <v>23424</v>
      </c>
      <c r="J30" s="1">
        <v>0.569</v>
      </c>
      <c r="K30" s="1">
        <v>53.42</v>
      </c>
      <c r="L30" s="1">
        <v>4175.76</v>
      </c>
      <c r="M30" s="1">
        <v>16267.49</v>
      </c>
      <c r="N30" s="1">
        <v>150.5</v>
      </c>
      <c r="O30" s="1">
        <v>66.11</v>
      </c>
    </row>
    <row r="31" spans="1:15">
      <c r="A31" s="1" t="s">
        <v>44</v>
      </c>
      <c r="B31" s="1"/>
      <c r="C31" s="1">
        <v>60577508.3</v>
      </c>
      <c r="D31" s="1">
        <v>34423.6</v>
      </c>
      <c r="E31" s="1">
        <v>2084.77</v>
      </c>
      <c r="F31" s="1">
        <v>27808.22</v>
      </c>
      <c r="G31" s="1">
        <v>4907.49</v>
      </c>
      <c r="H31" s="1">
        <v>0</v>
      </c>
      <c r="I31" s="1">
        <v>39175</v>
      </c>
      <c r="J31" s="1">
        <v>0.5143</v>
      </c>
      <c r="K31" s="1">
        <v>2559.8</v>
      </c>
      <c r="L31" s="1">
        <v>1451.5</v>
      </c>
      <c r="M31" s="1">
        <v>36782.87</v>
      </c>
      <c r="N31" s="1">
        <v>239.03</v>
      </c>
      <c r="O31" s="1">
        <v>0</v>
      </c>
    </row>
    <row r="32" spans="1:15">
      <c r="A32" s="1" t="s">
        <v>45</v>
      </c>
      <c r="B32" s="1"/>
      <c r="C32" s="1">
        <v>51340078.62</v>
      </c>
      <c r="D32" s="1">
        <v>33193.13</v>
      </c>
      <c r="E32" s="1">
        <v>1800.43</v>
      </c>
      <c r="F32" s="1">
        <v>24607.26</v>
      </c>
      <c r="G32" s="1">
        <v>4564.12</v>
      </c>
      <c r="H32" s="1">
        <v>0</v>
      </c>
      <c r="I32" s="1">
        <v>39284</v>
      </c>
      <c r="J32" s="1">
        <v>0.5114</v>
      </c>
      <c r="K32" s="1">
        <v>2494.21</v>
      </c>
      <c r="L32" s="1">
        <v>8023.3</v>
      </c>
      <c r="M32" s="1">
        <v>33998.16</v>
      </c>
      <c r="N32" s="1">
        <v>215.68</v>
      </c>
      <c r="O32" s="1">
        <v>0</v>
      </c>
    </row>
    <row r="33" spans="1:15">
      <c r="A33" s="1" t="s">
        <v>46</v>
      </c>
      <c r="B33" s="1"/>
      <c r="C33" s="1">
        <v>39628272</v>
      </c>
      <c r="D33" s="1">
        <v>159725</v>
      </c>
      <c r="E33" s="1">
        <v>1073.17</v>
      </c>
      <c r="F33" s="1">
        <v>59958.75</v>
      </c>
      <c r="G33" s="1">
        <v>5705.29</v>
      </c>
      <c r="H33" s="1">
        <v>5.52</v>
      </c>
      <c r="I33" s="1">
        <v>57613</v>
      </c>
      <c r="J33" s="1">
        <v>0.5566</v>
      </c>
      <c r="K33" s="1">
        <v>244.72</v>
      </c>
      <c r="L33" s="1">
        <v>10600</v>
      </c>
      <c r="M33" s="1">
        <v>69527.86</v>
      </c>
      <c r="N33" s="1">
        <v>343.81</v>
      </c>
      <c r="O33" s="1">
        <v>277.24</v>
      </c>
    </row>
    <row r="34" spans="1:15">
      <c r="A34" s="1" t="s">
        <v>46</v>
      </c>
      <c r="B34" s="1"/>
      <c r="C34" s="1">
        <v>38591578</v>
      </c>
      <c r="D34" s="1">
        <v>242537</v>
      </c>
      <c r="E34" s="1">
        <v>526.9</v>
      </c>
      <c r="F34" s="1">
        <v>72695.75</v>
      </c>
      <c r="G34" s="1">
        <v>5538.99</v>
      </c>
      <c r="H34" s="1">
        <v>5.49</v>
      </c>
      <c r="I34" s="1">
        <v>56653</v>
      </c>
      <c r="J34" s="1">
        <v>0.5452</v>
      </c>
      <c r="K34" s="1">
        <v>239.64</v>
      </c>
      <c r="L34" s="1">
        <v>17800</v>
      </c>
      <c r="M34" s="1">
        <v>59502.33</v>
      </c>
      <c r="N34" s="1">
        <v>343.09</v>
      </c>
      <c r="O34" s="1">
        <v>296.45</v>
      </c>
    </row>
    <row r="35" spans="1:15">
      <c r="A35" s="3" t="s">
        <v>47</v>
      </c>
      <c r="B35" s="3"/>
      <c r="C35" s="3">
        <v>0</v>
      </c>
      <c r="D35" s="3">
        <v>0</v>
      </c>
      <c r="E35" s="3">
        <v>0</v>
      </c>
      <c r="F35" s="3">
        <v>0</v>
      </c>
      <c r="G35" s="3">
        <v>917.07</v>
      </c>
      <c r="H35" s="3">
        <v>0</v>
      </c>
      <c r="I35" s="3">
        <v>9878</v>
      </c>
      <c r="J35" s="3">
        <v>56.51</v>
      </c>
      <c r="K35" s="3">
        <v>739.3</v>
      </c>
      <c r="L35" s="3">
        <v>1400</v>
      </c>
      <c r="M35" s="3">
        <v>13905.65</v>
      </c>
      <c r="N35" s="3">
        <v>92.61</v>
      </c>
      <c r="O35" s="3">
        <v>74.24</v>
      </c>
    </row>
    <row r="36" spans="1:15">
      <c r="A36" s="3" t="s">
        <v>48</v>
      </c>
      <c r="B36" s="3"/>
      <c r="C36" s="3">
        <v>0</v>
      </c>
      <c r="D36" s="3">
        <v>0</v>
      </c>
      <c r="E36" s="3">
        <v>0</v>
      </c>
      <c r="F36" s="3">
        <v>0</v>
      </c>
      <c r="G36" s="3">
        <v>772.48</v>
      </c>
      <c r="H36" s="3">
        <v>0</v>
      </c>
      <c r="I36" s="3">
        <v>8619</v>
      </c>
      <c r="J36" s="3">
        <v>56.39</v>
      </c>
      <c r="K36" s="3">
        <v>586.28</v>
      </c>
      <c r="L36" s="3">
        <v>2200</v>
      </c>
      <c r="M36" s="3">
        <v>11692.57</v>
      </c>
      <c r="N36" s="3">
        <v>71.36</v>
      </c>
      <c r="O36" s="3">
        <v>31.27</v>
      </c>
    </row>
    <row r="37" spans="1:15">
      <c r="A37" s="3" t="s">
        <v>49</v>
      </c>
      <c r="B37" s="3">
        <v>21749.81</v>
      </c>
      <c r="C37" s="3">
        <v>17190.99</v>
      </c>
      <c r="D37" s="3">
        <v>62456</v>
      </c>
      <c r="E37" s="3">
        <v>366.64</v>
      </c>
      <c r="F37" s="3">
        <f>251.62*1000</f>
        <v>251620</v>
      </c>
      <c r="G37" s="3">
        <v>961.72</v>
      </c>
      <c r="H37" s="3">
        <v>0</v>
      </c>
      <c r="I37" s="3">
        <v>14905</v>
      </c>
      <c r="J37" s="3">
        <v>47.23</v>
      </c>
      <c r="K37" s="3">
        <v>1931.79</v>
      </c>
      <c r="L37" s="3">
        <v>0</v>
      </c>
      <c r="M37" s="3">
        <v>12658.51</v>
      </c>
      <c r="N37" s="3">
        <v>97.18</v>
      </c>
      <c r="O37" s="3">
        <v>0</v>
      </c>
    </row>
    <row r="38" spans="1:15">
      <c r="A38" s="3" t="s">
        <v>50</v>
      </c>
      <c r="B38" s="3">
        <v>19727.86</v>
      </c>
      <c r="C38" s="3">
        <v>14640.63</v>
      </c>
      <c r="D38" s="3">
        <v>59527.46</v>
      </c>
      <c r="E38" s="3">
        <v>245.67</v>
      </c>
      <c r="F38" s="3">
        <v>251610</v>
      </c>
      <c r="G38" s="3">
        <v>784.73</v>
      </c>
      <c r="H38" s="3">
        <v>0</v>
      </c>
      <c r="I38" s="3">
        <v>15088</v>
      </c>
      <c r="J38" s="3">
        <v>48.09</v>
      </c>
      <c r="K38" s="3">
        <v>1681.21</v>
      </c>
      <c r="L38" s="3">
        <v>0</v>
      </c>
      <c r="M38" s="3">
        <v>11359.27</v>
      </c>
      <c r="N38" s="3">
        <v>85.65</v>
      </c>
      <c r="O38" s="3">
        <v>0</v>
      </c>
    </row>
    <row r="39" spans="1:15">
      <c r="A39" s="4" t="s">
        <v>51</v>
      </c>
      <c r="B39" s="3"/>
      <c r="C39" s="4">
        <f>1920*7705</f>
        <v>14793600</v>
      </c>
      <c r="D39" s="3">
        <f>7.9*7705</f>
        <v>60869.5</v>
      </c>
      <c r="E39" s="3">
        <v>171.9</v>
      </c>
      <c r="F39" s="3">
        <f>21*7705</f>
        <v>161805</v>
      </c>
      <c r="G39" s="3">
        <v>2021.46</v>
      </c>
      <c r="H39" s="3">
        <v>0</v>
      </c>
      <c r="I39" s="3">
        <v>7705</v>
      </c>
      <c r="J39" s="3">
        <v>51.06</v>
      </c>
      <c r="K39" s="3">
        <v>649.13</v>
      </c>
      <c r="L39" s="3">
        <v>1218</v>
      </c>
      <c r="M39" s="3">
        <v>11583.76</v>
      </c>
      <c r="N39" s="3">
        <v>100.47</v>
      </c>
      <c r="O39" s="3">
        <v>44.35</v>
      </c>
    </row>
    <row r="40" spans="1:15">
      <c r="A40" s="4" t="s">
        <v>52</v>
      </c>
      <c r="B40" s="3"/>
      <c r="C40" s="3">
        <f>1940*7183</f>
        <v>13935020</v>
      </c>
      <c r="D40" s="3">
        <f>8*7183</f>
        <v>57464</v>
      </c>
      <c r="E40" s="3">
        <v>65.8</v>
      </c>
      <c r="F40" s="3">
        <f>21*7183</f>
        <v>150843</v>
      </c>
      <c r="G40" s="3">
        <v>1618.52</v>
      </c>
      <c r="H40" s="3">
        <v>0</v>
      </c>
      <c r="I40" s="3">
        <v>7183</v>
      </c>
      <c r="J40" s="3">
        <v>50.54</v>
      </c>
      <c r="K40" s="3">
        <v>609.32</v>
      </c>
      <c r="L40" s="3">
        <v>3334.2</v>
      </c>
      <c r="M40" s="3">
        <v>10569.77</v>
      </c>
      <c r="N40" s="3">
        <v>84.19</v>
      </c>
      <c r="O40" s="3">
        <v>46.22</v>
      </c>
    </row>
    <row r="41" spans="1:15">
      <c r="A41" s="4" t="s">
        <v>53</v>
      </c>
      <c r="B41" s="3"/>
      <c r="C41" s="5">
        <v>13565800</v>
      </c>
      <c r="D41" s="4">
        <v>65600</v>
      </c>
      <c r="E41" s="3">
        <v>107.34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4" t="s">
        <v>54</v>
      </c>
      <c r="B42" s="3"/>
      <c r="C42" s="3">
        <v>0</v>
      </c>
      <c r="D42" s="3">
        <v>0</v>
      </c>
      <c r="E42" s="3">
        <v>44.37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1500</v>
      </c>
      <c r="M42" s="3">
        <v>0</v>
      </c>
      <c r="N42" s="3">
        <v>0</v>
      </c>
      <c r="O42" s="3">
        <v>0</v>
      </c>
    </row>
    <row r="43" spans="1:15">
      <c r="A43" s="4" t="s">
        <v>55</v>
      </c>
      <c r="B43" s="3"/>
      <c r="C43" s="4">
        <v>13648100</v>
      </c>
      <c r="D43" s="4">
        <v>64200</v>
      </c>
      <c r="E43" s="3">
        <v>254.03</v>
      </c>
      <c r="F43" s="3">
        <v>1922405</v>
      </c>
      <c r="G43" s="3">
        <v>387.78</v>
      </c>
      <c r="H43" s="3">
        <v>0</v>
      </c>
      <c r="I43" s="3">
        <v>7266</v>
      </c>
      <c r="J43" s="3">
        <v>58.44</v>
      </c>
      <c r="K43" s="3">
        <v>534.03</v>
      </c>
      <c r="L43" s="3">
        <v>0</v>
      </c>
      <c r="M43" s="3">
        <v>7961.5</v>
      </c>
      <c r="N43" s="3">
        <v>0</v>
      </c>
      <c r="O43" s="3">
        <v>37.7</v>
      </c>
    </row>
    <row r="44" spans="1:15">
      <c r="A44" s="4" t="s">
        <v>56</v>
      </c>
      <c r="B44" s="3"/>
      <c r="C44" s="4">
        <v>13227300</v>
      </c>
      <c r="D44" s="4">
        <v>74700</v>
      </c>
      <c r="E44" s="3">
        <v>186.21</v>
      </c>
      <c r="F44" s="3">
        <v>0</v>
      </c>
      <c r="G44" s="3">
        <v>283.42</v>
      </c>
      <c r="H44" s="3">
        <v>0</v>
      </c>
      <c r="I44" s="3">
        <v>6917</v>
      </c>
      <c r="J44" s="3">
        <v>59.04</v>
      </c>
      <c r="K44" s="3">
        <v>453.3</v>
      </c>
      <c r="L44" s="3">
        <v>0</v>
      </c>
      <c r="M44" s="3">
        <v>7042.35</v>
      </c>
      <c r="N44" s="3">
        <v>0</v>
      </c>
      <c r="O44" s="3">
        <v>33.01</v>
      </c>
    </row>
    <row r="45" spans="1:15">
      <c r="A45" s="4" t="s">
        <v>57</v>
      </c>
      <c r="B45" s="3">
        <v>1762.66</v>
      </c>
      <c r="C45" s="4">
        <v>3146500</v>
      </c>
      <c r="D45" s="4">
        <v>36500</v>
      </c>
      <c r="E45" s="3">
        <v>191.2</v>
      </c>
      <c r="F45" s="4">
        <v>10800</v>
      </c>
      <c r="G45" s="3">
        <v>397.83</v>
      </c>
      <c r="H45" s="3">
        <v>6.43</v>
      </c>
      <c r="I45" s="3">
        <v>4714</v>
      </c>
      <c r="J45" s="3">
        <v>56.96</v>
      </c>
      <c r="K45" s="3">
        <v>487.43</v>
      </c>
      <c r="L45" s="3">
        <v>409</v>
      </c>
      <c r="M45" s="3">
        <v>6189.5362</v>
      </c>
      <c r="N45" s="3">
        <v>48.59</v>
      </c>
      <c r="O45" s="3">
        <v>12.33</v>
      </c>
    </row>
    <row r="46" spans="1:15">
      <c r="A46" s="4" t="s">
        <v>58</v>
      </c>
      <c r="B46" s="3">
        <v>1574.45</v>
      </c>
      <c r="C46" s="4">
        <v>2818600</v>
      </c>
      <c r="D46" s="4">
        <v>33300</v>
      </c>
      <c r="E46" s="3">
        <v>144.1</v>
      </c>
      <c r="F46" s="3">
        <f>1.18*10000</f>
        <v>11800</v>
      </c>
      <c r="G46" s="3">
        <v>342.59</v>
      </c>
      <c r="H46" s="3">
        <v>6.47</v>
      </c>
      <c r="I46" s="3">
        <v>4401</v>
      </c>
      <c r="J46" s="4">
        <v>56.33</v>
      </c>
      <c r="K46" s="3">
        <v>413.05</v>
      </c>
      <c r="L46" s="4">
        <v>1754</v>
      </c>
      <c r="M46" s="3">
        <v>5616.41397</v>
      </c>
      <c r="N46" s="3">
        <v>45.65</v>
      </c>
      <c r="O46" s="3">
        <v>11.68</v>
      </c>
    </row>
    <row r="47" spans="1:15">
      <c r="A47" s="4" t="s">
        <v>59</v>
      </c>
      <c r="B47" s="3">
        <v>26702.57</v>
      </c>
      <c r="C47" s="4">
        <v>47787800</v>
      </c>
      <c r="D47" s="3">
        <v>207218.86</v>
      </c>
      <c r="E47" s="3">
        <v>227.49</v>
      </c>
      <c r="F47" s="3">
        <v>514913.06</v>
      </c>
      <c r="G47" s="3">
        <v>0</v>
      </c>
      <c r="H47" s="3">
        <v>7.44</v>
      </c>
      <c r="I47" s="3">
        <v>6526</v>
      </c>
      <c r="J47" s="3">
        <v>50.8</v>
      </c>
      <c r="K47" s="3">
        <v>1160.11</v>
      </c>
      <c r="L47" s="3">
        <v>367.24</v>
      </c>
      <c r="M47" s="3">
        <v>6086.86</v>
      </c>
      <c r="N47" s="3">
        <v>67.95</v>
      </c>
      <c r="O47" s="3">
        <v>23.39</v>
      </c>
    </row>
    <row r="48" spans="1:15">
      <c r="A48" s="4" t="s">
        <v>60</v>
      </c>
      <c r="B48" s="3">
        <v>5184.98</v>
      </c>
      <c r="C48" s="3">
        <v>9690000</v>
      </c>
      <c r="D48" s="3">
        <v>31994</v>
      </c>
      <c r="E48" s="3">
        <v>193.71</v>
      </c>
      <c r="F48" s="3">
        <v>35816</v>
      </c>
      <c r="G48" s="3">
        <v>0</v>
      </c>
      <c r="H48" s="3">
        <v>7.37</v>
      </c>
      <c r="I48" s="3">
        <v>6594</v>
      </c>
      <c r="J48" s="3">
        <v>51.32</v>
      </c>
      <c r="K48" s="4">
        <v>0</v>
      </c>
      <c r="L48" s="3">
        <v>1399.88</v>
      </c>
      <c r="M48" s="3">
        <v>5906.8</v>
      </c>
      <c r="N48" s="3">
        <v>67.37</v>
      </c>
      <c r="O48" s="3">
        <v>18.69</v>
      </c>
    </row>
    <row r="49" spans="1:15">
      <c r="A49" s="4" t="s">
        <v>61</v>
      </c>
      <c r="B49" s="3">
        <v>6942.53</v>
      </c>
      <c r="C49" s="4">
        <v>10356000</v>
      </c>
      <c r="D49" s="3">
        <v>167736</v>
      </c>
      <c r="E49" s="3">
        <v>21.06</v>
      </c>
      <c r="F49" s="3">
        <v>0</v>
      </c>
      <c r="G49" s="3">
        <v>1276.05</v>
      </c>
      <c r="H49" s="3">
        <v>0</v>
      </c>
      <c r="I49" s="3">
        <v>5127</v>
      </c>
      <c r="J49" s="3">
        <v>54.24</v>
      </c>
      <c r="K49" s="3">
        <v>734.43</v>
      </c>
      <c r="L49" s="3">
        <v>757.94</v>
      </c>
      <c r="M49" s="3">
        <v>5749.8</v>
      </c>
      <c r="N49" s="3">
        <v>33.98</v>
      </c>
      <c r="O49" s="3">
        <v>25.77</v>
      </c>
    </row>
    <row r="50" spans="1:15">
      <c r="A50" s="4" t="s">
        <v>62</v>
      </c>
      <c r="B50" s="3">
        <v>6737.29</v>
      </c>
      <c r="C50" s="4">
        <v>11309000</v>
      </c>
      <c r="D50" s="3">
        <v>80694</v>
      </c>
      <c r="E50" s="3">
        <v>12.64</v>
      </c>
      <c r="F50" s="3">
        <v>0</v>
      </c>
      <c r="G50" s="3">
        <v>1055.03</v>
      </c>
      <c r="H50" s="3">
        <v>0</v>
      </c>
      <c r="I50" s="3">
        <v>4984</v>
      </c>
      <c r="J50" s="3">
        <v>54.27</v>
      </c>
      <c r="K50" s="3">
        <v>562.79</v>
      </c>
      <c r="L50" s="3">
        <v>907.68</v>
      </c>
      <c r="M50" s="3">
        <v>5478.13</v>
      </c>
      <c r="N50" s="3">
        <v>33.21</v>
      </c>
      <c r="O50" s="3">
        <v>26.29</v>
      </c>
    </row>
    <row r="51" spans="1:15">
      <c r="A51" s="4" t="s">
        <v>63</v>
      </c>
      <c r="B51" s="3">
        <v>4386</v>
      </c>
      <c r="C51" s="4">
        <v>3830000</v>
      </c>
      <c r="D51" s="3">
        <v>28112</v>
      </c>
      <c r="E51" s="3">
        <v>190.78</v>
      </c>
      <c r="F51" s="3">
        <v>53709</v>
      </c>
      <c r="G51" s="3">
        <v>220.06</v>
      </c>
      <c r="H51" s="3">
        <v>3.67</v>
      </c>
      <c r="I51" s="3">
        <v>4447</v>
      </c>
      <c r="J51" s="3">
        <v>55.79</v>
      </c>
      <c r="K51" s="3">
        <v>469.42</v>
      </c>
      <c r="L51" s="3">
        <v>1519.2</v>
      </c>
      <c r="M51" s="3">
        <f>522249610/100000</f>
        <v>5222.4961</v>
      </c>
      <c r="N51" s="3">
        <v>29.93</v>
      </c>
      <c r="O51" s="3">
        <v>17.95</v>
      </c>
    </row>
    <row r="52" spans="1:15">
      <c r="A52" s="4" t="s">
        <v>64</v>
      </c>
      <c r="B52" s="3">
        <v>3695</v>
      </c>
      <c r="C52" s="4">
        <v>3620000</v>
      </c>
      <c r="D52" s="3">
        <v>24140</v>
      </c>
      <c r="E52" s="3">
        <v>152.33</v>
      </c>
      <c r="F52" s="3">
        <v>39492</v>
      </c>
      <c r="G52" s="3">
        <v>0</v>
      </c>
      <c r="H52" s="3">
        <v>3.16</v>
      </c>
      <c r="I52" s="3">
        <v>4231</v>
      </c>
      <c r="J52" s="3">
        <v>55.52</v>
      </c>
      <c r="K52" s="3">
        <v>0</v>
      </c>
      <c r="L52" s="3">
        <v>1280.04</v>
      </c>
      <c r="M52" s="3">
        <f>459827605/100000</f>
        <v>4598.27605</v>
      </c>
      <c r="N52" s="3">
        <v>24.53</v>
      </c>
      <c r="O52" s="3">
        <v>15.96</v>
      </c>
    </row>
    <row r="53" spans="1:15">
      <c r="A53" s="4" t="s">
        <v>65</v>
      </c>
      <c r="B53" s="3">
        <v>6021.69</v>
      </c>
      <c r="C53" s="4">
        <v>10051.38</v>
      </c>
      <c r="D53" s="3">
        <v>22732</v>
      </c>
      <c r="E53" s="3">
        <v>113.17</v>
      </c>
      <c r="F53" s="3">
        <v>38735.26</v>
      </c>
      <c r="G53" s="3">
        <v>433.36</v>
      </c>
      <c r="H53" s="3">
        <v>0</v>
      </c>
      <c r="I53" s="3">
        <v>4379</v>
      </c>
      <c r="J53" s="3">
        <v>49.76</v>
      </c>
      <c r="K53" s="3">
        <v>278.92</v>
      </c>
      <c r="L53" s="3">
        <v>0</v>
      </c>
      <c r="M53" s="3">
        <v>4530.29</v>
      </c>
      <c r="N53" s="3">
        <v>32.87</v>
      </c>
      <c r="O53" s="3">
        <v>0</v>
      </c>
    </row>
    <row r="54" spans="1:2">
      <c r="A54" s="6"/>
      <c r="B54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高云龙</dc:creator>
  <cp:lastModifiedBy>謧</cp:lastModifiedBy>
  <dcterms:created xsi:type="dcterms:W3CDTF">2022-10-11T11:29:00Z</dcterms:created>
  <dcterms:modified xsi:type="dcterms:W3CDTF">2022-10-25T06:20:08Z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EB5A72E343864B10900A8B5953DD0204</vt:lpwstr>
  </property>
  <property fmtid="{D5CDD505-2E9C-101B-9397-08002B2CF9AE}" pid="3" name="KSOProductBuildVer">
    <vt:lpwstr>2052-11.1.0.10943</vt:lpwstr>
  </property>
</Properties>
</file>