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รายการอาหารหลัก" sheetId="1" r:id="rId4"/>
    <sheet state="visible" name="รายการอาหารเสริม" sheetId="2" r:id="rId5"/>
    <sheet state="visible" name="ผู้ให้บริการ" sheetId="3" r:id="rId6"/>
    <sheet state="visible" name="สรุป" sheetId="4" r:id="rId7"/>
  </sheets>
  <definedNames/>
  <calcPr/>
</workbook>
</file>

<file path=xl/sharedStrings.xml><?xml version="1.0" encoding="utf-8"?>
<sst xmlns="http://schemas.openxmlformats.org/spreadsheetml/2006/main" count="80" uniqueCount="50">
  <si>
    <t>id</t>
  </si>
  <si>
    <t>name</t>
  </si>
  <si>
    <t>price</t>
  </si>
  <si>
    <t>A01</t>
  </si>
  <si>
    <t>ยำวุ้นเส้น</t>
  </si>
  <si>
    <t>A02</t>
  </si>
  <si>
    <t>ยำหมูสับ</t>
  </si>
  <si>
    <t>A03</t>
  </si>
  <si>
    <t>ยำมาม่า</t>
  </si>
  <si>
    <t>A04</t>
  </si>
  <si>
    <t>ยำหมููยอ</t>
  </si>
  <si>
    <t>A05</t>
  </si>
  <si>
    <t>ยำทะเล</t>
  </si>
  <si>
    <t>A06</t>
  </si>
  <si>
    <t>ข้าวหมูกระเทียมพริกทอด</t>
  </si>
  <si>
    <t>A07</t>
  </si>
  <si>
    <t>ข้าวคลุกกะเพราหมูสับ</t>
  </si>
  <si>
    <t>A08</t>
  </si>
  <si>
    <t>ข้าวไข่เจียว (ไข่ 2 ฟอง)</t>
  </si>
  <si>
    <t>A09</t>
  </si>
  <si>
    <t>ข้าวไข่เจียวหมูสับ (ไข่ 2 ฟอง)</t>
  </si>
  <si>
    <t>A10</t>
  </si>
  <si>
    <t>ข้าวไข่เจียวแหนม (ไข่ 2 ฟอง)</t>
  </si>
  <si>
    <t>A11</t>
  </si>
  <si>
    <t>ข้าวหน้าไข่กะทะ (ไข่ 2 ฟอง)</t>
  </si>
  <si>
    <t>B01</t>
  </si>
  <si>
    <t>ไข่เจียว</t>
  </si>
  <si>
    <t>B02</t>
  </si>
  <si>
    <t>ไข่่ดาว</t>
  </si>
  <si>
    <t>B03</t>
  </si>
  <si>
    <t>หมูสับ (100กรัม)</t>
  </si>
  <si>
    <t>B04</t>
  </si>
  <si>
    <t>หมูยอ (100กรัม)</t>
  </si>
  <si>
    <t>B05</t>
  </si>
  <si>
    <t>กุ้ง (3ตัว)</t>
  </si>
  <si>
    <t>B06</t>
  </si>
  <si>
    <t>ข้าวสวย</t>
  </si>
  <si>
    <t>B07</t>
  </si>
  <si>
    <t>ปลาหมึก (100กรัม)</t>
  </si>
  <si>
    <t>gp</t>
  </si>
  <si>
    <t>C01</t>
  </si>
  <si>
    <t>GrabFood</t>
  </si>
  <si>
    <t>C02</t>
  </si>
  <si>
    <t>LineManFood</t>
  </si>
  <si>
    <t>materialPricePer</t>
  </si>
  <si>
    <t>profitPricePer</t>
  </si>
  <si>
    <t>materialPrice</t>
  </si>
  <si>
    <t>profitPrice</t>
  </si>
  <si>
    <t>gpPrice</t>
  </si>
  <si>
    <t>realPricePlatform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</si>
</sst>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9CDCFE"/>
      <name val="Consolas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1F1F1F"/>
        <bgColor rgb="FF1F1F1F"/>
      </patternFill>
    </fill>
    <fill>
      <patternFill patternType="solid">
        <fgColor rgb="FF00FF00"/>
        <bgColor rgb="FF00FF00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2" numFmtId="0" xfId="0" applyFont="1"/>
    <xf borderId="0" fillId="3" fontId="2" numFmtId="0" xfId="0" applyFill="1" applyFont="1"/>
    <xf borderId="0" fillId="4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 t="s">
        <v>4</v>
      </c>
      <c r="C2" s="3">
        <v>90.0</v>
      </c>
    </row>
    <row r="3">
      <c r="A3" s="3" t="s">
        <v>5</v>
      </c>
      <c r="B3" s="3" t="s">
        <v>6</v>
      </c>
      <c r="C3" s="3">
        <v>100.0</v>
      </c>
    </row>
    <row r="4">
      <c r="A4" s="3" t="s">
        <v>7</v>
      </c>
      <c r="B4" s="3" t="s">
        <v>8</v>
      </c>
      <c r="C4" s="3">
        <v>90.0</v>
      </c>
    </row>
    <row r="5">
      <c r="A5" s="3" t="s">
        <v>9</v>
      </c>
      <c r="B5" s="3" t="s">
        <v>10</v>
      </c>
      <c r="C5" s="3">
        <v>90.0</v>
      </c>
    </row>
    <row r="6">
      <c r="A6" s="3" t="s">
        <v>11</v>
      </c>
      <c r="B6" s="3" t="s">
        <v>12</v>
      </c>
      <c r="C6" s="3">
        <v>130.0</v>
      </c>
    </row>
    <row r="7">
      <c r="A7" s="3" t="s">
        <v>13</v>
      </c>
      <c r="B7" s="3" t="s">
        <v>14</v>
      </c>
      <c r="C7" s="3">
        <v>80.0</v>
      </c>
    </row>
    <row r="8">
      <c r="A8" s="3" t="s">
        <v>15</v>
      </c>
      <c r="B8" s="3" t="s">
        <v>16</v>
      </c>
      <c r="C8" s="3">
        <v>80.0</v>
      </c>
    </row>
    <row r="9">
      <c r="A9" s="3" t="s">
        <v>17</v>
      </c>
      <c r="B9" s="3" t="s">
        <v>18</v>
      </c>
      <c r="C9" s="3">
        <v>50.0</v>
      </c>
    </row>
    <row r="10">
      <c r="A10" s="3" t="s">
        <v>19</v>
      </c>
      <c r="B10" s="3" t="s">
        <v>20</v>
      </c>
      <c r="C10" s="3">
        <v>65.0</v>
      </c>
    </row>
    <row r="11">
      <c r="A11" s="3" t="s">
        <v>21</v>
      </c>
      <c r="B11" s="3" t="s">
        <v>22</v>
      </c>
      <c r="C11" s="3">
        <v>65.0</v>
      </c>
    </row>
    <row r="12">
      <c r="A12" s="3" t="s">
        <v>23</v>
      </c>
      <c r="B12" s="3" t="s">
        <v>24</v>
      </c>
      <c r="C12" s="3">
        <v>65.0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25</v>
      </c>
      <c r="B2" s="3" t="s">
        <v>26</v>
      </c>
      <c r="C2" s="3">
        <v>15.0</v>
      </c>
    </row>
    <row r="3">
      <c r="A3" s="3" t="s">
        <v>27</v>
      </c>
      <c r="B3" s="3" t="s">
        <v>28</v>
      </c>
      <c r="C3" s="3">
        <v>15.0</v>
      </c>
    </row>
    <row r="4">
      <c r="A4" s="3" t="s">
        <v>29</v>
      </c>
      <c r="B4" s="3" t="s">
        <v>30</v>
      </c>
      <c r="C4" s="3">
        <v>20.0</v>
      </c>
    </row>
    <row r="5">
      <c r="A5" s="3" t="s">
        <v>31</v>
      </c>
      <c r="B5" s="3" t="s">
        <v>32</v>
      </c>
      <c r="C5" s="3">
        <v>20.0</v>
      </c>
    </row>
    <row r="6">
      <c r="A6" s="3" t="s">
        <v>33</v>
      </c>
      <c r="B6" s="3" t="s">
        <v>34</v>
      </c>
      <c r="C6" s="3">
        <v>20.0</v>
      </c>
    </row>
    <row r="7">
      <c r="A7" s="3" t="s">
        <v>35</v>
      </c>
      <c r="B7" s="3" t="s">
        <v>36</v>
      </c>
      <c r="C7" s="3">
        <v>15.0</v>
      </c>
    </row>
    <row r="8">
      <c r="A8" s="3" t="s">
        <v>37</v>
      </c>
      <c r="B8" s="3" t="s">
        <v>38</v>
      </c>
      <c r="C8" s="3">
        <v>20.0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3" t="s">
        <v>39</v>
      </c>
    </row>
    <row r="2">
      <c r="A2" s="3" t="s">
        <v>40</v>
      </c>
      <c r="B2" s="3" t="s">
        <v>41</v>
      </c>
      <c r="C2" s="3">
        <v>30.0</v>
      </c>
    </row>
    <row r="3">
      <c r="A3" s="3" t="s">
        <v>42</v>
      </c>
      <c r="B3" s="3" t="s">
        <v>43</v>
      </c>
      <c r="C3" s="3">
        <v>30.0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4" t="s">
        <v>44</v>
      </c>
      <c r="E1" s="2" t="s">
        <v>45</v>
      </c>
      <c r="F1" s="2" t="s">
        <v>46</v>
      </c>
      <c r="G1" s="3" t="s">
        <v>47</v>
      </c>
      <c r="H1" s="3"/>
      <c r="I1" s="3" t="s">
        <v>48</v>
      </c>
      <c r="J1" s="3" t="s">
        <v>49</v>
      </c>
    </row>
    <row r="2">
      <c r="A2" s="3" t="s">
        <v>3</v>
      </c>
      <c r="B2" s="3" t="s">
        <v>4</v>
      </c>
      <c r="C2" s="3">
        <v>90.0</v>
      </c>
      <c r="D2" s="3">
        <v>40.0</v>
      </c>
      <c r="E2" s="3" t="str">
        <f>100-D2-'ผู้ให้บริการ'!C2-#REF!</f>
        <v>#REF!</v>
      </c>
      <c r="F2" s="5">
        <f t="shared" ref="F2:F12" si="1">C2*(D2/100)</f>
        <v>36</v>
      </c>
      <c r="G2" s="5">
        <f t="shared" ref="G2:G12" si="2">C2-F2-J2</f>
        <v>25.11</v>
      </c>
      <c r="H2" s="6">
        <f t="shared" ref="H2:H12" si="3">C2-J2</f>
        <v>61.11</v>
      </c>
      <c r="I2" s="5">
        <f>C2*('ผู้ให้บริการ'!C2/100)</f>
        <v>27</v>
      </c>
      <c r="J2" s="7">
        <f t="shared" ref="J2:J12" si="4">I2*(7/100)+I2</f>
        <v>28.89</v>
      </c>
    </row>
    <row r="3">
      <c r="A3" s="3" t="s">
        <v>5</v>
      </c>
      <c r="B3" s="3" t="s">
        <v>6</v>
      </c>
      <c r="C3" s="3">
        <v>100.0</v>
      </c>
      <c r="D3" s="3">
        <v>40.0</v>
      </c>
      <c r="E3" s="3" t="str">
        <f>100-D3-'ผู้ให้บริการ'!C2-#REF!</f>
        <v>#REF!</v>
      </c>
      <c r="F3" s="5">
        <f t="shared" si="1"/>
        <v>40</v>
      </c>
      <c r="G3" s="5">
        <f t="shared" si="2"/>
        <v>27.9</v>
      </c>
      <c r="H3" s="6">
        <f t="shared" si="3"/>
        <v>67.9</v>
      </c>
      <c r="I3" s="5">
        <f>C3*('ผู้ให้บริการ'!C2/100)</f>
        <v>30</v>
      </c>
      <c r="J3" s="7">
        <f t="shared" si="4"/>
        <v>32.1</v>
      </c>
    </row>
    <row r="4">
      <c r="A4" s="3" t="s">
        <v>7</v>
      </c>
      <c r="B4" s="3" t="s">
        <v>8</v>
      </c>
      <c r="C4" s="3">
        <v>90.0</v>
      </c>
      <c r="D4" s="3">
        <v>40.0</v>
      </c>
      <c r="E4" s="3" t="str">
        <f>100-D4-'ผู้ให้บริการ'!C2-#REF!</f>
        <v>#REF!</v>
      </c>
      <c r="F4" s="5">
        <f t="shared" si="1"/>
        <v>36</v>
      </c>
      <c r="G4" s="5">
        <f t="shared" si="2"/>
        <v>25.11</v>
      </c>
      <c r="H4" s="6">
        <f t="shared" si="3"/>
        <v>61.11</v>
      </c>
      <c r="I4" s="5">
        <f>C4*('ผู้ให้บริการ'!C2/100)</f>
        <v>27</v>
      </c>
      <c r="J4" s="7">
        <f t="shared" si="4"/>
        <v>28.89</v>
      </c>
    </row>
    <row r="5">
      <c r="A5" s="3" t="s">
        <v>9</v>
      </c>
      <c r="B5" s="3" t="s">
        <v>10</v>
      </c>
      <c r="C5" s="3">
        <v>90.0</v>
      </c>
      <c r="D5" s="3">
        <v>40.0</v>
      </c>
      <c r="E5" s="3" t="str">
        <f>100-D5-'ผู้ให้บริการ'!C2-#REF!</f>
        <v>#REF!</v>
      </c>
      <c r="F5" s="5">
        <f t="shared" si="1"/>
        <v>36</v>
      </c>
      <c r="G5" s="5">
        <f t="shared" si="2"/>
        <v>25.11</v>
      </c>
      <c r="H5" s="6">
        <f t="shared" si="3"/>
        <v>61.11</v>
      </c>
      <c r="I5" s="5">
        <f>C5*('ผู้ให้บริการ'!C2/100)</f>
        <v>27</v>
      </c>
      <c r="J5" s="7">
        <f t="shared" si="4"/>
        <v>28.89</v>
      </c>
    </row>
    <row r="6">
      <c r="A6" s="3" t="s">
        <v>11</v>
      </c>
      <c r="B6" s="3" t="s">
        <v>12</v>
      </c>
      <c r="C6" s="3">
        <v>130.0</v>
      </c>
      <c r="D6" s="3">
        <v>40.0</v>
      </c>
      <c r="E6" s="3" t="str">
        <f>100-D6-'ผู้ให้บริการ'!C2-#REF!</f>
        <v>#REF!</v>
      </c>
      <c r="F6" s="5">
        <f t="shared" si="1"/>
        <v>52</v>
      </c>
      <c r="G6" s="5">
        <f t="shared" si="2"/>
        <v>36.27</v>
      </c>
      <c r="H6" s="6">
        <f t="shared" si="3"/>
        <v>88.27</v>
      </c>
      <c r="I6" s="5">
        <f>C6*('ผู้ให้บริการ'!C2/100)</f>
        <v>39</v>
      </c>
      <c r="J6" s="7">
        <f t="shared" si="4"/>
        <v>41.73</v>
      </c>
    </row>
    <row r="7">
      <c r="A7" s="3" t="s">
        <v>13</v>
      </c>
      <c r="B7" s="3" t="s">
        <v>14</v>
      </c>
      <c r="C7" s="3">
        <v>80.0</v>
      </c>
      <c r="D7" s="3">
        <v>40.0</v>
      </c>
      <c r="E7" s="3" t="str">
        <f>100-D7-'ผู้ให้บริการ'!C2-#REF!</f>
        <v>#REF!</v>
      </c>
      <c r="F7" s="5">
        <f t="shared" si="1"/>
        <v>32</v>
      </c>
      <c r="G7" s="5">
        <f t="shared" si="2"/>
        <v>22.32</v>
      </c>
      <c r="H7" s="6">
        <f t="shared" si="3"/>
        <v>54.32</v>
      </c>
      <c r="I7" s="5">
        <f>C7*('ผู้ให้บริการ'!C2/100)</f>
        <v>24</v>
      </c>
      <c r="J7" s="7">
        <f t="shared" si="4"/>
        <v>25.68</v>
      </c>
    </row>
    <row r="8">
      <c r="A8" s="3" t="s">
        <v>15</v>
      </c>
      <c r="B8" s="3" t="s">
        <v>16</v>
      </c>
      <c r="C8" s="3">
        <v>80.0</v>
      </c>
      <c r="D8" s="3">
        <v>40.0</v>
      </c>
      <c r="E8" s="3" t="str">
        <f>100-D8-'ผู้ให้บริการ'!C2-#REF!</f>
        <v>#REF!</v>
      </c>
      <c r="F8" s="5">
        <f t="shared" si="1"/>
        <v>32</v>
      </c>
      <c r="G8" s="5">
        <f t="shared" si="2"/>
        <v>22.32</v>
      </c>
      <c r="H8" s="6">
        <f t="shared" si="3"/>
        <v>54.32</v>
      </c>
      <c r="I8" s="5">
        <f>C8*('ผู้ให้บริการ'!C2/100)</f>
        <v>24</v>
      </c>
      <c r="J8" s="7">
        <f t="shared" si="4"/>
        <v>25.68</v>
      </c>
    </row>
    <row r="9">
      <c r="A9" s="3" t="s">
        <v>17</v>
      </c>
      <c r="B9" s="3" t="s">
        <v>18</v>
      </c>
      <c r="C9" s="3">
        <v>50.0</v>
      </c>
      <c r="D9" s="3">
        <v>40.0</v>
      </c>
      <c r="E9" s="3" t="str">
        <f>100-D9-'ผู้ให้บริการ'!C2-#REF!</f>
        <v>#REF!</v>
      </c>
      <c r="F9" s="5">
        <f t="shared" si="1"/>
        <v>20</v>
      </c>
      <c r="G9" s="5">
        <f t="shared" si="2"/>
        <v>13.95</v>
      </c>
      <c r="H9" s="6">
        <f t="shared" si="3"/>
        <v>33.95</v>
      </c>
      <c r="I9" s="5">
        <f>C9*('ผู้ให้บริการ'!C2/100)</f>
        <v>15</v>
      </c>
      <c r="J9" s="7">
        <f t="shared" si="4"/>
        <v>16.05</v>
      </c>
    </row>
    <row r="10">
      <c r="A10" s="3" t="s">
        <v>19</v>
      </c>
      <c r="B10" s="3" t="s">
        <v>20</v>
      </c>
      <c r="C10" s="3">
        <v>65.0</v>
      </c>
      <c r="D10" s="3">
        <v>40.0</v>
      </c>
      <c r="E10" s="3" t="str">
        <f>100-D10-'ผู้ให้บริการ'!C2-#REF!</f>
        <v>#REF!</v>
      </c>
      <c r="F10" s="5">
        <f t="shared" si="1"/>
        <v>26</v>
      </c>
      <c r="G10" s="5">
        <f t="shared" si="2"/>
        <v>18.135</v>
      </c>
      <c r="H10" s="6">
        <f t="shared" si="3"/>
        <v>44.135</v>
      </c>
      <c r="I10" s="5">
        <f>C10*('ผู้ให้บริการ'!C2/100)</f>
        <v>19.5</v>
      </c>
      <c r="J10" s="7">
        <f t="shared" si="4"/>
        <v>20.865</v>
      </c>
    </row>
    <row r="11">
      <c r="A11" s="3" t="s">
        <v>21</v>
      </c>
      <c r="B11" s="3" t="s">
        <v>22</v>
      </c>
      <c r="C11" s="3">
        <v>65.0</v>
      </c>
      <c r="D11" s="3">
        <v>40.0</v>
      </c>
      <c r="E11" s="3" t="str">
        <f>100-D11-'ผู้ให้บริการ'!C2-#REF!</f>
        <v>#REF!</v>
      </c>
      <c r="F11" s="5">
        <f t="shared" si="1"/>
        <v>26</v>
      </c>
      <c r="G11" s="5">
        <f t="shared" si="2"/>
        <v>18.135</v>
      </c>
      <c r="H11" s="6">
        <f t="shared" si="3"/>
        <v>44.135</v>
      </c>
      <c r="I11" s="5">
        <f>C11*('ผู้ให้บริการ'!C2/100)</f>
        <v>19.5</v>
      </c>
      <c r="J11" s="7">
        <f t="shared" si="4"/>
        <v>20.865</v>
      </c>
    </row>
    <row r="12">
      <c r="A12" s="3" t="s">
        <v>23</v>
      </c>
      <c r="B12" s="3" t="s">
        <v>24</v>
      </c>
      <c r="C12" s="3">
        <v>65.0</v>
      </c>
      <c r="D12" s="3">
        <v>40.0</v>
      </c>
      <c r="E12" s="3" t="str">
        <f>100-D12-'ผู้ให้บริการ'!C2-#REF!</f>
        <v>#REF!</v>
      </c>
      <c r="F12" s="5">
        <f t="shared" si="1"/>
        <v>26</v>
      </c>
      <c r="G12" s="5">
        <f t="shared" si="2"/>
        <v>18.135</v>
      </c>
      <c r="H12" s="6">
        <f t="shared" si="3"/>
        <v>44.135</v>
      </c>
      <c r="I12" s="5">
        <f>C12*('ผู้ให้บริการ'!C2/100)</f>
        <v>19.5</v>
      </c>
      <c r="J12" s="7">
        <f t="shared" si="4"/>
        <v>20.865</v>
      </c>
    </row>
  </sheetData>
  <drawing r:id="rId1"/>
</worksheet>
</file>