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ede\Documents\GitHub\BIOL417_CORAL\outputs\full_analysis\"/>
    </mc:Choice>
  </mc:AlternateContent>
  <xr:revisionPtr revIDLastSave="0" documentId="13_ncr:1_{8BF4290B-7C38-45CE-A1E4-61128F9ABDA1}" xr6:coauthVersionLast="47" xr6:coauthVersionMax="47" xr10:uidLastSave="{00000000-0000-0000-0000-000000000000}"/>
  <bookViews>
    <workbookView xWindow="10725" yWindow="0" windowWidth="14475" windowHeight="15150" activeTab="1" xr2:uid="{00000000-000D-0000-FFFF-FFFF00000000}"/>
  </bookViews>
  <sheets>
    <sheet name="140_align_seq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C29" i="2"/>
  <c r="C30" i="2"/>
  <c r="C31" i="2"/>
  <c r="C32" i="2"/>
  <c r="C33" i="2"/>
  <c r="C34" i="2"/>
  <c r="C35" i="2"/>
  <c r="C36" i="2"/>
  <c r="C37" i="2"/>
  <c r="C38" i="2"/>
  <c r="C39" i="2"/>
  <c r="C26" i="2"/>
  <c r="B26" i="2" a="1"/>
  <c r="B26" i="2" s="1"/>
  <c r="B144" i="1" a="1"/>
  <c r="B144" i="1" s="1"/>
  <c r="B145" i="1" s="1"/>
  <c r="B131" i="1"/>
  <c r="B132" i="1"/>
  <c r="B133" i="1"/>
  <c r="B134" i="1"/>
  <c r="B135" i="1"/>
  <c r="B136" i="1"/>
  <c r="B137" i="1"/>
  <c r="B138" i="1"/>
  <c r="B139" i="1"/>
  <c r="B121" i="1"/>
  <c r="B122" i="1"/>
  <c r="B123" i="1"/>
  <c r="B124" i="1"/>
  <c r="B125" i="1"/>
  <c r="B126" i="1"/>
  <c r="B127" i="1"/>
  <c r="B128" i="1"/>
  <c r="B129" i="1"/>
  <c r="B104" i="1"/>
  <c r="B105" i="1"/>
  <c r="B106" i="1"/>
  <c r="B107" i="1"/>
  <c r="B108" i="1"/>
  <c r="B109" i="1"/>
  <c r="B110" i="1"/>
  <c r="B111" i="1"/>
  <c r="B112" i="1"/>
  <c r="B98" i="1"/>
  <c r="B99" i="1"/>
  <c r="B88" i="1"/>
  <c r="B89" i="1"/>
  <c r="B90" i="1"/>
  <c r="B91" i="1"/>
  <c r="B92" i="1"/>
  <c r="B93" i="1"/>
  <c r="B94" i="1"/>
  <c r="B95" i="1"/>
  <c r="B96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58" i="1"/>
  <c r="B59" i="1"/>
  <c r="B60" i="1"/>
  <c r="B61" i="1"/>
  <c r="B62" i="1"/>
  <c r="B63" i="1"/>
  <c r="B64" i="1"/>
  <c r="B65" i="1"/>
  <c r="B66" i="1"/>
  <c r="B48" i="1"/>
  <c r="B49" i="1"/>
  <c r="B50" i="1"/>
  <c r="B51" i="1"/>
  <c r="B52" i="1"/>
  <c r="B53" i="1"/>
  <c r="B54" i="1"/>
  <c r="B55" i="1"/>
  <c r="B56" i="1"/>
  <c r="B36" i="1"/>
  <c r="B37" i="1"/>
  <c r="B38" i="1"/>
  <c r="B39" i="1"/>
  <c r="B40" i="1"/>
  <c r="B41" i="1"/>
  <c r="B42" i="1"/>
  <c r="B43" i="1"/>
  <c r="B4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8" i="1"/>
  <c r="B9" i="1"/>
  <c r="B10" i="1"/>
  <c r="B11" i="1"/>
  <c r="B12" i="1"/>
  <c r="B13" i="1"/>
  <c r="B14" i="1"/>
  <c r="B15" i="1"/>
  <c r="B16" i="1"/>
  <c r="B67" i="1"/>
  <c r="B17" i="1"/>
  <c r="B141" i="1"/>
  <c r="B140" i="1"/>
  <c r="B130" i="1"/>
  <c r="B120" i="1"/>
  <c r="B119" i="1"/>
  <c r="B118" i="1"/>
  <c r="B103" i="1"/>
  <c r="B102" i="1"/>
  <c r="B101" i="1"/>
  <c r="B100" i="1"/>
  <c r="B97" i="1"/>
  <c r="B87" i="1"/>
  <c r="B57" i="1"/>
  <c r="B47" i="1"/>
  <c r="B46" i="1"/>
  <c r="B45" i="1"/>
  <c r="B35" i="1"/>
  <c r="B34" i="1"/>
  <c r="B7" i="1"/>
  <c r="B6" i="1"/>
  <c r="B5" i="1"/>
  <c r="B4" i="1"/>
  <c r="B3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<sst xmlns="http://schemas.openxmlformats.org/spreadsheetml/2006/main" count="1263" uniqueCount="446">
  <si>
    <t>id</t>
  </si>
  <si>
    <t>country</t>
  </si>
  <si>
    <t>group</t>
  </si>
  <si>
    <t>host</t>
  </si>
  <si>
    <t>isolation_source</t>
  </si>
  <si>
    <t>sequence_length</t>
  </si>
  <si>
    <t>clone</t>
  </si>
  <si>
    <t>collection_date</t>
  </si>
  <si>
    <t>lat_dec</t>
  </si>
  <si>
    <t>long_dec</t>
  </si>
  <si>
    <t>AB695089.1</t>
  </si>
  <si>
    <t>Japan</t>
  </si>
  <si>
    <t>AB695</t>
  </si>
  <si>
    <t>Haplosclerida gen. et sp.</t>
  </si>
  <si>
    <t>Shizuoka, Numazu</t>
  </si>
  <si>
    <t>35.064388888888885</t>
  </si>
  <si>
    <t>138.81799999999998</t>
  </si>
  <si>
    <t>FJ347758.1</t>
  </si>
  <si>
    <t>Taiwan</t>
  </si>
  <si>
    <t>FJ347</t>
  </si>
  <si>
    <t>Kenting</t>
  </si>
  <si>
    <t>21.907194444444443</t>
  </si>
  <si>
    <t>120.76916666666666</t>
  </si>
  <si>
    <t>FJ930289.1</t>
  </si>
  <si>
    <t>USA</t>
  </si>
  <si>
    <t>FJ930</t>
  </si>
  <si>
    <t>Porites compressa</t>
  </si>
  <si>
    <t>West Maui patch reef</t>
  </si>
  <si>
    <t>C7-A01c</t>
  </si>
  <si>
    <t>HE818343.1</t>
  </si>
  <si>
    <t>Portugal</t>
  </si>
  <si>
    <t>HE818</t>
  </si>
  <si>
    <t>Algarve, Gale Alta, Armacao de Pera</t>
  </si>
  <si>
    <t>37.06933333333334</t>
  </si>
  <si>
    <t>HM804435.1</t>
  </si>
  <si>
    <t>Kuwait</t>
  </si>
  <si>
    <t>HM804</t>
  </si>
  <si>
    <t>Qit'at Bnaider</t>
  </si>
  <si>
    <t>28.79802777777778</t>
  </si>
  <si>
    <t>JN635416.1</t>
  </si>
  <si>
    <t>JN635</t>
  </si>
  <si>
    <t>Stylophora pistillata</t>
  </si>
  <si>
    <t>T679U3361</t>
  </si>
  <si>
    <t>21.948333333333334</t>
  </si>
  <si>
    <t>120.80833333333334</t>
  </si>
  <si>
    <t>JN635417.1</t>
  </si>
  <si>
    <t>T679U3917</t>
  </si>
  <si>
    <t>JN635418.1</t>
  </si>
  <si>
    <t>T679U4336</t>
  </si>
  <si>
    <t>JN635419.1</t>
  </si>
  <si>
    <t>T679U4172</t>
  </si>
  <si>
    <t>JN635420.1</t>
  </si>
  <si>
    <t>T679U3170</t>
  </si>
  <si>
    <t>JN635421.1</t>
  </si>
  <si>
    <t>T679U4214</t>
  </si>
  <si>
    <t>JN635422.1</t>
  </si>
  <si>
    <t>T679U3769</t>
  </si>
  <si>
    <t>JN635423.1</t>
  </si>
  <si>
    <t>T679U3602</t>
  </si>
  <si>
    <t>JN635424.1</t>
  </si>
  <si>
    <t>T679U3321</t>
  </si>
  <si>
    <t>JN635425.1</t>
  </si>
  <si>
    <t>T679U3322</t>
  </si>
  <si>
    <t>JN635437.1</t>
  </si>
  <si>
    <t>Kunguan, Green Island</t>
  </si>
  <si>
    <t>T679U192</t>
  </si>
  <si>
    <t>22.666666666666668</t>
  </si>
  <si>
    <t>JN635438.1</t>
  </si>
  <si>
    <t>Chaikou, Green Island</t>
  </si>
  <si>
    <t>T679U3381</t>
  </si>
  <si>
    <t>121.46666666666667</t>
  </si>
  <si>
    <t>JN635439.1</t>
  </si>
  <si>
    <t>T679U3312</t>
  </si>
  <si>
    <t>JN635440.1</t>
  </si>
  <si>
    <t>T679U3556</t>
  </si>
  <si>
    <t>JN635441.1</t>
  </si>
  <si>
    <t>T679U163</t>
  </si>
  <si>
    <t>JN635442.1</t>
  </si>
  <si>
    <t>T679U3327</t>
  </si>
  <si>
    <t>JN635443.1</t>
  </si>
  <si>
    <t>T679U3329</t>
  </si>
  <si>
    <t>JN635444.1</t>
  </si>
  <si>
    <t>T679U122</t>
  </si>
  <si>
    <t>JN635445.1</t>
  </si>
  <si>
    <t>T679U6</t>
  </si>
  <si>
    <t>JN635446.1</t>
  </si>
  <si>
    <t>T679U113</t>
  </si>
  <si>
    <t>JN635447.1</t>
  </si>
  <si>
    <t>T679U3533</t>
  </si>
  <si>
    <t>JN635448.1</t>
  </si>
  <si>
    <t>T679U3196</t>
  </si>
  <si>
    <t>JN635449.1</t>
  </si>
  <si>
    <t>T679U4986</t>
  </si>
  <si>
    <t>JN635450.1</t>
  </si>
  <si>
    <t>T679U351</t>
  </si>
  <si>
    <t>JN635451.1</t>
  </si>
  <si>
    <t>T679U228</t>
  </si>
  <si>
    <t>JN635452.1</t>
  </si>
  <si>
    <t>T679U3613</t>
  </si>
  <si>
    <t>JN635453.1</t>
  </si>
  <si>
    <t>T679U3303</t>
  </si>
  <si>
    <t>JN848830.1</t>
  </si>
  <si>
    <t>JN848</t>
  </si>
  <si>
    <t>Yeh Liu</t>
  </si>
  <si>
    <t>T679U5149</t>
  </si>
  <si>
    <t>25.21361111111111</t>
  </si>
  <si>
    <t>121.68911111111112</t>
  </si>
  <si>
    <t>JQ691564.1</t>
  </si>
  <si>
    <t>France</t>
  </si>
  <si>
    <t>JQ691</t>
  </si>
  <si>
    <t>Eunicella cavolini</t>
  </si>
  <si>
    <t>Bay of Villefranche-sur-Mer</t>
  </si>
  <si>
    <t>B10</t>
  </si>
  <si>
    <t>43.68611111111111</t>
  </si>
  <si>
    <t>7.316666666666666</t>
  </si>
  <si>
    <t>JQ691565.1</t>
  </si>
  <si>
    <t>B11</t>
  </si>
  <si>
    <t>JQ691566.1</t>
  </si>
  <si>
    <t>B12</t>
  </si>
  <si>
    <t>JQ691567.1</t>
  </si>
  <si>
    <t>B13</t>
  </si>
  <si>
    <t>JQ691568.1</t>
  </si>
  <si>
    <t>B14</t>
  </si>
  <si>
    <t>JQ691569.1</t>
  </si>
  <si>
    <t>B15</t>
  </si>
  <si>
    <t>JQ691570.1</t>
  </si>
  <si>
    <t>B16</t>
  </si>
  <si>
    <t>JQ691571.1</t>
  </si>
  <si>
    <t>B2</t>
  </si>
  <si>
    <t>JQ691572.1</t>
  </si>
  <si>
    <t>B3</t>
  </si>
  <si>
    <t>JQ691573.1</t>
  </si>
  <si>
    <t>B6</t>
  </si>
  <si>
    <t>JX488684.2</t>
  </si>
  <si>
    <t>JX488</t>
  </si>
  <si>
    <t>Eunicea fusca</t>
  </si>
  <si>
    <t>Florida</t>
  </si>
  <si>
    <t>26.301133333333333</t>
  </si>
  <si>
    <t>JX488685.1</t>
  </si>
  <si>
    <t>Bahamas</t>
  </si>
  <si>
    <t>Plexaura sp.</t>
  </si>
  <si>
    <t>Bimini, Tuna Alley</t>
  </si>
  <si>
    <t>25.524633333333334</t>
  </si>
  <si>
    <t>KC668414.1</t>
  </si>
  <si>
    <t>Saudi Arabia</t>
  </si>
  <si>
    <t>KC668</t>
  </si>
  <si>
    <t>Acropora humilis</t>
  </si>
  <si>
    <t>Red Sea, Brown reef</t>
  </si>
  <si>
    <t>P3-A02</t>
  </si>
  <si>
    <t>19.873466666666666</t>
  </si>
  <si>
    <t>40.079483333333336</t>
  </si>
  <si>
    <t>KC668415.1</t>
  </si>
  <si>
    <t>P3-A04</t>
  </si>
  <si>
    <t>KC668416.1</t>
  </si>
  <si>
    <t>P3-B03</t>
  </si>
  <si>
    <t>KC668417.1</t>
  </si>
  <si>
    <t>P3-B06</t>
  </si>
  <si>
    <t>KC668418.1</t>
  </si>
  <si>
    <t>P3-B08</t>
  </si>
  <si>
    <t>KC668419.1</t>
  </si>
  <si>
    <t>P3-B11</t>
  </si>
  <si>
    <t>KC668420.1</t>
  </si>
  <si>
    <t>P3-C03</t>
  </si>
  <si>
    <t>KC668421.1</t>
  </si>
  <si>
    <t>P3-C06</t>
  </si>
  <si>
    <t>KC668422.1</t>
  </si>
  <si>
    <t>P7-G09</t>
  </si>
  <si>
    <t>KC668423.1</t>
  </si>
  <si>
    <t>P7-H05</t>
  </si>
  <si>
    <t>KC668575.1</t>
  </si>
  <si>
    <t>Pocillopora damicornis</t>
  </si>
  <si>
    <t>P2-C07</t>
  </si>
  <si>
    <t>KC668576.1</t>
  </si>
  <si>
    <t>P4-F01</t>
  </si>
  <si>
    <t>KC668577.1</t>
  </si>
  <si>
    <t>P2-B02</t>
  </si>
  <si>
    <t>KC668578.1</t>
  </si>
  <si>
    <t>P4-B10</t>
  </si>
  <si>
    <t>KC668579.1</t>
  </si>
  <si>
    <t>P4-A12</t>
  </si>
  <si>
    <t>KC668580.1</t>
  </si>
  <si>
    <t>P4-H01</t>
  </si>
  <si>
    <t>KC668581.1</t>
  </si>
  <si>
    <t>P2-C05</t>
  </si>
  <si>
    <t>KC668582.1</t>
  </si>
  <si>
    <t>P4-C01</t>
  </si>
  <si>
    <t>KC668583.1</t>
  </si>
  <si>
    <t>P2-C04</t>
  </si>
  <si>
    <t>KC668584.1</t>
  </si>
  <si>
    <t>P2-C02</t>
  </si>
  <si>
    <t>KC668823.1</t>
  </si>
  <si>
    <t>Southern Red Sea</t>
  </si>
  <si>
    <t>05A01</t>
  </si>
  <si>
    <t>40.73921666666667</t>
  </si>
  <si>
    <t>KC668824.1</t>
  </si>
  <si>
    <t>05A02</t>
  </si>
  <si>
    <t>KC668825.1</t>
  </si>
  <si>
    <t>05A03</t>
  </si>
  <si>
    <t>KC668826.1</t>
  </si>
  <si>
    <t>05A04</t>
  </si>
  <si>
    <t>KC668827.1</t>
  </si>
  <si>
    <t>05A05</t>
  </si>
  <si>
    <t>KC668828.1</t>
  </si>
  <si>
    <t>05A06</t>
  </si>
  <si>
    <t>KC668829.1</t>
  </si>
  <si>
    <t>05A07</t>
  </si>
  <si>
    <t>KC668830.1</t>
  </si>
  <si>
    <t>05A08</t>
  </si>
  <si>
    <t>KC668831.1</t>
  </si>
  <si>
    <t>05A09</t>
  </si>
  <si>
    <t>KC668832.1</t>
  </si>
  <si>
    <t>05A10</t>
  </si>
  <si>
    <t>KC669000.1</t>
  </si>
  <si>
    <t>KC669</t>
  </si>
  <si>
    <t>12H07_M13F</t>
  </si>
  <si>
    <t>KC669001.1</t>
  </si>
  <si>
    <t>12H09_M13F</t>
  </si>
  <si>
    <t>KC669002.1</t>
  </si>
  <si>
    <t>14A01</t>
  </si>
  <si>
    <t>19.897983333333332</t>
  </si>
  <si>
    <t>KC669003.1</t>
  </si>
  <si>
    <t>14A03</t>
  </si>
  <si>
    <t>KC669004.1</t>
  </si>
  <si>
    <t>14A04</t>
  </si>
  <si>
    <t>KC669005.1</t>
  </si>
  <si>
    <t>14A05</t>
  </si>
  <si>
    <t>KC669006.1</t>
  </si>
  <si>
    <t>14A06</t>
  </si>
  <si>
    <t>KC669007.1</t>
  </si>
  <si>
    <t>14A07</t>
  </si>
  <si>
    <t>KC669008.1</t>
  </si>
  <si>
    <t>14A10</t>
  </si>
  <si>
    <t>KC669009.1</t>
  </si>
  <si>
    <t>14A11</t>
  </si>
  <si>
    <t>KF428127.1</t>
  </si>
  <si>
    <t>KF428</t>
  </si>
  <si>
    <t>Plexaura homomalla</t>
  </si>
  <si>
    <t>Summerland Key, Florida</t>
  </si>
  <si>
    <t>PH-C2-52B</t>
  </si>
  <si>
    <t>24.934666666666665</t>
  </si>
  <si>
    <t>KF428128.1</t>
  </si>
  <si>
    <t>PH-C2-44C</t>
  </si>
  <si>
    <t>KF428129.1</t>
  </si>
  <si>
    <t>PH-C2-47D</t>
  </si>
  <si>
    <t>KF428138.1</t>
  </si>
  <si>
    <t>PH-LH7-29H</t>
  </si>
  <si>
    <t>KF428139.1</t>
  </si>
  <si>
    <t>PH-C5-I</t>
  </si>
  <si>
    <t>KF428146.1</t>
  </si>
  <si>
    <t>PH-LH5-75K1</t>
  </si>
  <si>
    <t>KF428149.1</t>
  </si>
  <si>
    <t>PH-C5-45M</t>
  </si>
  <si>
    <t>KF428153.1</t>
  </si>
  <si>
    <t>PH-C5-LH5-O2</t>
  </si>
  <si>
    <t>KF428154.1</t>
  </si>
  <si>
    <t>PH-C5-77P</t>
  </si>
  <si>
    <t>KF428156.1</t>
  </si>
  <si>
    <t>PH-C5-P</t>
  </si>
  <si>
    <t>KM360453.1</t>
  </si>
  <si>
    <t>Australia</t>
  </si>
  <si>
    <t>KM360</t>
  </si>
  <si>
    <t>Orpheus Island Great Barrier Reef</t>
  </si>
  <si>
    <t>146.49983333333333</t>
  </si>
  <si>
    <t>KM360460.1</t>
  </si>
  <si>
    <t>KM360464.1</t>
  </si>
  <si>
    <t>KT964903.1</t>
  </si>
  <si>
    <t>KT964</t>
  </si>
  <si>
    <t>Corallium rubrum</t>
  </si>
  <si>
    <t>Porticcio, Corsica Island</t>
  </si>
  <si>
    <t>denovo13612</t>
  </si>
  <si>
    <t>41.833333333333336</t>
  </si>
  <si>
    <t>LN875493.1</t>
  </si>
  <si>
    <t>LN875</t>
  </si>
  <si>
    <t>21.87638888888889</t>
  </si>
  <si>
    <t>120.72472222222223</t>
  </si>
  <si>
    <t>LN879492.1</t>
  </si>
  <si>
    <t>LN879</t>
  </si>
  <si>
    <t>MG725756.1</t>
  </si>
  <si>
    <t>MG725</t>
  </si>
  <si>
    <t>Al-Fahal reef</t>
  </si>
  <si>
    <t>Otu00001</t>
  </si>
  <si>
    <t>MG725757.1</t>
  </si>
  <si>
    <t>Otu00002</t>
  </si>
  <si>
    <t>MG725758.1</t>
  </si>
  <si>
    <t>Otu00006</t>
  </si>
  <si>
    <t>MG725759.1</t>
  </si>
  <si>
    <t>Otu00015</t>
  </si>
  <si>
    <t>MG725760.1</t>
  </si>
  <si>
    <t>Otu00017</t>
  </si>
  <si>
    <t>MG725761.1</t>
  </si>
  <si>
    <t>Otu00019</t>
  </si>
  <si>
    <t>MG725762.1</t>
  </si>
  <si>
    <t>Otu00020</t>
  </si>
  <si>
    <t>MG725763.1</t>
  </si>
  <si>
    <t>Otu00021</t>
  </si>
  <si>
    <t>MG725764.1</t>
  </si>
  <si>
    <t>Otu00023</t>
  </si>
  <si>
    <t>MG725765.1</t>
  </si>
  <si>
    <t>Otu00024</t>
  </si>
  <si>
    <t>MG896169.1</t>
  </si>
  <si>
    <t>Malaysia</t>
  </si>
  <si>
    <t>MG896</t>
  </si>
  <si>
    <t>Bidong Island, Terengganu</t>
  </si>
  <si>
    <t>5.613583333333334</t>
  </si>
  <si>
    <t>103.05696666666667</t>
  </si>
  <si>
    <t>MG896171.1</t>
  </si>
  <si>
    <t>MG896176.1</t>
  </si>
  <si>
    <t>MG896185.1</t>
  </si>
  <si>
    <t>MG896199.1</t>
  </si>
  <si>
    <t>MW540618.1</t>
  </si>
  <si>
    <t>MW540</t>
  </si>
  <si>
    <t>Acropora cytherea</t>
  </si>
  <si>
    <t>Red Sea</t>
  </si>
  <si>
    <t>22.251666666666665</t>
  </si>
  <si>
    <t>38.95643333333334</t>
  </si>
  <si>
    <t>MW540619.1</t>
  </si>
  <si>
    <t>Acropora hemprichii</t>
  </si>
  <si>
    <t>OL957474.1</t>
  </si>
  <si>
    <t>OL957</t>
  </si>
  <si>
    <t>KS1-1-1</t>
  </si>
  <si>
    <t>21.938944444444445</t>
  </si>
  <si>
    <t>120.74572222222223</t>
  </si>
  <si>
    <t>OL957475.1</t>
  </si>
  <si>
    <t>KS1-1-2</t>
  </si>
  <si>
    <t>OL957476.1</t>
  </si>
  <si>
    <t>KS1-1-3</t>
  </si>
  <si>
    <t>OL957477.1</t>
  </si>
  <si>
    <t>KS1-1-10</t>
  </si>
  <si>
    <t>OL957478.1</t>
  </si>
  <si>
    <t>KS1-2-1</t>
  </si>
  <si>
    <t>OL957479.1</t>
  </si>
  <si>
    <t>KS1-2-2</t>
  </si>
  <si>
    <t>OL957480.1</t>
  </si>
  <si>
    <t>KS1-2-4</t>
  </si>
  <si>
    <t>OL957481.1</t>
  </si>
  <si>
    <t>KS1-3-1</t>
  </si>
  <si>
    <t>OL957482.1</t>
  </si>
  <si>
    <t>KS4-1-1C</t>
  </si>
  <si>
    <t>OL957483.1</t>
  </si>
  <si>
    <t>KS4-1-2C</t>
  </si>
  <si>
    <t>OL957502.1</t>
  </si>
  <si>
    <t>Okinawa</t>
  </si>
  <si>
    <t>OS2-1-2</t>
  </si>
  <si>
    <t>26.62838888888889</t>
  </si>
  <si>
    <t>127.85988888888889</t>
  </si>
  <si>
    <t>OL957503.1</t>
  </si>
  <si>
    <t>OS2-1-3</t>
  </si>
  <si>
    <t>OL957504.1</t>
  </si>
  <si>
    <t>OS2-2-1</t>
  </si>
  <si>
    <t>OL957505.1</t>
  </si>
  <si>
    <t>OS2-2-2</t>
  </si>
  <si>
    <t>OL957506.1</t>
  </si>
  <si>
    <t>OS2-2-3</t>
  </si>
  <si>
    <t>OL957507.1</t>
  </si>
  <si>
    <t>OS2-2-6</t>
  </si>
  <si>
    <t>OL957508.1</t>
  </si>
  <si>
    <t>OS2-3-1</t>
  </si>
  <si>
    <t>OL957509.1</t>
  </si>
  <si>
    <t>OS2-3-2</t>
  </si>
  <si>
    <t>OL957510.1</t>
  </si>
  <si>
    <t>OS2-4-1</t>
  </si>
  <si>
    <t>OL957511.1</t>
  </si>
  <si>
    <t>OS2-4-2</t>
  </si>
  <si>
    <t>OM273412.1</t>
  </si>
  <si>
    <t>OM273</t>
  </si>
  <si>
    <t>Eunicea flexuosa</t>
  </si>
  <si>
    <t>Florida Keys, Florida</t>
  </si>
  <si>
    <t>25.198333333333334</t>
  </si>
  <si>
    <t>OM273416.1</t>
  </si>
  <si>
    <t>Uncultured bacterial clones from Clavelina coerulea, Terengganu Malaysia</t>
  </si>
  <si>
    <t>Lobophytum compactum</t>
  </si>
  <si>
    <t xml:space="preserve"> P. verrucosa</t>
  </si>
  <si>
    <t>Uncultured Endozoicomonas</t>
  </si>
  <si>
    <t>Uncultured bacterial clones</t>
  </si>
  <si>
    <t>Endozoicomonas</t>
  </si>
  <si>
    <t>Endozoicomonas sp. Acr-14</t>
  </si>
  <si>
    <t>Endozoicomonas sp. Acr-12</t>
  </si>
  <si>
    <t>Uncultured Enzozoicomonas</t>
  </si>
  <si>
    <t>Endozoicomonas sp.</t>
  </si>
  <si>
    <t>Endozoicomonas gorgoniicola</t>
  </si>
  <si>
    <t>Endozoicomonas euniceicola</t>
  </si>
  <si>
    <t>Endozoicimonas</t>
  </si>
  <si>
    <t>Uncultured bacterium clone</t>
  </si>
  <si>
    <t>Endozoicomonas montiporae CL-33</t>
  </si>
  <si>
    <t>Endozoicomonas numazuensis</t>
  </si>
  <si>
    <t>Acropora  sp.</t>
  </si>
  <si>
    <t>Clavelina coerulea</t>
  </si>
  <si>
    <t>Acropora clathrata</t>
  </si>
  <si>
    <t>Irciniidae sponges</t>
  </si>
  <si>
    <t>Montipora aequituberculata</t>
  </si>
  <si>
    <t>label</t>
  </si>
  <si>
    <t>species</t>
  </si>
  <si>
    <t>INPUT</t>
  </si>
  <si>
    <t>COPY</t>
  </si>
  <si>
    <t>OL957476.1 Uncultured_Endozoicomonas_sp._clone_KS1-1-3 2017-09-01</t>
  </si>
  <si>
    <t>name</t>
  </si>
  <si>
    <t>Endozoicomonas elysicola</t>
  </si>
  <si>
    <t>Endozoicomonas atrinae</t>
  </si>
  <si>
    <t>“Endozoicomonas pocilloporae”</t>
  </si>
  <si>
    <t>Endozoicomonas montiporae</t>
  </si>
  <si>
    <t>“Parendozoicomonas poriteae”</t>
  </si>
  <si>
    <t>Parendozoicomonas haliclonae</t>
  </si>
  <si>
    <t>Endozoicomonas milleporae”</t>
  </si>
  <si>
    <t>Endozoicomonas ascidiicola</t>
  </si>
  <si>
    <t>“Sororendozoicomonas aggregata”</t>
  </si>
  <si>
    <t>“Sororendozoicomonas</t>
  </si>
  <si>
    <t>Endozoicomonas coralli</t>
  </si>
  <si>
    <t>Endozoicomonas acroporae</t>
  </si>
  <si>
    <t>Endozoicomonas arenosclerae</t>
  </si>
  <si>
    <t>Parendozoicomonas</t>
  </si>
  <si>
    <t>DSM 22380 = IAM 15107 = JCM 21568 = KCTC 12372 = MKT 110</t>
  </si>
  <si>
    <t>AB196667</t>
  </si>
  <si>
    <t>DSM 100061 = JCM 19190 = KACC 17474 = WP70</t>
  </si>
  <si>
    <t>KC878324</t>
  </si>
  <si>
    <r>
      <t xml:space="preserve">intestinal tract of a comb pen shell </t>
    </r>
    <r>
      <rPr>
        <i/>
        <sz val="11"/>
        <color theme="1"/>
        <rFont val="Calibri"/>
        <family val="2"/>
        <scheme val="minor"/>
      </rPr>
      <t>Atrina pectinata</t>
    </r>
  </si>
  <si>
    <t xml:space="preserve">CECT 8353 = DSM 26534 = NCCB 100438 = PS125 </t>
  </si>
  <si>
    <t xml:space="preserve">Plexaura sp (gorgonian octocoral) </t>
  </si>
  <si>
    <t>JX488685</t>
  </si>
  <si>
    <t>private</t>
  </si>
  <si>
    <t xml:space="preserve">BCRC 17933 = CL-33 = LMG 24815 </t>
  </si>
  <si>
    <t>FJ347758</t>
  </si>
  <si>
    <t>CCM 8713 = DSM 103671 = LMG 29769 = S-B4-1U</t>
  </si>
  <si>
    <t>included?</t>
  </si>
  <si>
    <t>only whole genome shotgun sequencing project</t>
  </si>
  <si>
    <t>AVMART05 = DSM 100913 = LMG 29095</t>
  </si>
  <si>
    <t xml:space="preserve">pharynx tissue of an ascidian (Ascidiella sp.) </t>
  </si>
  <si>
    <t>Acr-12 = BCRC 80921 = BCRC 8- 0921 = KCTC 42900</t>
  </si>
  <si>
    <t>DSM 26535 = EF212 = NCCB 100458</t>
  </si>
  <si>
    <t>Acr-14 = BCRC 80922 = KCTC 42901 = LMG 29482</t>
  </si>
  <si>
    <t>renamed to elysicola</t>
  </si>
  <si>
    <t xml:space="preserve">DSM 25634 = HC50 = NBRC 108893 </t>
  </si>
  <si>
    <r>
      <t xml:space="preserve">purple sponge, order </t>
    </r>
    <r>
      <rPr>
        <i/>
        <sz val="11"/>
        <color theme="1"/>
        <rFont val="Calibri"/>
        <family val="2"/>
        <scheme val="minor"/>
      </rPr>
      <t>Haplosclerida</t>
    </r>
    <r>
      <rPr>
        <sz val="11"/>
        <color theme="1"/>
        <rFont val="Calibri"/>
        <family val="2"/>
        <scheme val="minor"/>
      </rPr>
      <t>, from tidal area</t>
    </r>
  </si>
  <si>
    <t>AB695088</t>
  </si>
  <si>
    <t>ab112 = CBAS 572 = LMG 29175</t>
  </si>
  <si>
    <t>KJ372452.1</t>
  </si>
  <si>
    <t>AKA Parendozoicomonas haliclonae</t>
  </si>
  <si>
    <t>KT364255</t>
  </si>
  <si>
    <t>KT364256</t>
  </si>
  <si>
    <t>KT364257</t>
  </si>
  <si>
    <t>NOMENCLATURE</t>
  </si>
  <si>
    <t>ACCESSION ID</t>
  </si>
  <si>
    <t>SOURCE</t>
  </si>
  <si>
    <t>NAME</t>
  </si>
  <si>
    <t xml:space="preserve">
KJ372479.1</t>
  </si>
  <si>
    <t>in pikes analysis</t>
  </si>
  <si>
    <t>need to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</si>
</sst>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8" fillId="0" borderId="0" xfId="42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general" vertical="center" textRotation="0" wrapText="0" indent="0" justifyLastLine="0" shrinkToFit="0" readingOrder="0"/>
    </dxf>
    <dxf>
      <numFmt numFmtId="27" formatCode="m/dd/yy\ h:mm"/>
    </dxf>
    <dxf>
      <alignment horizontal="left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41" totalsRowShown="0">
  <autoFilter ref="A1:L141" xr:uid="{00000000-0009-0000-0100-000001000000}"/>
  <sortState xmlns:xlrd2="http://schemas.microsoft.com/office/spreadsheetml/2017/richdata2" ref="A2:L141">
    <sortCondition ref="A1:A141"/>
  </sortState>
  <tableColumns count="12">
    <tableColumn id="1" xr3:uid="{00000000-0010-0000-0000-000001000000}" name="id"/>
    <tableColumn id="2" xr3:uid="{00000000-0010-0000-0000-000002000000}" name="label" dataDxfId="3"/>
    <tableColumn id="3" xr3:uid="{00000000-0010-0000-0000-000003000000}" name="species" dataDxfId="2"/>
    <tableColumn id="4" xr3:uid="{00000000-0010-0000-0000-000004000000}" name="country"/>
    <tableColumn id="5" xr3:uid="{00000000-0010-0000-0000-000005000000}" name="group"/>
    <tableColumn id="6" xr3:uid="{00000000-0010-0000-0000-000006000000}" name="host"/>
    <tableColumn id="7" xr3:uid="{00000000-0010-0000-0000-000007000000}" name="isolation_source"/>
    <tableColumn id="8" xr3:uid="{00000000-0010-0000-0000-000008000000}" name="sequence_length"/>
    <tableColumn id="9" xr3:uid="{00000000-0010-0000-0000-000009000000}" name="clone"/>
    <tableColumn id="10" xr3:uid="{00000000-0010-0000-0000-00000A000000}" name="collection_date" dataDxfId="1"/>
    <tableColumn id="11" xr3:uid="{00000000-0010-0000-0000-00000B000000}" name="lat_dec"/>
    <tableColumn id="12" xr3:uid="{00000000-0010-0000-0000-00000C000000}" name="long_dec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C285B-8EAF-4E45-AF2E-E233343CC9DD}" name="OTHERS" displayName="OTHERS" ref="A1:E23" totalsRowShown="0">
  <autoFilter ref="A1:E23" xr:uid="{CCCC285B-8EAF-4E45-AF2E-E233343CC9DD}">
    <filterColumn colId="0">
      <filters blank="1">
        <filter val="TRUE"/>
      </filters>
    </filterColumn>
  </autoFilter>
  <tableColumns count="5">
    <tableColumn id="1" xr3:uid="{1A0EC9FB-45F9-486D-B6B5-B3F71AE8FEF0}" name="included?"/>
    <tableColumn id="2" xr3:uid="{7954EB46-CD1F-4C84-8446-6060FADC4096}" name="name" dataDxfId="0" dataCellStyle="Hyperlink"/>
    <tableColumn id="3" xr3:uid="{1F9E10A6-5F29-4F94-A4C3-D55CDBFE2952}" name="NOMENCLATURE"/>
    <tableColumn id="4" xr3:uid="{5A56214E-67B3-44B5-95C7-0D0C30EEC169}" name="ACCESSION ID"/>
    <tableColumn id="5" xr3:uid="{1D62B008-A7CA-4487-AF92-464623FD16E5}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sc-genomics.uibk.ac.at/seqcode/names/23641" TargetMode="External"/><Relationship Id="rId13" Type="http://schemas.openxmlformats.org/officeDocument/2006/relationships/hyperlink" Target="https://disc-genomics.uibk.ac.at/seqcode/names/7071" TargetMode="External"/><Relationship Id="rId18" Type="http://schemas.openxmlformats.org/officeDocument/2006/relationships/hyperlink" Target="https://disc-genomics.uibk.ac.at/seqcode/names/15487" TargetMode="External"/><Relationship Id="rId3" Type="http://schemas.openxmlformats.org/officeDocument/2006/relationships/hyperlink" Target="https://disc-genomics.uibk.ac.at/seqcode/names/7072" TargetMode="External"/><Relationship Id="rId21" Type="http://schemas.openxmlformats.org/officeDocument/2006/relationships/hyperlink" Target="https://disc-genomics.uibk.ac.at/seqcode/names/7067" TargetMode="External"/><Relationship Id="rId7" Type="http://schemas.openxmlformats.org/officeDocument/2006/relationships/hyperlink" Target="https://disc-genomics.uibk.ac.at/seqcode/names/15488" TargetMode="External"/><Relationship Id="rId12" Type="http://schemas.openxmlformats.org/officeDocument/2006/relationships/hyperlink" Target="https://disc-genomics.uibk.ac.at/seqcode/names/7069" TargetMode="External"/><Relationship Id="rId17" Type="http://schemas.openxmlformats.org/officeDocument/2006/relationships/hyperlink" Target="https://disc-genomics.uibk.ac.at/seqcode/names/7066" TargetMode="External"/><Relationship Id="rId2" Type="http://schemas.openxmlformats.org/officeDocument/2006/relationships/hyperlink" Target="https://disc-genomics.uibk.ac.at/seqcode/names/7068" TargetMode="External"/><Relationship Id="rId16" Type="http://schemas.openxmlformats.org/officeDocument/2006/relationships/hyperlink" Target="https://disc-genomics.uibk.ac.at/seqcode/names/7074" TargetMode="External"/><Relationship Id="rId20" Type="http://schemas.openxmlformats.org/officeDocument/2006/relationships/hyperlink" Target="https://www.ncbi.nlm.nih.gov/nuccore/KC878324" TargetMode="External"/><Relationship Id="rId1" Type="http://schemas.openxmlformats.org/officeDocument/2006/relationships/hyperlink" Target="https://disc-genomics.uibk.ac.at/seqcode/names/7070" TargetMode="External"/><Relationship Id="rId6" Type="http://schemas.openxmlformats.org/officeDocument/2006/relationships/hyperlink" Target="https://disc-genomics.uibk.ac.at/seqcode/names/23640" TargetMode="External"/><Relationship Id="rId11" Type="http://schemas.openxmlformats.org/officeDocument/2006/relationships/hyperlink" Target="https://disc-genomics.uibk.ac.at/seqcode/names/32314" TargetMode="External"/><Relationship Id="rId24" Type="http://schemas.openxmlformats.org/officeDocument/2006/relationships/table" Target="../tables/table2.xml"/><Relationship Id="rId5" Type="http://schemas.openxmlformats.org/officeDocument/2006/relationships/hyperlink" Target="https://disc-genomics.uibk.ac.at/seqcode/names/7073" TargetMode="External"/><Relationship Id="rId15" Type="http://schemas.openxmlformats.org/officeDocument/2006/relationships/hyperlink" Target="https://disc-genomics.uibk.ac.at/seqcode/names/7064" TargetMode="External"/><Relationship Id="rId23" Type="http://schemas.openxmlformats.org/officeDocument/2006/relationships/hyperlink" Target="https://disc-genomics.uibk.ac.at/seqcode/names/7066" TargetMode="External"/><Relationship Id="rId10" Type="http://schemas.openxmlformats.org/officeDocument/2006/relationships/hyperlink" Target="https://disc-genomics.uibk.ac.at/seqcode/names/32313" TargetMode="External"/><Relationship Id="rId19" Type="http://schemas.openxmlformats.org/officeDocument/2006/relationships/hyperlink" Target="https://www.ncbi.nlm.nih.gov/nuccore/AB196667" TargetMode="External"/><Relationship Id="rId4" Type="http://schemas.openxmlformats.org/officeDocument/2006/relationships/hyperlink" Target="https://disc-genomics.uibk.ac.at/seqcode/names/23639" TargetMode="External"/><Relationship Id="rId9" Type="http://schemas.openxmlformats.org/officeDocument/2006/relationships/hyperlink" Target="https://disc-genomics.uibk.ac.at/seqcode/names/7067" TargetMode="External"/><Relationship Id="rId14" Type="http://schemas.openxmlformats.org/officeDocument/2006/relationships/hyperlink" Target="https://disc-genomics.uibk.ac.at/seqcode/names/7065" TargetMode="External"/><Relationship Id="rId22" Type="http://schemas.openxmlformats.org/officeDocument/2006/relationships/hyperlink" Target="https://disc-genomics.uibk.ac.at/seqcode/names/7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zoomScale="90" zoomScaleNormal="90" workbookViewId="0">
      <selection activeCell="B147" sqref="B147"/>
    </sheetView>
  </sheetViews>
  <sheetFormatPr defaultRowHeight="15" x14ac:dyDescent="0.25"/>
  <cols>
    <col min="1" max="1" width="23.140625" customWidth="1"/>
    <col min="2" max="2" width="43.7109375" style="7" customWidth="1"/>
    <col min="3" max="3" width="38.7109375" style="4" bestFit="1" customWidth="1"/>
    <col min="4" max="4" width="16.28515625" customWidth="1"/>
    <col min="6" max="6" width="20.140625" customWidth="1"/>
    <col min="7" max="7" width="30.28515625" customWidth="1"/>
    <col min="8" max="8" width="20" customWidth="1"/>
    <col min="10" max="10" width="18.5703125" customWidth="1"/>
    <col min="11" max="11" width="10.42578125" customWidth="1"/>
    <col min="12" max="12" width="12.42578125" customWidth="1"/>
  </cols>
  <sheetData>
    <row r="1" spans="1:12" x14ac:dyDescent="0.25">
      <c r="A1" t="s">
        <v>0</v>
      </c>
      <c r="B1" s="7" t="s">
        <v>390</v>
      </c>
      <c r="C1" s="4" t="s">
        <v>391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45" x14ac:dyDescent="0.25">
      <c r="A2" t="s">
        <v>10</v>
      </c>
      <c r="B2" s="7" t="str">
        <f t="shared" ref="B2:B16" si="0">CONCATENATE(C2," from ", F2, " in ", G2, ", ", D2)</f>
        <v>Endozoicomonas numazuensis from Haplosclerida gen. et sp. in Shizuoka, Numazu, Japan</v>
      </c>
      <c r="C2" s="6" t="s">
        <v>384</v>
      </c>
      <c r="D2" t="s">
        <v>11</v>
      </c>
      <c r="E2" t="s">
        <v>12</v>
      </c>
      <c r="F2" t="s">
        <v>13</v>
      </c>
      <c r="G2" t="s">
        <v>14</v>
      </c>
      <c r="H2">
        <v>1468</v>
      </c>
      <c r="J2" s="1">
        <v>37043</v>
      </c>
      <c r="K2" s="2" t="s">
        <v>15</v>
      </c>
      <c r="L2" s="2" t="s">
        <v>16</v>
      </c>
    </row>
    <row r="3" spans="1:12" ht="30" x14ac:dyDescent="0.25">
      <c r="A3" t="s">
        <v>17</v>
      </c>
      <c r="B3" s="7" t="str">
        <f t="shared" si="0"/>
        <v>Endozoicomonas montiporae CL-33 from Montipora aequituberculata in Kenting, Taiwan</v>
      </c>
      <c r="C3" s="6" t="s">
        <v>383</v>
      </c>
      <c r="D3" t="s">
        <v>18</v>
      </c>
      <c r="E3" t="s">
        <v>19</v>
      </c>
      <c r="F3" t="s">
        <v>389</v>
      </c>
      <c r="G3" t="s">
        <v>20</v>
      </c>
      <c r="H3">
        <v>1464</v>
      </c>
      <c r="J3" s="1">
        <v>40026</v>
      </c>
      <c r="K3" s="2" t="s">
        <v>21</v>
      </c>
      <c r="L3" s="2" t="s">
        <v>22</v>
      </c>
    </row>
    <row r="4" spans="1:12" ht="30" x14ac:dyDescent="0.25">
      <c r="A4" t="s">
        <v>23</v>
      </c>
      <c r="B4" s="7" t="str">
        <f t="shared" si="0"/>
        <v>Uncultured bacterium clone from Porites compressa in West Maui patch reef, USA</v>
      </c>
      <c r="C4" s="6" t="s">
        <v>382</v>
      </c>
      <c r="D4" t="s">
        <v>24</v>
      </c>
      <c r="E4" t="s">
        <v>25</v>
      </c>
      <c r="F4" t="s">
        <v>26</v>
      </c>
      <c r="G4" t="s">
        <v>27</v>
      </c>
      <c r="H4">
        <v>1412</v>
      </c>
      <c r="I4" t="s">
        <v>28</v>
      </c>
      <c r="J4" s="1">
        <v>39904</v>
      </c>
      <c r="K4">
        <v>20.806650000000001</v>
      </c>
      <c r="L4">
        <v>-156.60106666666599</v>
      </c>
    </row>
    <row r="5" spans="1:12" ht="30" x14ac:dyDescent="0.25">
      <c r="A5" t="s">
        <v>29</v>
      </c>
      <c r="B5" s="7" t="str">
        <f t="shared" si="0"/>
        <v>Endozoicimonas from Irciniidae sponges in Algarve, Gale Alta, Armacao de Pera, Portugal</v>
      </c>
      <c r="C5" s="6" t="s">
        <v>381</v>
      </c>
      <c r="D5" t="s">
        <v>30</v>
      </c>
      <c r="E5" t="s">
        <v>31</v>
      </c>
      <c r="F5" t="s">
        <v>388</v>
      </c>
      <c r="G5" t="s">
        <v>32</v>
      </c>
      <c r="H5">
        <v>1406</v>
      </c>
      <c r="J5" s="1">
        <v>40345</v>
      </c>
      <c r="K5" s="2" t="s">
        <v>33</v>
      </c>
      <c r="L5">
        <v>-8.33113888888888</v>
      </c>
    </row>
    <row r="6" spans="1:12" ht="30" x14ac:dyDescent="0.25">
      <c r="A6" t="s">
        <v>34</v>
      </c>
      <c r="B6" s="7" t="str">
        <f t="shared" si="0"/>
        <v>Endozoicimonas from Acropora clathrata in Qit'at Bnaider, Kuwait</v>
      </c>
      <c r="C6" s="6" t="s">
        <v>381</v>
      </c>
      <c r="D6" t="s">
        <v>35</v>
      </c>
      <c r="E6" t="s">
        <v>36</v>
      </c>
      <c r="F6" t="s">
        <v>387</v>
      </c>
      <c r="G6" t="s">
        <v>37</v>
      </c>
      <c r="H6">
        <v>445</v>
      </c>
      <c r="J6" s="1">
        <v>39630</v>
      </c>
      <c r="K6" s="2" t="s">
        <v>38</v>
      </c>
      <c r="L6">
        <v>48.316499999999998</v>
      </c>
    </row>
    <row r="7" spans="1:12" ht="30" x14ac:dyDescent="0.25">
      <c r="A7" t="s">
        <v>39</v>
      </c>
      <c r="B7" s="7" t="str">
        <f t="shared" si="0"/>
        <v>Uncultured Endozoicomonas from Stylophora pistillata in Kenting, Taiwan</v>
      </c>
      <c r="C7" s="6" t="s">
        <v>372</v>
      </c>
      <c r="D7" t="s">
        <v>18</v>
      </c>
      <c r="E7" t="s">
        <v>40</v>
      </c>
      <c r="F7" t="s">
        <v>41</v>
      </c>
      <c r="G7" t="s">
        <v>20</v>
      </c>
      <c r="H7">
        <v>343</v>
      </c>
      <c r="I7" t="s">
        <v>42</v>
      </c>
      <c r="J7" s="1">
        <v>39234</v>
      </c>
      <c r="K7" s="2" t="s">
        <v>43</v>
      </c>
      <c r="L7" s="2" t="s">
        <v>44</v>
      </c>
    </row>
    <row r="8" spans="1:12" ht="30" x14ac:dyDescent="0.25">
      <c r="A8" t="s">
        <v>45</v>
      </c>
      <c r="B8" s="7" t="str">
        <f t="shared" si="0"/>
        <v>Uncultured Endozoicomonas from Stylophora pistillata in Kenting, Taiwan</v>
      </c>
      <c r="C8" s="6" t="s">
        <v>372</v>
      </c>
      <c r="D8" t="s">
        <v>18</v>
      </c>
      <c r="E8" t="s">
        <v>40</v>
      </c>
      <c r="F8" t="s">
        <v>41</v>
      </c>
      <c r="G8" t="s">
        <v>20</v>
      </c>
      <c r="H8">
        <v>344</v>
      </c>
      <c r="I8" t="s">
        <v>46</v>
      </c>
      <c r="J8" s="1">
        <v>39234</v>
      </c>
      <c r="K8" s="2" t="s">
        <v>43</v>
      </c>
      <c r="L8" s="2" t="s">
        <v>44</v>
      </c>
    </row>
    <row r="9" spans="1:12" ht="30" x14ac:dyDescent="0.25">
      <c r="A9" t="s">
        <v>47</v>
      </c>
      <c r="B9" s="7" t="str">
        <f t="shared" si="0"/>
        <v>Uncultured Endozoicomonas from Stylophora pistillata in Kenting, Taiwan</v>
      </c>
      <c r="C9" s="6" t="s">
        <v>372</v>
      </c>
      <c r="D9" t="s">
        <v>18</v>
      </c>
      <c r="E9" t="s">
        <v>40</v>
      </c>
      <c r="F9" t="s">
        <v>41</v>
      </c>
      <c r="G9" t="s">
        <v>20</v>
      </c>
      <c r="H9">
        <v>344</v>
      </c>
      <c r="I9" t="s">
        <v>48</v>
      </c>
      <c r="J9" s="1">
        <v>39234</v>
      </c>
      <c r="K9" s="2" t="s">
        <v>43</v>
      </c>
      <c r="L9" s="2" t="s">
        <v>44</v>
      </c>
    </row>
    <row r="10" spans="1:12" ht="30" x14ac:dyDescent="0.25">
      <c r="A10" t="s">
        <v>49</v>
      </c>
      <c r="B10" s="7" t="str">
        <f t="shared" si="0"/>
        <v>Uncultured Endozoicomonas from Stylophora pistillata in Kenting, Taiwan</v>
      </c>
      <c r="C10" s="6" t="s">
        <v>372</v>
      </c>
      <c r="D10" t="s">
        <v>18</v>
      </c>
      <c r="E10" t="s">
        <v>40</v>
      </c>
      <c r="F10" t="s">
        <v>41</v>
      </c>
      <c r="G10" t="s">
        <v>20</v>
      </c>
      <c r="H10">
        <v>345</v>
      </c>
      <c r="I10" t="s">
        <v>50</v>
      </c>
      <c r="J10" s="1">
        <v>39234</v>
      </c>
      <c r="K10" s="2" t="s">
        <v>43</v>
      </c>
      <c r="L10" s="2" t="s">
        <v>44</v>
      </c>
    </row>
    <row r="11" spans="1:12" ht="30" x14ac:dyDescent="0.25">
      <c r="A11" t="s">
        <v>51</v>
      </c>
      <c r="B11" s="7" t="str">
        <f t="shared" si="0"/>
        <v>Uncultured Endozoicomonas from Stylophora pistillata in Kenting, Taiwan</v>
      </c>
      <c r="C11" s="6" t="s">
        <v>372</v>
      </c>
      <c r="D11" t="s">
        <v>18</v>
      </c>
      <c r="E11" t="s">
        <v>40</v>
      </c>
      <c r="F11" t="s">
        <v>41</v>
      </c>
      <c r="G11" t="s">
        <v>20</v>
      </c>
      <c r="H11">
        <v>338</v>
      </c>
      <c r="I11" t="s">
        <v>52</v>
      </c>
      <c r="J11" s="1">
        <v>39234</v>
      </c>
      <c r="K11" s="2" t="s">
        <v>43</v>
      </c>
      <c r="L11" s="2" t="s">
        <v>44</v>
      </c>
    </row>
    <row r="12" spans="1:12" ht="30" x14ac:dyDescent="0.25">
      <c r="A12" t="s">
        <v>53</v>
      </c>
      <c r="B12" s="7" t="str">
        <f t="shared" si="0"/>
        <v>Uncultured Endozoicomonas from Stylophora pistillata in Kenting, Taiwan</v>
      </c>
      <c r="C12" s="6" t="s">
        <v>372</v>
      </c>
      <c r="D12" t="s">
        <v>18</v>
      </c>
      <c r="E12" t="s">
        <v>40</v>
      </c>
      <c r="F12" t="s">
        <v>41</v>
      </c>
      <c r="G12" t="s">
        <v>20</v>
      </c>
      <c r="H12">
        <v>344</v>
      </c>
      <c r="I12" t="s">
        <v>54</v>
      </c>
      <c r="J12" s="1">
        <v>39234</v>
      </c>
      <c r="K12" s="2" t="s">
        <v>43</v>
      </c>
      <c r="L12" s="2" t="s">
        <v>44</v>
      </c>
    </row>
    <row r="13" spans="1:12" ht="30" x14ac:dyDescent="0.25">
      <c r="A13" t="s">
        <v>55</v>
      </c>
      <c r="B13" s="7" t="str">
        <f t="shared" si="0"/>
        <v>Uncultured Endozoicomonas from Stylophora pistillata in Kenting, Taiwan</v>
      </c>
      <c r="C13" s="6" t="s">
        <v>372</v>
      </c>
      <c r="D13" t="s">
        <v>18</v>
      </c>
      <c r="E13" t="s">
        <v>40</v>
      </c>
      <c r="F13" t="s">
        <v>41</v>
      </c>
      <c r="G13" t="s">
        <v>20</v>
      </c>
      <c r="H13">
        <v>345</v>
      </c>
      <c r="I13" t="s">
        <v>56</v>
      </c>
      <c r="J13" s="1">
        <v>39234</v>
      </c>
      <c r="K13" s="2" t="s">
        <v>43</v>
      </c>
      <c r="L13" s="2" t="s">
        <v>44</v>
      </c>
    </row>
    <row r="14" spans="1:12" ht="30" x14ac:dyDescent="0.25">
      <c r="A14" t="s">
        <v>57</v>
      </c>
      <c r="B14" s="7" t="str">
        <f t="shared" si="0"/>
        <v>Uncultured Endozoicomonas from Stylophora pistillata in Kenting, Taiwan</v>
      </c>
      <c r="C14" s="6" t="s">
        <v>372</v>
      </c>
      <c r="D14" t="s">
        <v>18</v>
      </c>
      <c r="E14" t="s">
        <v>40</v>
      </c>
      <c r="F14" t="s">
        <v>41</v>
      </c>
      <c r="G14" t="s">
        <v>20</v>
      </c>
      <c r="H14">
        <v>343</v>
      </c>
      <c r="I14" t="s">
        <v>58</v>
      </c>
      <c r="J14" s="1">
        <v>39234</v>
      </c>
      <c r="K14" s="2" t="s">
        <v>43</v>
      </c>
      <c r="L14" s="2" t="s">
        <v>44</v>
      </c>
    </row>
    <row r="15" spans="1:12" ht="30" x14ac:dyDescent="0.25">
      <c r="A15" t="s">
        <v>59</v>
      </c>
      <c r="B15" s="7" t="str">
        <f t="shared" si="0"/>
        <v>Uncultured Endozoicomonas from Stylophora pistillata in Kenting, Taiwan</v>
      </c>
      <c r="C15" s="6" t="s">
        <v>372</v>
      </c>
      <c r="D15" t="s">
        <v>18</v>
      </c>
      <c r="E15" t="s">
        <v>40</v>
      </c>
      <c r="F15" t="s">
        <v>41</v>
      </c>
      <c r="G15" t="s">
        <v>20</v>
      </c>
      <c r="H15">
        <v>340</v>
      </c>
      <c r="I15" t="s">
        <v>60</v>
      </c>
      <c r="J15" s="1">
        <v>39234</v>
      </c>
      <c r="K15" s="2" t="s">
        <v>43</v>
      </c>
      <c r="L15" s="2" t="s">
        <v>44</v>
      </c>
    </row>
    <row r="16" spans="1:12" ht="30" x14ac:dyDescent="0.25">
      <c r="A16" t="s">
        <v>61</v>
      </c>
      <c r="B16" s="7" t="str">
        <f t="shared" si="0"/>
        <v>Uncultured Endozoicomonas from Stylophora pistillata in Kenting, Taiwan</v>
      </c>
      <c r="C16" s="6" t="s">
        <v>372</v>
      </c>
      <c r="D16" t="s">
        <v>18</v>
      </c>
      <c r="E16" t="s">
        <v>40</v>
      </c>
      <c r="F16" t="s">
        <v>41</v>
      </c>
      <c r="G16" t="s">
        <v>20</v>
      </c>
      <c r="H16">
        <v>338</v>
      </c>
      <c r="I16" t="s">
        <v>62</v>
      </c>
      <c r="J16" s="1">
        <v>39234</v>
      </c>
      <c r="K16" s="2" t="s">
        <v>43</v>
      </c>
      <c r="L16" s="2" t="s">
        <v>44</v>
      </c>
    </row>
    <row r="17" spans="1:12" ht="30" x14ac:dyDescent="0.25">
      <c r="A17" t="s">
        <v>63</v>
      </c>
      <c r="B17" s="7" t="str">
        <f t="shared" ref="B17:B33" si="1">CONCATENATE(C17," from ", F17, " in ", "Green Island", ", ", D17)</f>
        <v>Uncultured Endozoicomonas from Stylophora pistillata in Green Island, Taiwan</v>
      </c>
      <c r="C17" s="6" t="s">
        <v>372</v>
      </c>
      <c r="D17" t="s">
        <v>18</v>
      </c>
      <c r="E17" t="s">
        <v>40</v>
      </c>
      <c r="F17" t="s">
        <v>41</v>
      </c>
      <c r="G17" t="s">
        <v>64</v>
      </c>
      <c r="H17">
        <v>342</v>
      </c>
      <c r="I17" t="s">
        <v>65</v>
      </c>
      <c r="J17" s="1">
        <v>41730</v>
      </c>
      <c r="K17" s="2" t="s">
        <v>66</v>
      </c>
      <c r="L17">
        <v>121.45</v>
      </c>
    </row>
    <row r="18" spans="1:12" ht="30" x14ac:dyDescent="0.25">
      <c r="A18" t="s">
        <v>67</v>
      </c>
      <c r="B18" s="7" t="str">
        <f t="shared" si="1"/>
        <v>Uncultured Endozoicomonas from Stylophora pistillata in Green Island, Taiwan</v>
      </c>
      <c r="C18" s="6" t="s">
        <v>372</v>
      </c>
      <c r="D18" t="s">
        <v>18</v>
      </c>
      <c r="E18" t="s">
        <v>40</v>
      </c>
      <c r="F18" t="s">
        <v>41</v>
      </c>
      <c r="G18" t="s">
        <v>68</v>
      </c>
      <c r="H18">
        <v>344</v>
      </c>
      <c r="I18" t="s">
        <v>69</v>
      </c>
      <c r="J18" s="1">
        <v>41837</v>
      </c>
      <c r="K18" s="2" t="s">
        <v>66</v>
      </c>
      <c r="L18" s="2" t="s">
        <v>70</v>
      </c>
    </row>
    <row r="19" spans="1:12" ht="30" x14ac:dyDescent="0.25">
      <c r="A19" t="s">
        <v>71</v>
      </c>
      <c r="B19" s="7" t="str">
        <f t="shared" si="1"/>
        <v>Uncultured Endozoicomonas from Stylophora pistillata in Green Island, Taiwan</v>
      </c>
      <c r="C19" s="6" t="s">
        <v>372</v>
      </c>
      <c r="D19" t="s">
        <v>18</v>
      </c>
      <c r="E19" t="s">
        <v>40</v>
      </c>
      <c r="F19" t="s">
        <v>41</v>
      </c>
      <c r="G19" t="s">
        <v>68</v>
      </c>
      <c r="H19">
        <v>334</v>
      </c>
      <c r="I19" t="s">
        <v>72</v>
      </c>
      <c r="J19" s="1">
        <v>41837</v>
      </c>
      <c r="K19" s="2" t="s">
        <v>66</v>
      </c>
      <c r="L19" s="2" t="s">
        <v>70</v>
      </c>
    </row>
    <row r="20" spans="1:12" ht="30" x14ac:dyDescent="0.25">
      <c r="A20" t="s">
        <v>73</v>
      </c>
      <c r="B20" s="7" t="str">
        <f t="shared" si="1"/>
        <v>Uncultured Endozoicomonas from Stylophora pistillata in Green Island, Taiwan</v>
      </c>
      <c r="C20" s="6" t="s">
        <v>372</v>
      </c>
      <c r="D20" t="s">
        <v>18</v>
      </c>
      <c r="E20" t="s">
        <v>40</v>
      </c>
      <c r="F20" t="s">
        <v>41</v>
      </c>
      <c r="G20" t="s">
        <v>68</v>
      </c>
      <c r="H20">
        <v>344</v>
      </c>
      <c r="I20" t="s">
        <v>74</v>
      </c>
      <c r="J20" s="1">
        <v>41837</v>
      </c>
      <c r="K20" s="2" t="s">
        <v>66</v>
      </c>
      <c r="L20" s="2" t="s">
        <v>70</v>
      </c>
    </row>
    <row r="21" spans="1:12" ht="30" x14ac:dyDescent="0.25">
      <c r="A21" t="s">
        <v>75</v>
      </c>
      <c r="B21" s="7" t="str">
        <f t="shared" si="1"/>
        <v>Uncultured Endozoicomonas from Stylophora pistillata in Green Island, Taiwan</v>
      </c>
      <c r="C21" s="6" t="s">
        <v>372</v>
      </c>
      <c r="D21" t="s">
        <v>18</v>
      </c>
      <c r="E21" t="s">
        <v>40</v>
      </c>
      <c r="F21" t="s">
        <v>41</v>
      </c>
      <c r="G21" t="s">
        <v>64</v>
      </c>
      <c r="H21">
        <v>343</v>
      </c>
      <c r="I21" t="s">
        <v>76</v>
      </c>
      <c r="J21" s="1">
        <v>41730</v>
      </c>
      <c r="K21" s="2" t="s">
        <v>66</v>
      </c>
      <c r="L21">
        <v>121.45</v>
      </c>
    </row>
    <row r="22" spans="1:12" ht="30" x14ac:dyDescent="0.25">
      <c r="A22" t="s">
        <v>77</v>
      </c>
      <c r="B22" s="7" t="str">
        <f t="shared" si="1"/>
        <v>Uncultured Endozoicomonas from Stylophora pistillata in Green Island, Taiwan</v>
      </c>
      <c r="C22" s="6" t="s">
        <v>372</v>
      </c>
      <c r="D22" t="s">
        <v>18</v>
      </c>
      <c r="E22" t="s">
        <v>40</v>
      </c>
      <c r="F22" t="s">
        <v>41</v>
      </c>
      <c r="G22" t="s">
        <v>68</v>
      </c>
      <c r="H22">
        <v>341</v>
      </c>
      <c r="I22" t="s">
        <v>78</v>
      </c>
      <c r="J22" s="1">
        <v>41837</v>
      </c>
      <c r="K22" s="2" t="s">
        <v>66</v>
      </c>
      <c r="L22" s="2" t="s">
        <v>70</v>
      </c>
    </row>
    <row r="23" spans="1:12" ht="30" x14ac:dyDescent="0.25">
      <c r="A23" t="s">
        <v>79</v>
      </c>
      <c r="B23" s="7" t="str">
        <f t="shared" si="1"/>
        <v>Uncultured Endozoicomonas from Stylophora pistillata in Green Island, Taiwan</v>
      </c>
      <c r="C23" s="6" t="s">
        <v>372</v>
      </c>
      <c r="D23" t="s">
        <v>18</v>
      </c>
      <c r="E23" t="s">
        <v>40</v>
      </c>
      <c r="F23" t="s">
        <v>41</v>
      </c>
      <c r="G23" t="s">
        <v>68</v>
      </c>
      <c r="H23">
        <v>343</v>
      </c>
      <c r="I23" t="s">
        <v>80</v>
      </c>
      <c r="J23" s="1">
        <v>41837</v>
      </c>
      <c r="K23" s="2" t="s">
        <v>66</v>
      </c>
      <c r="L23" s="2" t="s">
        <v>70</v>
      </c>
    </row>
    <row r="24" spans="1:12" ht="30" x14ac:dyDescent="0.25">
      <c r="A24" t="s">
        <v>81</v>
      </c>
      <c r="B24" s="7" t="str">
        <f t="shared" si="1"/>
        <v>Uncultured Endozoicomonas from Stylophora pistillata in Green Island, Taiwan</v>
      </c>
      <c r="C24" s="6" t="s">
        <v>372</v>
      </c>
      <c r="D24" t="s">
        <v>18</v>
      </c>
      <c r="E24" t="s">
        <v>40</v>
      </c>
      <c r="F24" t="s">
        <v>41</v>
      </c>
      <c r="G24" t="s">
        <v>64</v>
      </c>
      <c r="H24">
        <v>341</v>
      </c>
      <c r="I24" t="s">
        <v>82</v>
      </c>
      <c r="J24" s="1">
        <v>41730</v>
      </c>
      <c r="K24" s="2" t="s">
        <v>66</v>
      </c>
      <c r="L24">
        <v>121.45</v>
      </c>
    </row>
    <row r="25" spans="1:12" ht="30" x14ac:dyDescent="0.25">
      <c r="A25" t="s">
        <v>83</v>
      </c>
      <c r="B25" s="7" t="str">
        <f t="shared" si="1"/>
        <v>Uncultured Endozoicomonas from Stylophora pistillata in Green Island, Taiwan</v>
      </c>
      <c r="C25" s="6" t="s">
        <v>372</v>
      </c>
      <c r="D25" t="s">
        <v>18</v>
      </c>
      <c r="E25" t="s">
        <v>40</v>
      </c>
      <c r="F25" t="s">
        <v>41</v>
      </c>
      <c r="G25" t="s">
        <v>64</v>
      </c>
      <c r="H25">
        <v>343</v>
      </c>
      <c r="I25" t="s">
        <v>84</v>
      </c>
      <c r="J25" s="1">
        <v>41730</v>
      </c>
      <c r="K25" s="2" t="s">
        <v>66</v>
      </c>
      <c r="L25">
        <v>121.45</v>
      </c>
    </row>
    <row r="26" spans="1:12" ht="30" x14ac:dyDescent="0.25">
      <c r="A26" t="s">
        <v>85</v>
      </c>
      <c r="B26" s="7" t="str">
        <f t="shared" si="1"/>
        <v>Uncultured Endozoicomonas from Stylophora pistillata in Green Island, Taiwan</v>
      </c>
      <c r="C26" s="6" t="s">
        <v>372</v>
      </c>
      <c r="D26" t="s">
        <v>18</v>
      </c>
      <c r="E26" t="s">
        <v>40</v>
      </c>
      <c r="F26" t="s">
        <v>41</v>
      </c>
      <c r="G26" t="s">
        <v>64</v>
      </c>
      <c r="H26">
        <v>341</v>
      </c>
      <c r="I26" t="s">
        <v>86</v>
      </c>
      <c r="J26" s="1">
        <v>41730</v>
      </c>
      <c r="K26" s="2" t="s">
        <v>66</v>
      </c>
      <c r="L26">
        <v>121.45</v>
      </c>
    </row>
    <row r="27" spans="1:12" ht="30" x14ac:dyDescent="0.25">
      <c r="A27" t="s">
        <v>87</v>
      </c>
      <c r="B27" s="7" t="str">
        <f t="shared" si="1"/>
        <v>Uncultured Endozoicomonas from Stylophora pistillata in Green Island, Taiwan</v>
      </c>
      <c r="C27" s="6" t="s">
        <v>372</v>
      </c>
      <c r="D27" t="s">
        <v>18</v>
      </c>
      <c r="E27" t="s">
        <v>40</v>
      </c>
      <c r="F27" t="s">
        <v>41</v>
      </c>
      <c r="G27" t="s">
        <v>68</v>
      </c>
      <c r="H27">
        <v>344</v>
      </c>
      <c r="I27" t="s">
        <v>88</v>
      </c>
      <c r="J27" s="1">
        <v>41837</v>
      </c>
      <c r="K27" s="2" t="s">
        <v>66</v>
      </c>
      <c r="L27" s="2" t="s">
        <v>70</v>
      </c>
    </row>
    <row r="28" spans="1:12" ht="30" x14ac:dyDescent="0.25">
      <c r="A28" t="s">
        <v>89</v>
      </c>
      <c r="B28" s="7" t="str">
        <f t="shared" si="1"/>
        <v>Uncultured Endozoicomonas from Stylophora pistillata in Green Island, Taiwan</v>
      </c>
      <c r="C28" s="6" t="s">
        <v>372</v>
      </c>
      <c r="D28" t="s">
        <v>18</v>
      </c>
      <c r="E28" t="s">
        <v>40</v>
      </c>
      <c r="F28" t="s">
        <v>41</v>
      </c>
      <c r="G28" t="s">
        <v>68</v>
      </c>
      <c r="H28">
        <v>327</v>
      </c>
      <c r="I28" t="s">
        <v>90</v>
      </c>
      <c r="J28" s="1">
        <v>41837</v>
      </c>
      <c r="K28" s="2" t="s">
        <v>66</v>
      </c>
      <c r="L28" s="2" t="s">
        <v>70</v>
      </c>
    </row>
    <row r="29" spans="1:12" ht="30" x14ac:dyDescent="0.25">
      <c r="A29" t="s">
        <v>91</v>
      </c>
      <c r="B29" s="7" t="str">
        <f t="shared" si="1"/>
        <v>Uncultured Endozoicomonas from Stylophora pistillata in Green Island, Taiwan</v>
      </c>
      <c r="C29" s="6" t="s">
        <v>372</v>
      </c>
      <c r="D29" t="s">
        <v>18</v>
      </c>
      <c r="E29" t="s">
        <v>40</v>
      </c>
      <c r="F29" t="s">
        <v>41</v>
      </c>
      <c r="G29" t="s">
        <v>68</v>
      </c>
      <c r="H29">
        <v>335</v>
      </c>
      <c r="I29" t="s">
        <v>92</v>
      </c>
      <c r="J29" s="1">
        <v>41837</v>
      </c>
      <c r="K29" s="2" t="s">
        <v>66</v>
      </c>
      <c r="L29" s="2" t="s">
        <v>70</v>
      </c>
    </row>
    <row r="30" spans="1:12" ht="30" x14ac:dyDescent="0.25">
      <c r="A30" t="s">
        <v>93</v>
      </c>
      <c r="B30" s="7" t="str">
        <f t="shared" si="1"/>
        <v>Uncultured Endozoicomonas from Stylophora pistillata in Green Island, Taiwan</v>
      </c>
      <c r="C30" s="6" t="s">
        <v>372</v>
      </c>
      <c r="D30" t="s">
        <v>18</v>
      </c>
      <c r="E30" t="s">
        <v>40</v>
      </c>
      <c r="F30" t="s">
        <v>41</v>
      </c>
      <c r="G30" t="s">
        <v>64</v>
      </c>
      <c r="H30">
        <v>344</v>
      </c>
      <c r="I30" t="s">
        <v>94</v>
      </c>
      <c r="J30" s="1">
        <v>41730</v>
      </c>
      <c r="K30" s="2" t="s">
        <v>66</v>
      </c>
      <c r="L30">
        <v>121.45</v>
      </c>
    </row>
    <row r="31" spans="1:12" ht="30" x14ac:dyDescent="0.25">
      <c r="A31" t="s">
        <v>95</v>
      </c>
      <c r="B31" s="7" t="str">
        <f t="shared" si="1"/>
        <v>Uncultured Endozoicomonas from Stylophora pistillata in Green Island, Taiwan</v>
      </c>
      <c r="C31" s="6" t="s">
        <v>372</v>
      </c>
      <c r="D31" t="s">
        <v>18</v>
      </c>
      <c r="E31" t="s">
        <v>40</v>
      </c>
      <c r="F31" t="s">
        <v>41</v>
      </c>
      <c r="G31" t="s">
        <v>64</v>
      </c>
      <c r="H31">
        <v>344</v>
      </c>
      <c r="I31" t="s">
        <v>96</v>
      </c>
      <c r="J31" s="1">
        <v>41730</v>
      </c>
      <c r="K31" s="2" t="s">
        <v>66</v>
      </c>
      <c r="L31">
        <v>121.45</v>
      </c>
    </row>
    <row r="32" spans="1:12" ht="30" x14ac:dyDescent="0.25">
      <c r="A32" t="s">
        <v>97</v>
      </c>
      <c r="B32" s="7" t="str">
        <f t="shared" si="1"/>
        <v>Uncultured Endozoicomonas from Stylophora pistillata in Green Island, Taiwan</v>
      </c>
      <c r="C32" s="6" t="s">
        <v>372</v>
      </c>
      <c r="D32" t="s">
        <v>18</v>
      </c>
      <c r="E32" t="s">
        <v>40</v>
      </c>
      <c r="F32" t="s">
        <v>41</v>
      </c>
      <c r="G32" t="s">
        <v>68</v>
      </c>
      <c r="H32">
        <v>343</v>
      </c>
      <c r="I32" t="s">
        <v>98</v>
      </c>
      <c r="J32" s="1">
        <v>41837</v>
      </c>
      <c r="K32" s="2" t="s">
        <v>66</v>
      </c>
      <c r="L32" s="2" t="s">
        <v>70</v>
      </c>
    </row>
    <row r="33" spans="1:12" ht="30" x14ac:dyDescent="0.25">
      <c r="A33" t="s">
        <v>99</v>
      </c>
      <c r="B33" s="7" t="str">
        <f t="shared" si="1"/>
        <v>Uncultured Endozoicomonas from Stylophora pistillata in Green Island, Taiwan</v>
      </c>
      <c r="C33" s="6" t="s">
        <v>372</v>
      </c>
      <c r="D33" t="s">
        <v>18</v>
      </c>
      <c r="E33" t="s">
        <v>40</v>
      </c>
      <c r="F33" t="s">
        <v>41</v>
      </c>
      <c r="G33" t="s">
        <v>68</v>
      </c>
      <c r="H33">
        <v>342</v>
      </c>
      <c r="I33" t="s">
        <v>100</v>
      </c>
      <c r="J33" s="1">
        <v>41837</v>
      </c>
      <c r="K33" s="2" t="s">
        <v>66</v>
      </c>
      <c r="L33" s="2" t="s">
        <v>70</v>
      </c>
    </row>
    <row r="34" spans="1:12" ht="30" x14ac:dyDescent="0.25">
      <c r="A34" t="s">
        <v>101</v>
      </c>
      <c r="B34" s="7" t="str">
        <f t="shared" ref="B34:B65" si="2">CONCATENATE(C34," from ", F34, " in ", G34, ", ", D34)</f>
        <v>Uncultured Endozoicomonas from Stylophora pistillata in Yeh Liu, Taiwan</v>
      </c>
      <c r="C34" s="6" t="s">
        <v>372</v>
      </c>
      <c r="D34" t="s">
        <v>18</v>
      </c>
      <c r="E34" t="s">
        <v>102</v>
      </c>
      <c r="F34" t="s">
        <v>41</v>
      </c>
      <c r="G34" t="s">
        <v>103</v>
      </c>
      <c r="H34">
        <v>325</v>
      </c>
      <c r="I34" t="s">
        <v>104</v>
      </c>
      <c r="J34" s="1">
        <v>39479</v>
      </c>
      <c r="K34" s="2" t="s">
        <v>105</v>
      </c>
      <c r="L34" s="2" t="s">
        <v>106</v>
      </c>
    </row>
    <row r="35" spans="1:12" ht="30" x14ac:dyDescent="0.25">
      <c r="A35" t="s">
        <v>107</v>
      </c>
      <c r="B35" s="7" t="str">
        <f t="shared" si="2"/>
        <v>Uncultured bacterial clones from Eunicella cavolini in Bay of Villefranche-sur-Mer, France</v>
      </c>
      <c r="C35" s="6" t="s">
        <v>373</v>
      </c>
      <c r="D35" t="s">
        <v>108</v>
      </c>
      <c r="E35" t="s">
        <v>109</v>
      </c>
      <c r="F35" t="s">
        <v>110</v>
      </c>
      <c r="G35" t="s">
        <v>111</v>
      </c>
      <c r="H35">
        <v>1502</v>
      </c>
      <c r="I35" t="s">
        <v>112</v>
      </c>
      <c r="J35" s="1">
        <v>40330</v>
      </c>
      <c r="K35" s="2" t="s">
        <v>113</v>
      </c>
      <c r="L35" s="2" t="s">
        <v>114</v>
      </c>
    </row>
    <row r="36" spans="1:12" ht="30" x14ac:dyDescent="0.25">
      <c r="A36" t="s">
        <v>115</v>
      </c>
      <c r="B36" s="7" t="str">
        <f t="shared" si="2"/>
        <v>Uncultured bacterial clones from Eunicella cavolini in Bay of Villefranche-sur-Mer, France</v>
      </c>
      <c r="C36" s="6" t="s">
        <v>373</v>
      </c>
      <c r="D36" t="s">
        <v>108</v>
      </c>
      <c r="E36" t="s">
        <v>109</v>
      </c>
      <c r="F36" t="s">
        <v>110</v>
      </c>
      <c r="G36" t="s">
        <v>111</v>
      </c>
      <c r="H36">
        <v>1504</v>
      </c>
      <c r="I36" t="s">
        <v>116</v>
      </c>
      <c r="J36" s="1">
        <v>40330</v>
      </c>
      <c r="K36" s="2" t="s">
        <v>113</v>
      </c>
      <c r="L36" s="2" t="s">
        <v>114</v>
      </c>
    </row>
    <row r="37" spans="1:12" ht="30" x14ac:dyDescent="0.25">
      <c r="A37" t="s">
        <v>117</v>
      </c>
      <c r="B37" s="7" t="str">
        <f t="shared" si="2"/>
        <v>Uncultured bacterial clones from Eunicella cavolini in Bay of Villefranche-sur-Mer, France</v>
      </c>
      <c r="C37" s="6" t="s">
        <v>373</v>
      </c>
      <c r="D37" t="s">
        <v>108</v>
      </c>
      <c r="E37" t="s">
        <v>109</v>
      </c>
      <c r="F37" t="s">
        <v>110</v>
      </c>
      <c r="G37" t="s">
        <v>111</v>
      </c>
      <c r="H37">
        <v>1503</v>
      </c>
      <c r="I37" t="s">
        <v>118</v>
      </c>
      <c r="J37" s="1">
        <v>40330</v>
      </c>
      <c r="K37" s="2" t="s">
        <v>113</v>
      </c>
      <c r="L37" s="2" t="s">
        <v>114</v>
      </c>
    </row>
    <row r="38" spans="1:12" ht="30" x14ac:dyDescent="0.25">
      <c r="A38" t="s">
        <v>119</v>
      </c>
      <c r="B38" s="7" t="str">
        <f t="shared" si="2"/>
        <v>Uncultured bacterial clones from Eunicella cavolini in Bay of Villefranche-sur-Mer, France</v>
      </c>
      <c r="C38" s="6" t="s">
        <v>373</v>
      </c>
      <c r="D38" t="s">
        <v>108</v>
      </c>
      <c r="E38" t="s">
        <v>109</v>
      </c>
      <c r="F38" t="s">
        <v>110</v>
      </c>
      <c r="G38" t="s">
        <v>111</v>
      </c>
      <c r="H38">
        <v>1503</v>
      </c>
      <c r="I38" t="s">
        <v>120</v>
      </c>
      <c r="J38" s="1">
        <v>40330</v>
      </c>
      <c r="K38" s="2" t="s">
        <v>113</v>
      </c>
      <c r="L38" s="2" t="s">
        <v>114</v>
      </c>
    </row>
    <row r="39" spans="1:12" ht="30" x14ac:dyDescent="0.25">
      <c r="A39" t="s">
        <v>121</v>
      </c>
      <c r="B39" s="7" t="str">
        <f t="shared" si="2"/>
        <v>Uncultured bacterial clones from Eunicella cavolini in Bay of Villefranche-sur-Mer, France</v>
      </c>
      <c r="C39" s="6" t="s">
        <v>373</v>
      </c>
      <c r="D39" t="s">
        <v>108</v>
      </c>
      <c r="E39" t="s">
        <v>109</v>
      </c>
      <c r="F39" t="s">
        <v>110</v>
      </c>
      <c r="G39" t="s">
        <v>111</v>
      </c>
      <c r="H39">
        <v>1504</v>
      </c>
      <c r="I39" t="s">
        <v>122</v>
      </c>
      <c r="J39" s="1">
        <v>40330</v>
      </c>
      <c r="K39" s="2" t="s">
        <v>113</v>
      </c>
      <c r="L39" s="2" t="s">
        <v>114</v>
      </c>
    </row>
    <row r="40" spans="1:12" ht="30" x14ac:dyDescent="0.25">
      <c r="A40" t="s">
        <v>123</v>
      </c>
      <c r="B40" s="7" t="str">
        <f t="shared" si="2"/>
        <v>Uncultured bacterial clones from Eunicella cavolini in Bay of Villefranche-sur-Mer, France</v>
      </c>
      <c r="C40" s="6" t="s">
        <v>373</v>
      </c>
      <c r="D40" t="s">
        <v>108</v>
      </c>
      <c r="E40" t="s">
        <v>109</v>
      </c>
      <c r="F40" t="s">
        <v>110</v>
      </c>
      <c r="G40" t="s">
        <v>111</v>
      </c>
      <c r="H40">
        <v>1503</v>
      </c>
      <c r="I40" t="s">
        <v>124</v>
      </c>
      <c r="J40" s="1">
        <v>40330</v>
      </c>
      <c r="K40" s="2" t="s">
        <v>113</v>
      </c>
      <c r="L40" s="2" t="s">
        <v>114</v>
      </c>
    </row>
    <row r="41" spans="1:12" ht="30" x14ac:dyDescent="0.25">
      <c r="A41" t="s">
        <v>125</v>
      </c>
      <c r="B41" s="7" t="str">
        <f t="shared" si="2"/>
        <v>Uncultured bacterial clones from Eunicella cavolini in Bay of Villefranche-sur-Mer, France</v>
      </c>
      <c r="C41" s="6" t="s">
        <v>373</v>
      </c>
      <c r="D41" t="s">
        <v>108</v>
      </c>
      <c r="E41" t="s">
        <v>109</v>
      </c>
      <c r="F41" t="s">
        <v>110</v>
      </c>
      <c r="G41" t="s">
        <v>111</v>
      </c>
      <c r="H41">
        <v>1503</v>
      </c>
      <c r="I41" t="s">
        <v>126</v>
      </c>
      <c r="J41" s="1">
        <v>40330</v>
      </c>
      <c r="K41" s="2" t="s">
        <v>113</v>
      </c>
      <c r="L41" s="2" t="s">
        <v>114</v>
      </c>
    </row>
    <row r="42" spans="1:12" ht="30" x14ac:dyDescent="0.25">
      <c r="A42" t="s">
        <v>127</v>
      </c>
      <c r="B42" s="7" t="str">
        <f t="shared" si="2"/>
        <v>Uncultured bacterial clones from Eunicella cavolini in Bay of Villefranche-sur-Mer, France</v>
      </c>
      <c r="C42" s="6" t="s">
        <v>373</v>
      </c>
      <c r="D42" t="s">
        <v>108</v>
      </c>
      <c r="E42" t="s">
        <v>109</v>
      </c>
      <c r="F42" t="s">
        <v>110</v>
      </c>
      <c r="G42" t="s">
        <v>111</v>
      </c>
      <c r="H42">
        <v>1503</v>
      </c>
      <c r="I42" t="s">
        <v>128</v>
      </c>
      <c r="J42" s="1">
        <v>40330</v>
      </c>
      <c r="K42" s="2" t="s">
        <v>113</v>
      </c>
      <c r="L42" s="2" t="s">
        <v>114</v>
      </c>
    </row>
    <row r="43" spans="1:12" ht="30" x14ac:dyDescent="0.25">
      <c r="A43" t="s">
        <v>129</v>
      </c>
      <c r="B43" s="7" t="str">
        <f t="shared" si="2"/>
        <v>Uncultured bacterial clones from Eunicella cavolini in Bay of Villefranche-sur-Mer, France</v>
      </c>
      <c r="C43" s="6" t="s">
        <v>373</v>
      </c>
      <c r="D43" t="s">
        <v>108</v>
      </c>
      <c r="E43" t="s">
        <v>109</v>
      </c>
      <c r="F43" t="s">
        <v>110</v>
      </c>
      <c r="G43" t="s">
        <v>111</v>
      </c>
      <c r="H43">
        <v>1504</v>
      </c>
      <c r="I43" t="s">
        <v>130</v>
      </c>
      <c r="J43" s="1">
        <v>40330</v>
      </c>
      <c r="K43" s="2" t="s">
        <v>113</v>
      </c>
      <c r="L43" s="2" t="s">
        <v>114</v>
      </c>
    </row>
    <row r="44" spans="1:12" ht="30" x14ac:dyDescent="0.25">
      <c r="A44" t="s">
        <v>131</v>
      </c>
      <c r="B44" s="7" t="str">
        <f t="shared" si="2"/>
        <v>Uncultured bacterial clones from Eunicella cavolini in Bay of Villefranche-sur-Mer, France</v>
      </c>
      <c r="C44" s="6" t="s">
        <v>373</v>
      </c>
      <c r="D44" t="s">
        <v>108</v>
      </c>
      <c r="E44" t="s">
        <v>109</v>
      </c>
      <c r="F44" t="s">
        <v>110</v>
      </c>
      <c r="G44" t="s">
        <v>111</v>
      </c>
      <c r="H44">
        <v>1502</v>
      </c>
      <c r="I44" t="s">
        <v>132</v>
      </c>
      <c r="J44" s="1">
        <v>40330</v>
      </c>
      <c r="K44" s="2" t="s">
        <v>113</v>
      </c>
      <c r="L44" s="2" t="s">
        <v>114</v>
      </c>
    </row>
    <row r="45" spans="1:12" ht="30" x14ac:dyDescent="0.25">
      <c r="A45" t="s">
        <v>133</v>
      </c>
      <c r="B45" s="7" t="str">
        <f t="shared" si="2"/>
        <v>Endozoicomonas euniceicola from Eunicea fusca in Florida, USA</v>
      </c>
      <c r="C45" s="6" t="s">
        <v>380</v>
      </c>
      <c r="D45" t="s">
        <v>24</v>
      </c>
      <c r="E45" t="s">
        <v>134</v>
      </c>
      <c r="F45" t="s">
        <v>135</v>
      </c>
      <c r="G45" t="s">
        <v>136</v>
      </c>
      <c r="H45">
        <v>1522</v>
      </c>
      <c r="J45" s="1">
        <v>39965</v>
      </c>
      <c r="K45" s="2" t="s">
        <v>137</v>
      </c>
      <c r="L45">
        <v>-80.068533333333306</v>
      </c>
    </row>
    <row r="46" spans="1:12" ht="30" x14ac:dyDescent="0.25">
      <c r="A46" t="s">
        <v>138</v>
      </c>
      <c r="B46" s="7" t="str">
        <f t="shared" si="2"/>
        <v>Endozoicomonas gorgoniicola from Plexaura sp. in Bimini, Tuna Alley, Bahamas</v>
      </c>
      <c r="C46" s="6" t="s">
        <v>379</v>
      </c>
      <c r="D46" t="s">
        <v>139</v>
      </c>
      <c r="E46" t="s">
        <v>134</v>
      </c>
      <c r="F46" t="s">
        <v>140</v>
      </c>
      <c r="G46" t="s">
        <v>141</v>
      </c>
      <c r="H46">
        <v>1556</v>
      </c>
      <c r="J46" s="1">
        <v>39995</v>
      </c>
      <c r="K46" s="2" t="s">
        <v>142</v>
      </c>
      <c r="L46">
        <v>-79.299133333333302</v>
      </c>
    </row>
    <row r="47" spans="1:12" ht="30" x14ac:dyDescent="0.25">
      <c r="A47" t="s">
        <v>143</v>
      </c>
      <c r="B47" s="7" t="str">
        <f t="shared" si="2"/>
        <v>Uncultured bacterial clones from Acropora humilis in Red Sea, Brown reef, Saudi Arabia</v>
      </c>
      <c r="C47" s="6" t="s">
        <v>373</v>
      </c>
      <c r="D47" t="s">
        <v>144</v>
      </c>
      <c r="E47" t="s">
        <v>145</v>
      </c>
      <c r="F47" t="s">
        <v>146</v>
      </c>
      <c r="G47" t="s">
        <v>147</v>
      </c>
      <c r="H47">
        <v>1505</v>
      </c>
      <c r="I47" t="s">
        <v>148</v>
      </c>
      <c r="J47" s="3">
        <v>39965</v>
      </c>
      <c r="K47" s="2" t="s">
        <v>149</v>
      </c>
      <c r="L47" s="2" t="s">
        <v>150</v>
      </c>
    </row>
    <row r="48" spans="1:12" ht="30" x14ac:dyDescent="0.25">
      <c r="A48" t="s">
        <v>151</v>
      </c>
      <c r="B48" s="7" t="str">
        <f t="shared" si="2"/>
        <v>Uncultured bacterial clones from Acropora humilis in Red Sea, Brown reef, Saudi Arabia</v>
      </c>
      <c r="C48" s="6" t="s">
        <v>373</v>
      </c>
      <c r="D48" t="s">
        <v>144</v>
      </c>
      <c r="E48" t="s">
        <v>145</v>
      </c>
      <c r="F48" t="s">
        <v>146</v>
      </c>
      <c r="G48" t="s">
        <v>147</v>
      </c>
      <c r="H48">
        <v>1505</v>
      </c>
      <c r="I48" t="s">
        <v>152</v>
      </c>
      <c r="J48" s="3">
        <v>39965</v>
      </c>
      <c r="K48" s="2" t="s">
        <v>149</v>
      </c>
      <c r="L48" s="2" t="s">
        <v>150</v>
      </c>
    </row>
    <row r="49" spans="1:12" ht="30" x14ac:dyDescent="0.25">
      <c r="A49" t="s">
        <v>153</v>
      </c>
      <c r="B49" s="7" t="str">
        <f t="shared" si="2"/>
        <v>Uncultured bacterial clones from Acropora humilis in Red Sea, Brown reef, Saudi Arabia</v>
      </c>
      <c r="C49" s="6" t="s">
        <v>373</v>
      </c>
      <c r="D49" t="s">
        <v>144</v>
      </c>
      <c r="E49" t="s">
        <v>145</v>
      </c>
      <c r="F49" t="s">
        <v>146</v>
      </c>
      <c r="G49" t="s">
        <v>147</v>
      </c>
      <c r="H49">
        <v>1516</v>
      </c>
      <c r="I49" t="s">
        <v>154</v>
      </c>
      <c r="J49" s="3">
        <v>39965</v>
      </c>
      <c r="K49" s="2" t="s">
        <v>149</v>
      </c>
      <c r="L49" s="2" t="s">
        <v>150</v>
      </c>
    </row>
    <row r="50" spans="1:12" ht="30" x14ac:dyDescent="0.25">
      <c r="A50" t="s">
        <v>155</v>
      </c>
      <c r="B50" s="7" t="str">
        <f t="shared" si="2"/>
        <v>Uncultured bacterial clones from Acropora humilis in Red Sea, Brown reef, Saudi Arabia</v>
      </c>
      <c r="C50" s="6" t="s">
        <v>373</v>
      </c>
      <c r="D50" t="s">
        <v>144</v>
      </c>
      <c r="E50" t="s">
        <v>145</v>
      </c>
      <c r="F50" t="s">
        <v>146</v>
      </c>
      <c r="G50" t="s">
        <v>147</v>
      </c>
      <c r="H50">
        <v>1504</v>
      </c>
      <c r="I50" t="s">
        <v>156</v>
      </c>
      <c r="J50" s="3">
        <v>39965</v>
      </c>
      <c r="K50" s="2" t="s">
        <v>149</v>
      </c>
      <c r="L50" s="2" t="s">
        <v>150</v>
      </c>
    </row>
    <row r="51" spans="1:12" ht="30" x14ac:dyDescent="0.25">
      <c r="A51" t="s">
        <v>157</v>
      </c>
      <c r="B51" s="7" t="str">
        <f t="shared" si="2"/>
        <v>Uncultured bacterial clones from Acropora humilis in Red Sea, Brown reef, Saudi Arabia</v>
      </c>
      <c r="C51" s="6" t="s">
        <v>373</v>
      </c>
      <c r="D51" t="s">
        <v>144</v>
      </c>
      <c r="E51" t="s">
        <v>145</v>
      </c>
      <c r="F51" t="s">
        <v>146</v>
      </c>
      <c r="G51" t="s">
        <v>147</v>
      </c>
      <c r="H51">
        <v>1519</v>
      </c>
      <c r="I51" t="s">
        <v>158</v>
      </c>
      <c r="J51" s="3">
        <v>39965</v>
      </c>
      <c r="K51" s="2" t="s">
        <v>149</v>
      </c>
      <c r="L51" s="2" t="s">
        <v>150</v>
      </c>
    </row>
    <row r="52" spans="1:12" ht="30" x14ac:dyDescent="0.25">
      <c r="A52" t="s">
        <v>159</v>
      </c>
      <c r="B52" s="7" t="str">
        <f t="shared" si="2"/>
        <v>Uncultured bacterial clones from Acropora humilis in Red Sea, Brown reef, Saudi Arabia</v>
      </c>
      <c r="C52" s="6" t="s">
        <v>373</v>
      </c>
      <c r="D52" t="s">
        <v>144</v>
      </c>
      <c r="E52" t="s">
        <v>145</v>
      </c>
      <c r="F52" t="s">
        <v>146</v>
      </c>
      <c r="G52" t="s">
        <v>147</v>
      </c>
      <c r="H52">
        <v>1519</v>
      </c>
      <c r="I52" t="s">
        <v>160</v>
      </c>
      <c r="J52" s="3">
        <v>39965</v>
      </c>
      <c r="K52" s="2" t="s">
        <v>149</v>
      </c>
      <c r="L52" s="2" t="s">
        <v>150</v>
      </c>
    </row>
    <row r="53" spans="1:12" ht="30" x14ac:dyDescent="0.25">
      <c r="A53" t="s">
        <v>161</v>
      </c>
      <c r="B53" s="7" t="str">
        <f t="shared" si="2"/>
        <v>Uncultured bacterial clones from Acropora humilis in Red Sea, Brown reef, Saudi Arabia</v>
      </c>
      <c r="C53" s="6" t="s">
        <v>373</v>
      </c>
      <c r="D53" t="s">
        <v>144</v>
      </c>
      <c r="E53" t="s">
        <v>145</v>
      </c>
      <c r="F53" t="s">
        <v>146</v>
      </c>
      <c r="G53" t="s">
        <v>147</v>
      </c>
      <c r="H53">
        <v>1503</v>
      </c>
      <c r="I53" t="s">
        <v>162</v>
      </c>
      <c r="J53" s="3">
        <v>39965</v>
      </c>
      <c r="K53" s="2" t="s">
        <v>149</v>
      </c>
      <c r="L53" s="2" t="s">
        <v>150</v>
      </c>
    </row>
    <row r="54" spans="1:12" ht="30" x14ac:dyDescent="0.25">
      <c r="A54" t="s">
        <v>163</v>
      </c>
      <c r="B54" s="7" t="str">
        <f t="shared" si="2"/>
        <v>Uncultured bacterial clones from Acropora humilis in Red Sea, Brown reef, Saudi Arabia</v>
      </c>
      <c r="C54" s="6" t="s">
        <v>373</v>
      </c>
      <c r="D54" t="s">
        <v>144</v>
      </c>
      <c r="E54" t="s">
        <v>145</v>
      </c>
      <c r="F54" t="s">
        <v>146</v>
      </c>
      <c r="G54" t="s">
        <v>147</v>
      </c>
      <c r="H54">
        <v>1503</v>
      </c>
      <c r="I54" t="s">
        <v>164</v>
      </c>
      <c r="J54" s="3">
        <v>39965</v>
      </c>
      <c r="K54" s="2" t="s">
        <v>149</v>
      </c>
      <c r="L54" s="2" t="s">
        <v>150</v>
      </c>
    </row>
    <row r="55" spans="1:12" ht="30" x14ac:dyDescent="0.25">
      <c r="A55" t="s">
        <v>165</v>
      </c>
      <c r="B55" s="7" t="str">
        <f t="shared" si="2"/>
        <v>Uncultured bacterial clones from Acropora humilis in Red Sea, Brown reef, Saudi Arabia</v>
      </c>
      <c r="C55" s="6" t="s">
        <v>373</v>
      </c>
      <c r="D55" t="s">
        <v>144</v>
      </c>
      <c r="E55" t="s">
        <v>145</v>
      </c>
      <c r="F55" t="s">
        <v>146</v>
      </c>
      <c r="G55" t="s">
        <v>147</v>
      </c>
      <c r="H55">
        <v>1439</v>
      </c>
      <c r="I55" t="s">
        <v>166</v>
      </c>
      <c r="J55" s="3">
        <v>39965</v>
      </c>
      <c r="K55" s="2" t="s">
        <v>149</v>
      </c>
      <c r="L55" s="2" t="s">
        <v>150</v>
      </c>
    </row>
    <row r="56" spans="1:12" ht="30" x14ac:dyDescent="0.25">
      <c r="A56" t="s">
        <v>167</v>
      </c>
      <c r="B56" s="7" t="str">
        <f t="shared" si="2"/>
        <v>Uncultured bacterial clones from Acropora humilis in Red Sea, Brown reef, Saudi Arabia</v>
      </c>
      <c r="C56" s="6" t="s">
        <v>373</v>
      </c>
      <c r="D56" t="s">
        <v>144</v>
      </c>
      <c r="E56" t="s">
        <v>145</v>
      </c>
      <c r="F56" t="s">
        <v>146</v>
      </c>
      <c r="G56" t="s">
        <v>147</v>
      </c>
      <c r="H56">
        <v>1505</v>
      </c>
      <c r="I56" t="s">
        <v>168</v>
      </c>
      <c r="J56" s="3">
        <v>39965</v>
      </c>
      <c r="K56" s="2" t="s">
        <v>149</v>
      </c>
      <c r="L56" s="2" t="s">
        <v>150</v>
      </c>
    </row>
    <row r="57" spans="1:12" ht="45" x14ac:dyDescent="0.25">
      <c r="A57" t="s">
        <v>169</v>
      </c>
      <c r="B57" s="7" t="str">
        <f t="shared" si="2"/>
        <v>Uncultured bacterial clones from Pocillopora damicornis in Red Sea, Brown reef, Saudi Arabia</v>
      </c>
      <c r="C57" s="6" t="s">
        <v>373</v>
      </c>
      <c r="D57" t="s">
        <v>144</v>
      </c>
      <c r="E57" t="s">
        <v>145</v>
      </c>
      <c r="F57" t="s">
        <v>170</v>
      </c>
      <c r="G57" t="s">
        <v>147</v>
      </c>
      <c r="H57">
        <v>1518</v>
      </c>
      <c r="I57" t="s">
        <v>171</v>
      </c>
      <c r="J57" s="3">
        <v>39965</v>
      </c>
      <c r="K57" s="2" t="s">
        <v>149</v>
      </c>
      <c r="L57" s="2" t="s">
        <v>150</v>
      </c>
    </row>
    <row r="58" spans="1:12" ht="45" x14ac:dyDescent="0.25">
      <c r="A58" t="s">
        <v>172</v>
      </c>
      <c r="B58" s="7" t="str">
        <f t="shared" si="2"/>
        <v>Uncultured bacterial clones from Pocillopora damicornis in Red Sea, Brown reef, Saudi Arabia</v>
      </c>
      <c r="C58" s="6" t="s">
        <v>373</v>
      </c>
      <c r="D58" t="s">
        <v>144</v>
      </c>
      <c r="E58" t="s">
        <v>145</v>
      </c>
      <c r="F58" t="s">
        <v>170</v>
      </c>
      <c r="G58" t="s">
        <v>147</v>
      </c>
      <c r="H58">
        <v>1531</v>
      </c>
      <c r="I58" t="s">
        <v>173</v>
      </c>
      <c r="J58" s="3">
        <v>39965</v>
      </c>
      <c r="K58" s="2" t="s">
        <v>149</v>
      </c>
      <c r="L58" s="2" t="s">
        <v>150</v>
      </c>
    </row>
    <row r="59" spans="1:12" ht="45" x14ac:dyDescent="0.25">
      <c r="A59" t="s">
        <v>174</v>
      </c>
      <c r="B59" s="7" t="str">
        <f t="shared" si="2"/>
        <v>Uncultured bacterial clones from Pocillopora damicornis in Red Sea, Brown reef, Saudi Arabia</v>
      </c>
      <c r="C59" s="6" t="s">
        <v>373</v>
      </c>
      <c r="D59" t="s">
        <v>144</v>
      </c>
      <c r="E59" t="s">
        <v>145</v>
      </c>
      <c r="F59" t="s">
        <v>170</v>
      </c>
      <c r="G59" t="s">
        <v>147</v>
      </c>
      <c r="H59">
        <v>1531</v>
      </c>
      <c r="I59" t="s">
        <v>175</v>
      </c>
      <c r="J59" s="3">
        <v>39965</v>
      </c>
      <c r="K59" s="2" t="s">
        <v>149</v>
      </c>
      <c r="L59" s="2" t="s">
        <v>150</v>
      </c>
    </row>
    <row r="60" spans="1:12" ht="45" x14ac:dyDescent="0.25">
      <c r="A60" t="s">
        <v>176</v>
      </c>
      <c r="B60" s="7" t="str">
        <f t="shared" si="2"/>
        <v>Uncultured bacterial clones from Pocillopora damicornis in Red Sea, Brown reef, Saudi Arabia</v>
      </c>
      <c r="C60" s="6" t="s">
        <v>373</v>
      </c>
      <c r="D60" t="s">
        <v>144</v>
      </c>
      <c r="E60" t="s">
        <v>145</v>
      </c>
      <c r="F60" t="s">
        <v>170</v>
      </c>
      <c r="G60" t="s">
        <v>147</v>
      </c>
      <c r="H60">
        <v>1519</v>
      </c>
      <c r="I60" t="s">
        <v>177</v>
      </c>
      <c r="J60" s="3">
        <v>39965</v>
      </c>
      <c r="K60" s="2" t="s">
        <v>149</v>
      </c>
      <c r="L60" s="2" t="s">
        <v>150</v>
      </c>
    </row>
    <row r="61" spans="1:12" ht="45" x14ac:dyDescent="0.25">
      <c r="A61" t="s">
        <v>178</v>
      </c>
      <c r="B61" s="7" t="str">
        <f t="shared" si="2"/>
        <v>Uncultured bacterial clones from Pocillopora damicornis in Red Sea, Brown reef, Saudi Arabia</v>
      </c>
      <c r="C61" s="6" t="s">
        <v>373</v>
      </c>
      <c r="D61" t="s">
        <v>144</v>
      </c>
      <c r="E61" t="s">
        <v>145</v>
      </c>
      <c r="F61" t="s">
        <v>170</v>
      </c>
      <c r="G61" t="s">
        <v>147</v>
      </c>
      <c r="H61">
        <v>1520</v>
      </c>
      <c r="I61" t="s">
        <v>179</v>
      </c>
      <c r="J61" s="3">
        <v>39965</v>
      </c>
      <c r="K61" s="2" t="s">
        <v>149</v>
      </c>
      <c r="L61" s="2" t="s">
        <v>150</v>
      </c>
    </row>
    <row r="62" spans="1:12" ht="45" x14ac:dyDescent="0.25">
      <c r="A62" t="s">
        <v>180</v>
      </c>
      <c r="B62" s="7" t="str">
        <f t="shared" si="2"/>
        <v>Uncultured bacterial clones from Pocillopora damicornis in Red Sea, Brown reef, Saudi Arabia</v>
      </c>
      <c r="C62" s="6" t="s">
        <v>373</v>
      </c>
      <c r="D62" t="s">
        <v>144</v>
      </c>
      <c r="E62" t="s">
        <v>145</v>
      </c>
      <c r="F62" t="s">
        <v>170</v>
      </c>
      <c r="G62" t="s">
        <v>147</v>
      </c>
      <c r="H62">
        <v>1519</v>
      </c>
      <c r="I62" t="s">
        <v>181</v>
      </c>
      <c r="J62" s="3">
        <v>39965</v>
      </c>
      <c r="K62" s="2" t="s">
        <v>149</v>
      </c>
      <c r="L62" s="2" t="s">
        <v>150</v>
      </c>
    </row>
    <row r="63" spans="1:12" ht="45" x14ac:dyDescent="0.25">
      <c r="A63" t="s">
        <v>182</v>
      </c>
      <c r="B63" s="7" t="str">
        <f t="shared" si="2"/>
        <v>Uncultured bacterial clones from Pocillopora damicornis in Red Sea, Brown reef, Saudi Arabia</v>
      </c>
      <c r="C63" s="6" t="s">
        <v>373</v>
      </c>
      <c r="D63" t="s">
        <v>144</v>
      </c>
      <c r="E63" t="s">
        <v>145</v>
      </c>
      <c r="F63" t="s">
        <v>170</v>
      </c>
      <c r="G63" t="s">
        <v>147</v>
      </c>
      <c r="H63">
        <v>1519</v>
      </c>
      <c r="I63" t="s">
        <v>183</v>
      </c>
      <c r="J63" s="3">
        <v>39965</v>
      </c>
      <c r="K63" s="2" t="s">
        <v>149</v>
      </c>
      <c r="L63" s="2" t="s">
        <v>150</v>
      </c>
    </row>
    <row r="64" spans="1:12" ht="45" x14ac:dyDescent="0.25">
      <c r="A64" t="s">
        <v>184</v>
      </c>
      <c r="B64" s="7" t="str">
        <f t="shared" si="2"/>
        <v>Uncultured bacterial clones from Pocillopora damicornis in Red Sea, Brown reef, Saudi Arabia</v>
      </c>
      <c r="C64" s="6" t="s">
        <v>373</v>
      </c>
      <c r="D64" t="s">
        <v>144</v>
      </c>
      <c r="E64" t="s">
        <v>145</v>
      </c>
      <c r="F64" t="s">
        <v>170</v>
      </c>
      <c r="G64" t="s">
        <v>147</v>
      </c>
      <c r="H64">
        <v>1519</v>
      </c>
      <c r="I64" t="s">
        <v>185</v>
      </c>
      <c r="J64" s="3">
        <v>39965</v>
      </c>
      <c r="K64" s="2" t="s">
        <v>149</v>
      </c>
      <c r="L64" s="2" t="s">
        <v>150</v>
      </c>
    </row>
    <row r="65" spans="1:12" ht="45" x14ac:dyDescent="0.25">
      <c r="A65" t="s">
        <v>186</v>
      </c>
      <c r="B65" s="7" t="str">
        <f t="shared" si="2"/>
        <v>Uncultured bacterial clones from Pocillopora damicornis in Red Sea, Brown reef, Saudi Arabia</v>
      </c>
      <c r="C65" s="6" t="s">
        <v>373</v>
      </c>
      <c r="D65" t="s">
        <v>144</v>
      </c>
      <c r="E65" t="s">
        <v>145</v>
      </c>
      <c r="F65" t="s">
        <v>170</v>
      </c>
      <c r="G65" t="s">
        <v>147</v>
      </c>
      <c r="H65">
        <v>1519</v>
      </c>
      <c r="I65" t="s">
        <v>187</v>
      </c>
      <c r="J65" s="3">
        <v>39965</v>
      </c>
      <c r="K65" s="2" t="s">
        <v>149</v>
      </c>
      <c r="L65" s="2" t="s">
        <v>150</v>
      </c>
    </row>
    <row r="66" spans="1:12" ht="45" x14ac:dyDescent="0.25">
      <c r="A66" t="s">
        <v>188</v>
      </c>
      <c r="B66" s="7" t="str">
        <f t="shared" ref="B66:B97" si="3">CONCATENATE(C66," from ", F66, " in ", G66, ", ", D66)</f>
        <v>Uncultured bacterial clones from Pocillopora damicornis in Red Sea, Brown reef, Saudi Arabia</v>
      </c>
      <c r="C66" s="6" t="s">
        <v>373</v>
      </c>
      <c r="D66" t="s">
        <v>144</v>
      </c>
      <c r="E66" t="s">
        <v>145</v>
      </c>
      <c r="F66" t="s">
        <v>170</v>
      </c>
      <c r="G66" t="s">
        <v>147</v>
      </c>
      <c r="H66">
        <v>1518</v>
      </c>
      <c r="I66" t="s">
        <v>189</v>
      </c>
      <c r="J66" s="3">
        <v>39965</v>
      </c>
      <c r="K66" s="2" t="s">
        <v>149</v>
      </c>
      <c r="L66" s="2" t="s">
        <v>150</v>
      </c>
    </row>
    <row r="67" spans="1:12" ht="30" x14ac:dyDescent="0.25">
      <c r="A67" t="s">
        <v>190</v>
      </c>
      <c r="B67" s="7" t="str">
        <f t="shared" si="3"/>
        <v>Uncultured bacterial clones from Stylophora pistillata in Southern Red Sea, Saudi Arabia</v>
      </c>
      <c r="C67" s="6" t="s">
        <v>373</v>
      </c>
      <c r="D67" t="s">
        <v>144</v>
      </c>
      <c r="E67" t="s">
        <v>145</v>
      </c>
      <c r="F67" t="s">
        <v>41</v>
      </c>
      <c r="G67" t="s">
        <v>191</v>
      </c>
      <c r="H67">
        <v>1527</v>
      </c>
      <c r="I67" t="s">
        <v>192</v>
      </c>
      <c r="J67" s="3">
        <v>39965</v>
      </c>
      <c r="K67">
        <v>18.6751</v>
      </c>
      <c r="L67" s="2" t="s">
        <v>193</v>
      </c>
    </row>
    <row r="68" spans="1:12" ht="30" x14ac:dyDescent="0.25">
      <c r="A68" t="s">
        <v>194</v>
      </c>
      <c r="B68" s="7" t="str">
        <f t="shared" si="3"/>
        <v>Uncultured bacterial clones from Stylophora pistillata in Southern Red Sea, Saudi Arabia</v>
      </c>
      <c r="C68" s="6" t="s">
        <v>373</v>
      </c>
      <c r="D68" t="s">
        <v>144</v>
      </c>
      <c r="E68" t="s">
        <v>145</v>
      </c>
      <c r="F68" t="s">
        <v>41</v>
      </c>
      <c r="G68" t="s">
        <v>191</v>
      </c>
      <c r="H68">
        <v>1494</v>
      </c>
      <c r="I68" t="s">
        <v>195</v>
      </c>
      <c r="J68" s="3">
        <v>39965</v>
      </c>
      <c r="K68">
        <v>18.6751</v>
      </c>
      <c r="L68" s="2" t="s">
        <v>193</v>
      </c>
    </row>
    <row r="69" spans="1:12" ht="30" x14ac:dyDescent="0.25">
      <c r="A69" t="s">
        <v>196</v>
      </c>
      <c r="B69" s="7" t="str">
        <f t="shared" si="3"/>
        <v>Uncultured bacterial clones from Stylophora pistillata in Southern Red Sea, Saudi Arabia</v>
      </c>
      <c r="C69" s="6" t="s">
        <v>373</v>
      </c>
      <c r="D69" t="s">
        <v>144</v>
      </c>
      <c r="E69" t="s">
        <v>145</v>
      </c>
      <c r="F69" t="s">
        <v>41</v>
      </c>
      <c r="G69" t="s">
        <v>191</v>
      </c>
      <c r="H69">
        <v>1496</v>
      </c>
      <c r="I69" t="s">
        <v>197</v>
      </c>
      <c r="J69" s="3">
        <v>39965</v>
      </c>
      <c r="K69">
        <v>18.6751</v>
      </c>
      <c r="L69" s="2" t="s">
        <v>193</v>
      </c>
    </row>
    <row r="70" spans="1:12" ht="30" x14ac:dyDescent="0.25">
      <c r="A70" t="s">
        <v>198</v>
      </c>
      <c r="B70" s="7" t="str">
        <f t="shared" si="3"/>
        <v>Uncultured bacterial clones from Stylophora pistillata in Southern Red Sea, Saudi Arabia</v>
      </c>
      <c r="C70" s="6" t="s">
        <v>373</v>
      </c>
      <c r="D70" t="s">
        <v>144</v>
      </c>
      <c r="E70" t="s">
        <v>145</v>
      </c>
      <c r="F70" t="s">
        <v>41</v>
      </c>
      <c r="G70" t="s">
        <v>191</v>
      </c>
      <c r="H70">
        <v>1494</v>
      </c>
      <c r="I70" t="s">
        <v>199</v>
      </c>
      <c r="J70" s="3">
        <v>39965</v>
      </c>
      <c r="K70">
        <v>18.6751</v>
      </c>
      <c r="L70" s="2" t="s">
        <v>193</v>
      </c>
    </row>
    <row r="71" spans="1:12" ht="30" x14ac:dyDescent="0.25">
      <c r="A71" t="s">
        <v>200</v>
      </c>
      <c r="B71" s="7" t="str">
        <f t="shared" si="3"/>
        <v>Uncultured bacterial clones from Stylophora pistillata in Southern Red Sea, Saudi Arabia</v>
      </c>
      <c r="C71" s="6" t="s">
        <v>373</v>
      </c>
      <c r="D71" t="s">
        <v>144</v>
      </c>
      <c r="E71" t="s">
        <v>145</v>
      </c>
      <c r="F71" t="s">
        <v>41</v>
      </c>
      <c r="G71" t="s">
        <v>191</v>
      </c>
      <c r="H71">
        <v>1461</v>
      </c>
      <c r="I71" t="s">
        <v>201</v>
      </c>
      <c r="J71" s="3">
        <v>39965</v>
      </c>
      <c r="K71">
        <v>18.6751</v>
      </c>
      <c r="L71" s="2" t="s">
        <v>193</v>
      </c>
    </row>
    <row r="72" spans="1:12" ht="30" x14ac:dyDescent="0.25">
      <c r="A72" t="s">
        <v>202</v>
      </c>
      <c r="B72" s="7" t="str">
        <f t="shared" si="3"/>
        <v>Uncultured bacterial clones from Stylophora pistillata in Southern Red Sea, Saudi Arabia</v>
      </c>
      <c r="C72" s="6" t="s">
        <v>373</v>
      </c>
      <c r="D72" t="s">
        <v>144</v>
      </c>
      <c r="E72" t="s">
        <v>145</v>
      </c>
      <c r="F72" t="s">
        <v>41</v>
      </c>
      <c r="G72" t="s">
        <v>191</v>
      </c>
      <c r="H72">
        <v>1494</v>
      </c>
      <c r="I72" t="s">
        <v>203</v>
      </c>
      <c r="J72" s="3">
        <v>39965</v>
      </c>
      <c r="K72">
        <v>18.6751</v>
      </c>
      <c r="L72" s="2" t="s">
        <v>193</v>
      </c>
    </row>
    <row r="73" spans="1:12" ht="30" x14ac:dyDescent="0.25">
      <c r="A73" t="s">
        <v>204</v>
      </c>
      <c r="B73" s="7" t="str">
        <f t="shared" si="3"/>
        <v>Uncultured bacterial clones from Stylophora pistillata in Southern Red Sea, Saudi Arabia</v>
      </c>
      <c r="C73" s="6" t="s">
        <v>373</v>
      </c>
      <c r="D73" t="s">
        <v>144</v>
      </c>
      <c r="E73" t="s">
        <v>145</v>
      </c>
      <c r="F73" t="s">
        <v>41</v>
      </c>
      <c r="G73" t="s">
        <v>191</v>
      </c>
      <c r="H73">
        <v>1496</v>
      </c>
      <c r="I73" t="s">
        <v>205</v>
      </c>
      <c r="J73" s="3">
        <v>39965</v>
      </c>
      <c r="K73">
        <v>18.6751</v>
      </c>
      <c r="L73" s="2" t="s">
        <v>193</v>
      </c>
    </row>
    <row r="74" spans="1:12" ht="30" x14ac:dyDescent="0.25">
      <c r="A74" t="s">
        <v>206</v>
      </c>
      <c r="B74" s="7" t="str">
        <f t="shared" si="3"/>
        <v>Uncultured bacterial clones from Stylophora pistillata in Southern Red Sea, Saudi Arabia</v>
      </c>
      <c r="C74" s="6" t="s">
        <v>373</v>
      </c>
      <c r="D74" t="s">
        <v>144</v>
      </c>
      <c r="E74" t="s">
        <v>145</v>
      </c>
      <c r="F74" t="s">
        <v>41</v>
      </c>
      <c r="G74" t="s">
        <v>191</v>
      </c>
      <c r="H74">
        <v>1515</v>
      </c>
      <c r="I74" t="s">
        <v>207</v>
      </c>
      <c r="J74" s="3">
        <v>39965</v>
      </c>
      <c r="K74">
        <v>18.6751</v>
      </c>
      <c r="L74" s="2" t="s">
        <v>193</v>
      </c>
    </row>
    <row r="75" spans="1:12" ht="30" x14ac:dyDescent="0.25">
      <c r="A75" t="s">
        <v>208</v>
      </c>
      <c r="B75" s="7" t="str">
        <f t="shared" si="3"/>
        <v>Uncultured bacterial clones from Stylophora pistillata in Southern Red Sea, Saudi Arabia</v>
      </c>
      <c r="C75" s="6" t="s">
        <v>373</v>
      </c>
      <c r="D75" t="s">
        <v>144</v>
      </c>
      <c r="E75" t="s">
        <v>145</v>
      </c>
      <c r="F75" t="s">
        <v>41</v>
      </c>
      <c r="G75" t="s">
        <v>191</v>
      </c>
      <c r="H75">
        <v>1496</v>
      </c>
      <c r="I75" t="s">
        <v>209</v>
      </c>
      <c r="J75" s="3">
        <v>39965</v>
      </c>
      <c r="K75">
        <v>18.6751</v>
      </c>
      <c r="L75" s="2" t="s">
        <v>193</v>
      </c>
    </row>
    <row r="76" spans="1:12" ht="30" x14ac:dyDescent="0.25">
      <c r="A76" t="s">
        <v>210</v>
      </c>
      <c r="B76" s="7" t="str">
        <f t="shared" si="3"/>
        <v>Uncultured bacterial clones from Stylophora pistillata in Southern Red Sea, Saudi Arabia</v>
      </c>
      <c r="C76" s="6" t="s">
        <v>373</v>
      </c>
      <c r="D76" t="s">
        <v>144</v>
      </c>
      <c r="E76" t="s">
        <v>145</v>
      </c>
      <c r="F76" t="s">
        <v>41</v>
      </c>
      <c r="G76" t="s">
        <v>191</v>
      </c>
      <c r="H76">
        <v>1496</v>
      </c>
      <c r="I76" t="s">
        <v>211</v>
      </c>
      <c r="J76" s="3">
        <v>39965</v>
      </c>
      <c r="K76">
        <v>18.6751</v>
      </c>
      <c r="L76" s="2" t="s">
        <v>193</v>
      </c>
    </row>
    <row r="77" spans="1:12" ht="30" x14ac:dyDescent="0.25">
      <c r="A77" t="s">
        <v>212</v>
      </c>
      <c r="B77" s="7" t="str">
        <f t="shared" si="3"/>
        <v>Uncultured bacterial clones from Stylophora pistillata in Southern Red Sea, Saudi Arabia</v>
      </c>
      <c r="C77" s="6" t="s">
        <v>373</v>
      </c>
      <c r="D77" t="s">
        <v>144</v>
      </c>
      <c r="E77" t="s">
        <v>213</v>
      </c>
      <c r="F77" t="s">
        <v>41</v>
      </c>
      <c r="G77" t="s">
        <v>191</v>
      </c>
      <c r="H77">
        <v>855</v>
      </c>
      <c r="I77" t="s">
        <v>214</v>
      </c>
      <c r="J77" s="3">
        <v>39965</v>
      </c>
      <c r="K77">
        <v>18.6751</v>
      </c>
      <c r="L77" s="2" t="s">
        <v>193</v>
      </c>
    </row>
    <row r="78" spans="1:12" ht="30" x14ac:dyDescent="0.25">
      <c r="A78" t="s">
        <v>215</v>
      </c>
      <c r="B78" s="7" t="str">
        <f t="shared" si="3"/>
        <v>Uncultured bacterial clones from Stylophora pistillata in Southern Red Sea, Saudi Arabia</v>
      </c>
      <c r="C78" s="6" t="s">
        <v>373</v>
      </c>
      <c r="D78" t="s">
        <v>144</v>
      </c>
      <c r="E78" t="s">
        <v>213</v>
      </c>
      <c r="F78" t="s">
        <v>41</v>
      </c>
      <c r="G78" t="s">
        <v>191</v>
      </c>
      <c r="H78">
        <v>865</v>
      </c>
      <c r="I78" t="s">
        <v>216</v>
      </c>
      <c r="J78" s="3">
        <v>39965</v>
      </c>
      <c r="K78">
        <v>18.6751</v>
      </c>
      <c r="L78" s="2" t="s">
        <v>193</v>
      </c>
    </row>
    <row r="79" spans="1:12" ht="30" x14ac:dyDescent="0.25">
      <c r="A79" t="s">
        <v>217</v>
      </c>
      <c r="B79" s="7" t="str">
        <f t="shared" si="3"/>
        <v>Uncultured bacterial clones from Stylophora pistillata in Southern Red Sea, Saudi Arabia</v>
      </c>
      <c r="C79" s="6" t="s">
        <v>373</v>
      </c>
      <c r="D79" t="s">
        <v>144</v>
      </c>
      <c r="E79" t="s">
        <v>213</v>
      </c>
      <c r="F79" t="s">
        <v>41</v>
      </c>
      <c r="G79" t="s">
        <v>191</v>
      </c>
      <c r="H79">
        <v>1519</v>
      </c>
      <c r="I79" t="s">
        <v>218</v>
      </c>
      <c r="J79" s="3">
        <v>39965</v>
      </c>
      <c r="K79" s="2" t="s">
        <v>219</v>
      </c>
      <c r="L79">
        <v>40.014850000000003</v>
      </c>
    </row>
    <row r="80" spans="1:12" ht="30" x14ac:dyDescent="0.25">
      <c r="A80" t="s">
        <v>220</v>
      </c>
      <c r="B80" s="7" t="str">
        <f t="shared" si="3"/>
        <v>Uncultured bacterial clones from Stylophora pistillata in Southern Red Sea, Saudi Arabia</v>
      </c>
      <c r="C80" s="6" t="s">
        <v>373</v>
      </c>
      <c r="D80" t="s">
        <v>144</v>
      </c>
      <c r="E80" t="s">
        <v>213</v>
      </c>
      <c r="F80" t="s">
        <v>41</v>
      </c>
      <c r="G80" t="s">
        <v>191</v>
      </c>
      <c r="H80">
        <v>1445</v>
      </c>
      <c r="I80" t="s">
        <v>221</v>
      </c>
      <c r="J80" s="3">
        <v>39965</v>
      </c>
      <c r="K80" s="2" t="s">
        <v>219</v>
      </c>
      <c r="L80">
        <v>40.014850000000003</v>
      </c>
    </row>
    <row r="81" spans="1:12" ht="30" x14ac:dyDescent="0.25">
      <c r="A81" t="s">
        <v>222</v>
      </c>
      <c r="B81" s="7" t="str">
        <f t="shared" si="3"/>
        <v>Uncultured bacterial clones from Stylophora pistillata in Southern Red Sea, Saudi Arabia</v>
      </c>
      <c r="C81" s="6" t="s">
        <v>373</v>
      </c>
      <c r="D81" t="s">
        <v>144</v>
      </c>
      <c r="E81" t="s">
        <v>213</v>
      </c>
      <c r="F81" t="s">
        <v>41</v>
      </c>
      <c r="G81" t="s">
        <v>191</v>
      </c>
      <c r="H81">
        <v>1190</v>
      </c>
      <c r="I81" t="s">
        <v>223</v>
      </c>
      <c r="J81" s="3">
        <v>39965</v>
      </c>
      <c r="K81" s="2" t="s">
        <v>219</v>
      </c>
      <c r="L81">
        <v>40.014850000000003</v>
      </c>
    </row>
    <row r="82" spans="1:12" ht="30" x14ac:dyDescent="0.25">
      <c r="A82" t="s">
        <v>224</v>
      </c>
      <c r="B82" s="7" t="str">
        <f t="shared" si="3"/>
        <v>Uncultured bacterial clones from Stylophora pistillata in Southern Red Sea, Saudi Arabia</v>
      </c>
      <c r="C82" s="6" t="s">
        <v>373</v>
      </c>
      <c r="D82" t="s">
        <v>144</v>
      </c>
      <c r="E82" t="s">
        <v>213</v>
      </c>
      <c r="F82" t="s">
        <v>41</v>
      </c>
      <c r="G82" t="s">
        <v>191</v>
      </c>
      <c r="H82">
        <v>1508</v>
      </c>
      <c r="I82" t="s">
        <v>225</v>
      </c>
      <c r="J82" s="3">
        <v>39965</v>
      </c>
      <c r="K82" s="2" t="s">
        <v>219</v>
      </c>
      <c r="L82">
        <v>40.014850000000003</v>
      </c>
    </row>
    <row r="83" spans="1:12" ht="30" x14ac:dyDescent="0.25">
      <c r="A83" t="s">
        <v>226</v>
      </c>
      <c r="B83" s="7" t="str">
        <f t="shared" si="3"/>
        <v>Uncultured bacterial clones from Stylophora pistillata in Southern Red Sea, Saudi Arabia</v>
      </c>
      <c r="C83" s="6" t="s">
        <v>373</v>
      </c>
      <c r="D83" t="s">
        <v>144</v>
      </c>
      <c r="E83" t="s">
        <v>213</v>
      </c>
      <c r="F83" t="s">
        <v>41</v>
      </c>
      <c r="G83" t="s">
        <v>191</v>
      </c>
      <c r="H83">
        <v>1483</v>
      </c>
      <c r="I83" t="s">
        <v>227</v>
      </c>
      <c r="J83" s="3">
        <v>39965</v>
      </c>
      <c r="K83" s="2" t="s">
        <v>219</v>
      </c>
      <c r="L83">
        <v>40.014850000000003</v>
      </c>
    </row>
    <row r="84" spans="1:12" ht="30" x14ac:dyDescent="0.25">
      <c r="A84" t="s">
        <v>228</v>
      </c>
      <c r="B84" s="7" t="str">
        <f t="shared" si="3"/>
        <v>Uncultured bacterial clones from Stylophora pistillata in Southern Red Sea, Saudi Arabia</v>
      </c>
      <c r="C84" s="6" t="s">
        <v>373</v>
      </c>
      <c r="D84" t="s">
        <v>144</v>
      </c>
      <c r="E84" t="s">
        <v>213</v>
      </c>
      <c r="F84" t="s">
        <v>41</v>
      </c>
      <c r="G84" t="s">
        <v>191</v>
      </c>
      <c r="H84">
        <v>1519</v>
      </c>
      <c r="I84" t="s">
        <v>229</v>
      </c>
      <c r="J84" s="3">
        <v>39965</v>
      </c>
      <c r="K84" s="2" t="s">
        <v>219</v>
      </c>
      <c r="L84">
        <v>40.014850000000003</v>
      </c>
    </row>
    <row r="85" spans="1:12" ht="30" x14ac:dyDescent="0.25">
      <c r="A85" t="s">
        <v>230</v>
      </c>
      <c r="B85" s="7" t="str">
        <f t="shared" si="3"/>
        <v>Uncultured bacterial clones from Stylophora pistillata in Southern Red Sea, Saudi Arabia</v>
      </c>
      <c r="C85" s="6" t="s">
        <v>373</v>
      </c>
      <c r="D85" t="s">
        <v>144</v>
      </c>
      <c r="E85" t="s">
        <v>213</v>
      </c>
      <c r="F85" t="s">
        <v>41</v>
      </c>
      <c r="G85" t="s">
        <v>191</v>
      </c>
      <c r="H85">
        <v>1519</v>
      </c>
      <c r="I85" t="s">
        <v>231</v>
      </c>
      <c r="J85" s="3">
        <v>39965</v>
      </c>
      <c r="K85" s="2" t="s">
        <v>219</v>
      </c>
      <c r="L85">
        <v>40.014850000000003</v>
      </c>
    </row>
    <row r="86" spans="1:12" ht="30" x14ac:dyDescent="0.25">
      <c r="A86" t="s">
        <v>232</v>
      </c>
      <c r="B86" s="7" t="str">
        <f t="shared" si="3"/>
        <v>Uncultured bacterial clones from Stylophora pistillata in Southern Red Sea, Saudi Arabia</v>
      </c>
      <c r="C86" s="6" t="s">
        <v>373</v>
      </c>
      <c r="D86" t="s">
        <v>144</v>
      </c>
      <c r="E86" t="s">
        <v>213</v>
      </c>
      <c r="F86" t="s">
        <v>41</v>
      </c>
      <c r="G86" t="s">
        <v>191</v>
      </c>
      <c r="H86">
        <v>1516</v>
      </c>
      <c r="I86" t="s">
        <v>233</v>
      </c>
      <c r="J86" s="3">
        <v>39965</v>
      </c>
      <c r="K86" s="2" t="s">
        <v>219</v>
      </c>
      <c r="L86">
        <v>40.014850000000003</v>
      </c>
    </row>
    <row r="87" spans="1:12" ht="30" x14ac:dyDescent="0.25">
      <c r="A87" t="s">
        <v>234</v>
      </c>
      <c r="B87" s="7" t="str">
        <f t="shared" si="3"/>
        <v>Uncultured Endozoicomonas from Plexaura homomalla in Summerland Key, Florida, USA</v>
      </c>
      <c r="C87" s="6" t="s">
        <v>372</v>
      </c>
      <c r="D87" t="s">
        <v>24</v>
      </c>
      <c r="E87" t="s">
        <v>235</v>
      </c>
      <c r="F87" t="s">
        <v>236</v>
      </c>
      <c r="G87" t="s">
        <v>237</v>
      </c>
      <c r="H87">
        <v>289</v>
      </c>
      <c r="I87" t="s">
        <v>238</v>
      </c>
      <c r="J87" s="1">
        <v>40330</v>
      </c>
      <c r="K87" s="2" t="s">
        <v>239</v>
      </c>
      <c r="L87">
        <v>-81.835716666666599</v>
      </c>
    </row>
    <row r="88" spans="1:12" ht="30" x14ac:dyDescent="0.25">
      <c r="A88" t="s">
        <v>240</v>
      </c>
      <c r="B88" s="7" t="str">
        <f t="shared" si="3"/>
        <v>Uncultured Endozoicomonas from Plexaura homomalla in Summerland Key, Florida, USA</v>
      </c>
      <c r="C88" s="6" t="s">
        <v>372</v>
      </c>
      <c r="D88" t="s">
        <v>24</v>
      </c>
      <c r="E88" t="s">
        <v>235</v>
      </c>
      <c r="F88" t="s">
        <v>236</v>
      </c>
      <c r="G88" t="s">
        <v>237</v>
      </c>
      <c r="H88">
        <v>289</v>
      </c>
      <c r="I88" t="s">
        <v>241</v>
      </c>
      <c r="J88" s="1">
        <v>40330</v>
      </c>
      <c r="K88" s="2" t="s">
        <v>239</v>
      </c>
      <c r="L88">
        <v>-81.835716666666599</v>
      </c>
    </row>
    <row r="89" spans="1:12" ht="30" x14ac:dyDescent="0.25">
      <c r="A89" t="s">
        <v>242</v>
      </c>
      <c r="B89" s="7" t="str">
        <f t="shared" si="3"/>
        <v>Uncultured Endozoicomonas from Plexaura homomalla in Summerland Key, Florida, USA</v>
      </c>
      <c r="C89" s="6" t="s">
        <v>372</v>
      </c>
      <c r="D89" t="s">
        <v>24</v>
      </c>
      <c r="E89" t="s">
        <v>235</v>
      </c>
      <c r="F89" t="s">
        <v>236</v>
      </c>
      <c r="G89" t="s">
        <v>237</v>
      </c>
      <c r="H89">
        <v>289</v>
      </c>
      <c r="I89" t="s">
        <v>243</v>
      </c>
      <c r="J89" s="1">
        <v>40330</v>
      </c>
      <c r="K89" s="2" t="s">
        <v>239</v>
      </c>
      <c r="L89">
        <v>-81.835716666666599</v>
      </c>
    </row>
    <row r="90" spans="1:12" ht="30" x14ac:dyDescent="0.25">
      <c r="A90" t="s">
        <v>244</v>
      </c>
      <c r="B90" s="7" t="str">
        <f t="shared" si="3"/>
        <v>Uncultured Endozoicomonas from Plexaura homomalla in Summerland Key, Florida, USA</v>
      </c>
      <c r="C90" s="6" t="s">
        <v>372</v>
      </c>
      <c r="D90" t="s">
        <v>24</v>
      </c>
      <c r="E90" t="s">
        <v>235</v>
      </c>
      <c r="F90" t="s">
        <v>236</v>
      </c>
      <c r="G90" t="s">
        <v>237</v>
      </c>
      <c r="H90">
        <v>289</v>
      </c>
      <c r="I90" t="s">
        <v>245</v>
      </c>
      <c r="J90" s="1">
        <v>40330</v>
      </c>
      <c r="K90" s="2" t="s">
        <v>239</v>
      </c>
      <c r="L90">
        <v>-81.835716666666599</v>
      </c>
    </row>
    <row r="91" spans="1:12" ht="30" x14ac:dyDescent="0.25">
      <c r="A91" t="s">
        <v>246</v>
      </c>
      <c r="B91" s="7" t="str">
        <f t="shared" si="3"/>
        <v>Uncultured Endozoicomonas from Plexaura homomalla in Summerland Key, Florida, USA</v>
      </c>
      <c r="C91" s="6" t="s">
        <v>372</v>
      </c>
      <c r="D91" t="s">
        <v>24</v>
      </c>
      <c r="E91" t="s">
        <v>235</v>
      </c>
      <c r="F91" t="s">
        <v>236</v>
      </c>
      <c r="G91" t="s">
        <v>237</v>
      </c>
      <c r="H91">
        <v>289</v>
      </c>
      <c r="I91" t="s">
        <v>247</v>
      </c>
      <c r="J91" s="1">
        <v>40330</v>
      </c>
      <c r="K91" s="2" t="s">
        <v>239</v>
      </c>
      <c r="L91">
        <v>-81.835716666666599</v>
      </c>
    </row>
    <row r="92" spans="1:12" ht="30" x14ac:dyDescent="0.25">
      <c r="A92" t="s">
        <v>248</v>
      </c>
      <c r="B92" s="7" t="str">
        <f t="shared" si="3"/>
        <v>Uncultured Endozoicomonas from Plexaura homomalla in Summerland Key, Florida, USA</v>
      </c>
      <c r="C92" s="6" t="s">
        <v>372</v>
      </c>
      <c r="D92" t="s">
        <v>24</v>
      </c>
      <c r="E92" t="s">
        <v>235</v>
      </c>
      <c r="F92" t="s">
        <v>236</v>
      </c>
      <c r="G92" t="s">
        <v>237</v>
      </c>
      <c r="H92">
        <v>289</v>
      </c>
      <c r="I92" t="s">
        <v>249</v>
      </c>
      <c r="J92" s="1">
        <v>40330</v>
      </c>
      <c r="K92" s="2" t="s">
        <v>239</v>
      </c>
      <c r="L92">
        <v>-81.835716666666599</v>
      </c>
    </row>
    <row r="93" spans="1:12" ht="30" x14ac:dyDescent="0.25">
      <c r="A93" t="s">
        <v>250</v>
      </c>
      <c r="B93" s="7" t="str">
        <f t="shared" si="3"/>
        <v>Uncultured Endozoicomonas from Plexaura homomalla in Summerland Key, Florida, USA</v>
      </c>
      <c r="C93" s="6" t="s">
        <v>372</v>
      </c>
      <c r="D93" t="s">
        <v>24</v>
      </c>
      <c r="E93" t="s">
        <v>235</v>
      </c>
      <c r="F93" t="s">
        <v>236</v>
      </c>
      <c r="G93" t="s">
        <v>237</v>
      </c>
      <c r="H93">
        <v>289</v>
      </c>
      <c r="I93" t="s">
        <v>251</v>
      </c>
      <c r="J93" s="1">
        <v>40330</v>
      </c>
      <c r="K93" s="2" t="s">
        <v>239</v>
      </c>
      <c r="L93">
        <v>-81.835716666666599</v>
      </c>
    </row>
    <row r="94" spans="1:12" ht="30" x14ac:dyDescent="0.25">
      <c r="A94" t="s">
        <v>252</v>
      </c>
      <c r="B94" s="7" t="str">
        <f t="shared" si="3"/>
        <v>Uncultured Endozoicomonas from Plexaura homomalla in Summerland Key, Florida, USA</v>
      </c>
      <c r="C94" s="6" t="s">
        <v>372</v>
      </c>
      <c r="D94" t="s">
        <v>24</v>
      </c>
      <c r="E94" t="s">
        <v>235</v>
      </c>
      <c r="F94" t="s">
        <v>236</v>
      </c>
      <c r="G94" t="s">
        <v>237</v>
      </c>
      <c r="H94">
        <v>289</v>
      </c>
      <c r="I94" t="s">
        <v>253</v>
      </c>
      <c r="J94" s="1">
        <v>40330</v>
      </c>
      <c r="K94" s="2" t="s">
        <v>239</v>
      </c>
      <c r="L94">
        <v>-81.835716666666599</v>
      </c>
    </row>
    <row r="95" spans="1:12" ht="30" x14ac:dyDescent="0.25">
      <c r="A95" t="s">
        <v>254</v>
      </c>
      <c r="B95" s="7" t="str">
        <f t="shared" si="3"/>
        <v>Uncultured Endozoicomonas from Plexaura homomalla in Summerland Key, Florida, USA</v>
      </c>
      <c r="C95" s="6" t="s">
        <v>372</v>
      </c>
      <c r="D95" t="s">
        <v>24</v>
      </c>
      <c r="E95" t="s">
        <v>235</v>
      </c>
      <c r="F95" t="s">
        <v>236</v>
      </c>
      <c r="G95" t="s">
        <v>237</v>
      </c>
      <c r="H95">
        <v>289</v>
      </c>
      <c r="I95" t="s">
        <v>255</v>
      </c>
      <c r="J95" s="1">
        <v>40330</v>
      </c>
      <c r="K95" s="2" t="s">
        <v>239</v>
      </c>
      <c r="L95">
        <v>-81.835716666666599</v>
      </c>
    </row>
    <row r="96" spans="1:12" ht="30" x14ac:dyDescent="0.25">
      <c r="A96" t="s">
        <v>256</v>
      </c>
      <c r="B96" s="7" t="str">
        <f t="shared" si="3"/>
        <v>Uncultured Endozoicomonas from Plexaura homomalla in Summerland Key, Florida, USA</v>
      </c>
      <c r="C96" s="6" t="s">
        <v>372</v>
      </c>
      <c r="D96" t="s">
        <v>24</v>
      </c>
      <c r="E96" t="s">
        <v>235</v>
      </c>
      <c r="F96" t="s">
        <v>236</v>
      </c>
      <c r="G96" t="s">
        <v>237</v>
      </c>
      <c r="H96">
        <v>289</v>
      </c>
      <c r="I96" t="s">
        <v>257</v>
      </c>
      <c r="J96" s="1">
        <v>40330</v>
      </c>
      <c r="K96" s="2" t="s">
        <v>239</v>
      </c>
      <c r="L96">
        <v>-81.835716666666599</v>
      </c>
    </row>
    <row r="97" spans="1:12" ht="45" x14ac:dyDescent="0.25">
      <c r="A97" t="s">
        <v>258</v>
      </c>
      <c r="B97" s="7" t="str">
        <f t="shared" si="3"/>
        <v>Endozoicomonas from Lobophytum compactum in Orpheus Island Great Barrier Reef, Australia</v>
      </c>
      <c r="C97" s="6" t="s">
        <v>374</v>
      </c>
      <c r="D97" t="s">
        <v>259</v>
      </c>
      <c r="E97" t="s">
        <v>260</v>
      </c>
      <c r="F97" s="5" t="s">
        <v>370</v>
      </c>
      <c r="G97" t="s">
        <v>261</v>
      </c>
      <c r="H97">
        <v>1128</v>
      </c>
      <c r="J97" s="1">
        <v>40299</v>
      </c>
      <c r="K97">
        <v>-18.614633333333298</v>
      </c>
      <c r="L97" s="2" t="s">
        <v>262</v>
      </c>
    </row>
    <row r="98" spans="1:12" ht="45" x14ac:dyDescent="0.25">
      <c r="A98" t="s">
        <v>263</v>
      </c>
      <c r="B98" s="7" t="str">
        <f t="shared" ref="B98:B129" si="4">CONCATENATE(C98," from ", F98, " in ", G98, ", ", D98)</f>
        <v>Endozoicomonas from Lobophytum compactum in Orpheus Island Great Barrier Reef, Australia</v>
      </c>
      <c r="C98" s="6" t="s">
        <v>374</v>
      </c>
      <c r="D98" t="s">
        <v>259</v>
      </c>
      <c r="E98" t="s">
        <v>260</v>
      </c>
      <c r="F98" s="5" t="s">
        <v>370</v>
      </c>
      <c r="G98" t="s">
        <v>261</v>
      </c>
      <c r="H98">
        <v>733</v>
      </c>
      <c r="J98" s="1">
        <v>40299</v>
      </c>
      <c r="K98">
        <v>-18.614633333333298</v>
      </c>
      <c r="L98" s="2" t="s">
        <v>262</v>
      </c>
    </row>
    <row r="99" spans="1:12" ht="45" x14ac:dyDescent="0.25">
      <c r="A99" t="s">
        <v>264</v>
      </c>
      <c r="B99" s="7" t="str">
        <f t="shared" si="4"/>
        <v>Endozoicomonas from Lobophytum compactum in Orpheus Island Great Barrier Reef, Australia</v>
      </c>
      <c r="C99" s="6" t="s">
        <v>374</v>
      </c>
      <c r="D99" t="s">
        <v>259</v>
      </c>
      <c r="E99" t="s">
        <v>260</v>
      </c>
      <c r="F99" s="5" t="s">
        <v>370</v>
      </c>
      <c r="G99" t="s">
        <v>261</v>
      </c>
      <c r="H99">
        <v>1023</v>
      </c>
      <c r="J99" s="1">
        <v>40299</v>
      </c>
      <c r="K99">
        <v>-18.614633333333298</v>
      </c>
      <c r="L99" s="2" t="s">
        <v>262</v>
      </c>
    </row>
    <row r="100" spans="1:12" ht="30" x14ac:dyDescent="0.25">
      <c r="A100" t="s">
        <v>265</v>
      </c>
      <c r="B100" s="7" t="str">
        <f t="shared" si="4"/>
        <v>Uncultured Endozoicomonas from Corallium rubrum in Porticcio, Corsica Island, France</v>
      </c>
      <c r="C100" s="6" t="s">
        <v>372</v>
      </c>
      <c r="D100" t="s">
        <v>108</v>
      </c>
      <c r="E100" t="s">
        <v>266</v>
      </c>
      <c r="F100" t="s">
        <v>267</v>
      </c>
      <c r="G100" t="s">
        <v>268</v>
      </c>
      <c r="H100">
        <v>327</v>
      </c>
      <c r="I100" t="s">
        <v>269</v>
      </c>
      <c r="J100" s="1">
        <v>41365</v>
      </c>
      <c r="K100" s="2" t="s">
        <v>270</v>
      </c>
      <c r="L100">
        <v>8.75</v>
      </c>
    </row>
    <row r="101" spans="1:12" ht="30" x14ac:dyDescent="0.25">
      <c r="A101" t="s">
        <v>271</v>
      </c>
      <c r="B101" s="7" t="str">
        <f t="shared" si="4"/>
        <v>Endozoicomonas sp. Acr-14 from Acropora  sp. in Kenting, Taiwan</v>
      </c>
      <c r="C101" s="6" t="s">
        <v>375</v>
      </c>
      <c r="D101" t="s">
        <v>18</v>
      </c>
      <c r="E101" t="s">
        <v>272</v>
      </c>
      <c r="F101" t="s">
        <v>385</v>
      </c>
      <c r="G101" t="s">
        <v>20</v>
      </c>
      <c r="H101">
        <v>1452</v>
      </c>
      <c r="J101" s="1">
        <v>42186</v>
      </c>
      <c r="K101" s="2" t="s">
        <v>273</v>
      </c>
      <c r="L101" s="2" t="s">
        <v>274</v>
      </c>
    </row>
    <row r="102" spans="1:12" ht="30" x14ac:dyDescent="0.25">
      <c r="A102" t="s">
        <v>275</v>
      </c>
      <c r="B102" s="7" t="str">
        <f t="shared" si="4"/>
        <v>Endozoicomonas sp. Acr-12 from Acropora  sp. in Kenting, Taiwan</v>
      </c>
      <c r="C102" s="6" t="s">
        <v>376</v>
      </c>
      <c r="D102" t="s">
        <v>18</v>
      </c>
      <c r="E102" t="s">
        <v>276</v>
      </c>
      <c r="F102" t="s">
        <v>385</v>
      </c>
      <c r="G102" t="s">
        <v>20</v>
      </c>
      <c r="H102">
        <v>1450</v>
      </c>
      <c r="J102" s="1">
        <v>42186</v>
      </c>
      <c r="K102" s="2" t="s">
        <v>273</v>
      </c>
      <c r="L102" s="2" t="s">
        <v>274</v>
      </c>
    </row>
    <row r="103" spans="1:12" ht="30" x14ac:dyDescent="0.25">
      <c r="A103" t="s">
        <v>277</v>
      </c>
      <c r="B103" s="7" t="str">
        <f t="shared" si="4"/>
        <v>Uncultured bacterial clones from  P. verrucosa in Al-Fahal reef, Saudi Arabia</v>
      </c>
      <c r="C103" s="6" t="s">
        <v>373</v>
      </c>
      <c r="D103" t="s">
        <v>144</v>
      </c>
      <c r="E103" t="s">
        <v>278</v>
      </c>
      <c r="F103" t="s">
        <v>371</v>
      </c>
      <c r="G103" t="s">
        <v>279</v>
      </c>
      <c r="H103">
        <v>293</v>
      </c>
      <c r="I103" t="s">
        <v>280</v>
      </c>
      <c r="J103" s="1">
        <v>41944</v>
      </c>
      <c r="K103">
        <v>22.30555</v>
      </c>
      <c r="L103">
        <v>38.962800000000001</v>
      </c>
    </row>
    <row r="104" spans="1:12" ht="30" x14ac:dyDescent="0.25">
      <c r="A104" t="s">
        <v>281</v>
      </c>
      <c r="B104" s="7" t="str">
        <f t="shared" si="4"/>
        <v>Uncultured bacterial clones from  P. verrucosa in Al-Fahal reef, Saudi Arabia</v>
      </c>
      <c r="C104" s="6" t="s">
        <v>373</v>
      </c>
      <c r="D104" t="s">
        <v>144</v>
      </c>
      <c r="E104" t="s">
        <v>278</v>
      </c>
      <c r="F104" t="s">
        <v>371</v>
      </c>
      <c r="G104" t="s">
        <v>279</v>
      </c>
      <c r="H104">
        <v>293</v>
      </c>
      <c r="I104" t="s">
        <v>282</v>
      </c>
      <c r="J104" s="1">
        <v>41944</v>
      </c>
      <c r="K104">
        <v>22.30555</v>
      </c>
      <c r="L104">
        <v>38.962800000000001</v>
      </c>
    </row>
    <row r="105" spans="1:12" ht="30" x14ac:dyDescent="0.25">
      <c r="A105" t="s">
        <v>283</v>
      </c>
      <c r="B105" s="7" t="str">
        <f t="shared" si="4"/>
        <v>Uncultured bacterial clones from  P. verrucosa in Al-Fahal reef, Saudi Arabia</v>
      </c>
      <c r="C105" s="6" t="s">
        <v>373</v>
      </c>
      <c r="D105" t="s">
        <v>144</v>
      </c>
      <c r="E105" t="s">
        <v>278</v>
      </c>
      <c r="F105" t="s">
        <v>371</v>
      </c>
      <c r="G105" t="s">
        <v>279</v>
      </c>
      <c r="H105">
        <v>294</v>
      </c>
      <c r="I105" t="s">
        <v>284</v>
      </c>
      <c r="J105" s="1">
        <v>41944</v>
      </c>
      <c r="K105">
        <v>22.30555</v>
      </c>
      <c r="L105">
        <v>38.962800000000001</v>
      </c>
    </row>
    <row r="106" spans="1:12" ht="30" x14ac:dyDescent="0.25">
      <c r="A106" t="s">
        <v>285</v>
      </c>
      <c r="B106" s="7" t="str">
        <f t="shared" si="4"/>
        <v>Uncultured bacterial clones from  P. verrucosa in Al-Fahal reef, Saudi Arabia</v>
      </c>
      <c r="C106" s="6" t="s">
        <v>373</v>
      </c>
      <c r="D106" t="s">
        <v>144</v>
      </c>
      <c r="E106" t="s">
        <v>278</v>
      </c>
      <c r="F106" t="s">
        <v>371</v>
      </c>
      <c r="G106" t="s">
        <v>279</v>
      </c>
      <c r="H106">
        <v>288</v>
      </c>
      <c r="I106" t="s">
        <v>286</v>
      </c>
      <c r="J106" s="1">
        <v>41944</v>
      </c>
      <c r="K106">
        <v>22.30555</v>
      </c>
      <c r="L106">
        <v>38.962800000000001</v>
      </c>
    </row>
    <row r="107" spans="1:12" ht="30" x14ac:dyDescent="0.25">
      <c r="A107" t="s">
        <v>287</v>
      </c>
      <c r="B107" s="7" t="str">
        <f t="shared" si="4"/>
        <v>Uncultured bacterial clones from  P. verrucosa in Al-Fahal reef, Saudi Arabia</v>
      </c>
      <c r="C107" s="6" t="s">
        <v>373</v>
      </c>
      <c r="D107" t="s">
        <v>144</v>
      </c>
      <c r="E107" t="s">
        <v>278</v>
      </c>
      <c r="F107" t="s">
        <v>371</v>
      </c>
      <c r="G107" t="s">
        <v>279</v>
      </c>
      <c r="H107">
        <v>299</v>
      </c>
      <c r="I107" t="s">
        <v>288</v>
      </c>
      <c r="J107" s="1">
        <v>41944</v>
      </c>
      <c r="K107">
        <v>22.30555</v>
      </c>
      <c r="L107">
        <v>38.962800000000001</v>
      </c>
    </row>
    <row r="108" spans="1:12" ht="30" x14ac:dyDescent="0.25">
      <c r="A108" t="s">
        <v>289</v>
      </c>
      <c r="B108" s="7" t="str">
        <f t="shared" si="4"/>
        <v>Uncultured bacterial clones from  P. verrucosa in Al-Fahal reef, Saudi Arabia</v>
      </c>
      <c r="C108" s="6" t="s">
        <v>373</v>
      </c>
      <c r="D108" t="s">
        <v>144</v>
      </c>
      <c r="E108" t="s">
        <v>278</v>
      </c>
      <c r="F108" t="s">
        <v>371</v>
      </c>
      <c r="G108" t="s">
        <v>279</v>
      </c>
      <c r="H108">
        <v>289</v>
      </c>
      <c r="I108" t="s">
        <v>290</v>
      </c>
      <c r="J108" s="1">
        <v>41944</v>
      </c>
      <c r="K108">
        <v>22.30555</v>
      </c>
      <c r="L108">
        <v>38.962800000000001</v>
      </c>
    </row>
    <row r="109" spans="1:12" ht="30" x14ac:dyDescent="0.25">
      <c r="A109" t="s">
        <v>291</v>
      </c>
      <c r="B109" s="7" t="str">
        <f t="shared" si="4"/>
        <v>Uncultured bacterial clones from  P. verrucosa in Al-Fahal reef, Saudi Arabia</v>
      </c>
      <c r="C109" s="6" t="s">
        <v>373</v>
      </c>
      <c r="D109" t="s">
        <v>144</v>
      </c>
      <c r="E109" t="s">
        <v>278</v>
      </c>
      <c r="F109" t="s">
        <v>371</v>
      </c>
      <c r="G109" t="s">
        <v>279</v>
      </c>
      <c r="H109">
        <v>294</v>
      </c>
      <c r="I109" t="s">
        <v>292</v>
      </c>
      <c r="J109" s="1">
        <v>41944</v>
      </c>
      <c r="K109">
        <v>22.30555</v>
      </c>
      <c r="L109">
        <v>38.962800000000001</v>
      </c>
    </row>
    <row r="110" spans="1:12" ht="30" x14ac:dyDescent="0.25">
      <c r="A110" t="s">
        <v>293</v>
      </c>
      <c r="B110" s="7" t="str">
        <f t="shared" si="4"/>
        <v>Uncultured bacterial clones from  P. verrucosa in Al-Fahal reef, Saudi Arabia</v>
      </c>
      <c r="C110" s="6" t="s">
        <v>373</v>
      </c>
      <c r="D110" t="s">
        <v>144</v>
      </c>
      <c r="E110" t="s">
        <v>278</v>
      </c>
      <c r="F110" t="s">
        <v>371</v>
      </c>
      <c r="G110" t="s">
        <v>279</v>
      </c>
      <c r="H110">
        <v>290</v>
      </c>
      <c r="I110" t="s">
        <v>294</v>
      </c>
      <c r="J110" s="1">
        <v>41944</v>
      </c>
      <c r="K110">
        <v>22.30555</v>
      </c>
      <c r="L110">
        <v>38.962800000000001</v>
      </c>
    </row>
    <row r="111" spans="1:12" ht="30" x14ac:dyDescent="0.25">
      <c r="A111" t="s">
        <v>295</v>
      </c>
      <c r="B111" s="7" t="str">
        <f t="shared" si="4"/>
        <v>Uncultured bacterial clones from  P. verrucosa in Al-Fahal reef, Saudi Arabia</v>
      </c>
      <c r="C111" s="6" t="s">
        <v>373</v>
      </c>
      <c r="D111" t="s">
        <v>144</v>
      </c>
      <c r="E111" t="s">
        <v>278</v>
      </c>
      <c r="F111" t="s">
        <v>371</v>
      </c>
      <c r="G111" t="s">
        <v>279</v>
      </c>
      <c r="H111">
        <v>296</v>
      </c>
      <c r="I111" t="s">
        <v>296</v>
      </c>
      <c r="J111" s="1">
        <v>41944</v>
      </c>
      <c r="K111">
        <v>22.30555</v>
      </c>
      <c r="L111">
        <v>38.962800000000001</v>
      </c>
    </row>
    <row r="112" spans="1:12" ht="30" x14ac:dyDescent="0.25">
      <c r="A112" t="s">
        <v>297</v>
      </c>
      <c r="B112" s="7" t="str">
        <f t="shared" si="4"/>
        <v>Uncultured bacterial clones from  P. verrucosa in Al-Fahal reef, Saudi Arabia</v>
      </c>
      <c r="C112" s="6" t="s">
        <v>373</v>
      </c>
      <c r="D112" t="s">
        <v>144</v>
      </c>
      <c r="E112" t="s">
        <v>278</v>
      </c>
      <c r="F112" t="s">
        <v>371</v>
      </c>
      <c r="G112" t="s">
        <v>279</v>
      </c>
      <c r="H112">
        <v>289</v>
      </c>
      <c r="I112" t="s">
        <v>298</v>
      </c>
      <c r="J112" s="1">
        <v>41944</v>
      </c>
      <c r="K112">
        <v>22.30555</v>
      </c>
      <c r="L112">
        <v>38.962800000000001</v>
      </c>
    </row>
    <row r="113" spans="1:12" ht="30" x14ac:dyDescent="0.25">
      <c r="A113" t="s">
        <v>299</v>
      </c>
      <c r="B113" s="7" t="s">
        <v>369</v>
      </c>
      <c r="C113" s="6" t="s">
        <v>373</v>
      </c>
      <c r="D113" t="s">
        <v>300</v>
      </c>
      <c r="E113" t="s">
        <v>301</v>
      </c>
      <c r="F113" t="s">
        <v>386</v>
      </c>
      <c r="G113" t="s">
        <v>302</v>
      </c>
      <c r="H113">
        <v>1407</v>
      </c>
      <c r="J113" s="1">
        <v>41183</v>
      </c>
      <c r="K113" s="2" t="s">
        <v>303</v>
      </c>
      <c r="L113" s="2" t="s">
        <v>304</v>
      </c>
    </row>
    <row r="114" spans="1:12" ht="30" x14ac:dyDescent="0.25">
      <c r="A114" t="s">
        <v>305</v>
      </c>
      <c r="B114" s="7" t="s">
        <v>369</v>
      </c>
      <c r="C114" s="6" t="s">
        <v>373</v>
      </c>
      <c r="D114" t="s">
        <v>300</v>
      </c>
      <c r="E114" t="s">
        <v>301</v>
      </c>
      <c r="F114" t="s">
        <v>386</v>
      </c>
      <c r="G114" t="s">
        <v>302</v>
      </c>
      <c r="H114">
        <v>1409</v>
      </c>
      <c r="J114" s="1">
        <v>41183</v>
      </c>
      <c r="K114" s="2" t="s">
        <v>303</v>
      </c>
      <c r="L114" s="2" t="s">
        <v>304</v>
      </c>
    </row>
    <row r="115" spans="1:12" ht="30" x14ac:dyDescent="0.25">
      <c r="A115" t="s">
        <v>306</v>
      </c>
      <c r="B115" s="7" t="s">
        <v>369</v>
      </c>
      <c r="C115" s="6" t="s">
        <v>373</v>
      </c>
      <c r="D115" t="s">
        <v>300</v>
      </c>
      <c r="E115" t="s">
        <v>301</v>
      </c>
      <c r="F115" t="s">
        <v>386</v>
      </c>
      <c r="G115" t="s">
        <v>302</v>
      </c>
      <c r="H115">
        <v>1391</v>
      </c>
      <c r="J115" s="1">
        <v>41183</v>
      </c>
      <c r="K115" s="2" t="s">
        <v>303</v>
      </c>
      <c r="L115" s="2" t="s">
        <v>304</v>
      </c>
    </row>
    <row r="116" spans="1:12" ht="30" x14ac:dyDescent="0.25">
      <c r="A116" t="s">
        <v>307</v>
      </c>
      <c r="B116" s="7" t="s">
        <v>369</v>
      </c>
      <c r="C116" s="6" t="s">
        <v>373</v>
      </c>
      <c r="D116" t="s">
        <v>300</v>
      </c>
      <c r="E116" t="s">
        <v>301</v>
      </c>
      <c r="F116" t="s">
        <v>386</v>
      </c>
      <c r="G116" t="s">
        <v>302</v>
      </c>
      <c r="H116">
        <v>1450</v>
      </c>
      <c r="J116" s="1">
        <v>41183</v>
      </c>
      <c r="K116" s="2" t="s">
        <v>303</v>
      </c>
      <c r="L116" s="2" t="s">
        <v>304</v>
      </c>
    </row>
    <row r="117" spans="1:12" ht="30" x14ac:dyDescent="0.25">
      <c r="A117" t="s">
        <v>308</v>
      </c>
      <c r="B117" s="7" t="s">
        <v>369</v>
      </c>
      <c r="C117" s="6" t="s">
        <v>373</v>
      </c>
      <c r="D117" t="s">
        <v>300</v>
      </c>
      <c r="E117" t="s">
        <v>301</v>
      </c>
      <c r="F117" t="s">
        <v>386</v>
      </c>
      <c r="G117" t="s">
        <v>302</v>
      </c>
      <c r="H117">
        <v>1393</v>
      </c>
      <c r="J117" s="1">
        <v>41183</v>
      </c>
      <c r="K117" s="2" t="s">
        <v>303</v>
      </c>
      <c r="L117" s="2" t="s">
        <v>304</v>
      </c>
    </row>
    <row r="118" spans="1:12" ht="30" x14ac:dyDescent="0.25">
      <c r="A118" t="s">
        <v>309</v>
      </c>
      <c r="B118" s="7" t="str">
        <f t="shared" ref="B118:B141" si="5">CONCATENATE(C118," from ", F118, " in ", G118, ", ", D118)</f>
        <v>Endozoicomonas sp. from Acropora cytherea in Red Sea, Saudi Arabia</v>
      </c>
      <c r="C118" s="6" t="s">
        <v>378</v>
      </c>
      <c r="D118" t="s">
        <v>144</v>
      </c>
      <c r="E118" t="s">
        <v>310</v>
      </c>
      <c r="F118" t="s">
        <v>311</v>
      </c>
      <c r="G118" t="s">
        <v>312</v>
      </c>
      <c r="H118">
        <v>1016</v>
      </c>
      <c r="J118" s="1">
        <v>43235</v>
      </c>
      <c r="K118" s="2" t="s">
        <v>313</v>
      </c>
      <c r="L118" s="2" t="s">
        <v>314</v>
      </c>
    </row>
    <row r="119" spans="1:12" ht="30" x14ac:dyDescent="0.25">
      <c r="A119" t="s">
        <v>315</v>
      </c>
      <c r="B119" s="7" t="str">
        <f t="shared" si="5"/>
        <v>Endozoicomonas sp. from Acropora hemprichii in Red Sea, Saudi Arabia</v>
      </c>
      <c r="C119" s="6" t="s">
        <v>378</v>
      </c>
      <c r="D119" t="s">
        <v>144</v>
      </c>
      <c r="E119" t="s">
        <v>310</v>
      </c>
      <c r="F119" t="s">
        <v>316</v>
      </c>
      <c r="G119" t="s">
        <v>312</v>
      </c>
      <c r="H119">
        <v>999</v>
      </c>
      <c r="J119" s="1">
        <v>43235</v>
      </c>
      <c r="K119" s="2" t="s">
        <v>313</v>
      </c>
      <c r="L119" s="2" t="s">
        <v>314</v>
      </c>
    </row>
    <row r="120" spans="1:12" ht="30" x14ac:dyDescent="0.25">
      <c r="A120" t="s">
        <v>317</v>
      </c>
      <c r="B120" s="7" t="str">
        <f t="shared" si="5"/>
        <v>Uncultured Enzozoicomonas from Stylophora pistillata in Kenting, Taiwan</v>
      </c>
      <c r="C120" s="6" t="s">
        <v>377</v>
      </c>
      <c r="D120" t="s">
        <v>18</v>
      </c>
      <c r="E120" t="s">
        <v>318</v>
      </c>
      <c r="F120" t="s">
        <v>41</v>
      </c>
      <c r="G120" t="s">
        <v>20</v>
      </c>
      <c r="H120">
        <v>417</v>
      </c>
      <c r="I120" t="s">
        <v>319</v>
      </c>
      <c r="J120" s="1">
        <v>42979</v>
      </c>
      <c r="K120" s="2" t="s">
        <v>320</v>
      </c>
      <c r="L120" s="2" t="s">
        <v>321</v>
      </c>
    </row>
    <row r="121" spans="1:12" ht="30" x14ac:dyDescent="0.25">
      <c r="A121" t="s">
        <v>322</v>
      </c>
      <c r="B121" s="7" t="str">
        <f t="shared" si="5"/>
        <v>Uncultured Enzozoicomonas from Stylophora pistillata in Kenting, Taiwan</v>
      </c>
      <c r="C121" s="6" t="s">
        <v>377</v>
      </c>
      <c r="D121" t="s">
        <v>18</v>
      </c>
      <c r="E121" t="s">
        <v>318</v>
      </c>
      <c r="F121" t="s">
        <v>41</v>
      </c>
      <c r="G121" t="s">
        <v>20</v>
      </c>
      <c r="H121">
        <v>415</v>
      </c>
      <c r="I121" t="s">
        <v>323</v>
      </c>
      <c r="J121" s="1">
        <v>42979</v>
      </c>
      <c r="K121" s="2" t="s">
        <v>320</v>
      </c>
      <c r="L121" s="2" t="s">
        <v>321</v>
      </c>
    </row>
    <row r="122" spans="1:12" ht="30" x14ac:dyDescent="0.25">
      <c r="A122" t="s">
        <v>324</v>
      </c>
      <c r="B122" s="7" t="str">
        <f t="shared" si="5"/>
        <v>Uncultured Enzozoicomonas from Stylophora pistillata in Kenting, Taiwan</v>
      </c>
      <c r="C122" s="6" t="s">
        <v>377</v>
      </c>
      <c r="D122" t="s">
        <v>18</v>
      </c>
      <c r="E122" t="s">
        <v>318</v>
      </c>
      <c r="F122" t="s">
        <v>41</v>
      </c>
      <c r="G122" t="s">
        <v>20</v>
      </c>
      <c r="H122">
        <v>417</v>
      </c>
      <c r="I122" t="s">
        <v>325</v>
      </c>
      <c r="J122" s="1">
        <v>42979</v>
      </c>
      <c r="K122" s="2" t="s">
        <v>320</v>
      </c>
      <c r="L122" s="2" t="s">
        <v>321</v>
      </c>
    </row>
    <row r="123" spans="1:12" ht="30" x14ac:dyDescent="0.25">
      <c r="A123" t="s">
        <v>326</v>
      </c>
      <c r="B123" s="7" t="str">
        <f t="shared" si="5"/>
        <v>Uncultured Enzozoicomonas from Stylophora pistillata in Kenting, Taiwan</v>
      </c>
      <c r="C123" s="6" t="s">
        <v>377</v>
      </c>
      <c r="D123" t="s">
        <v>18</v>
      </c>
      <c r="E123" t="s">
        <v>318</v>
      </c>
      <c r="F123" t="s">
        <v>41</v>
      </c>
      <c r="G123" t="s">
        <v>20</v>
      </c>
      <c r="H123">
        <v>416</v>
      </c>
      <c r="I123" t="s">
        <v>327</v>
      </c>
      <c r="J123" s="1">
        <v>42979</v>
      </c>
      <c r="K123" s="2" t="s">
        <v>320</v>
      </c>
      <c r="L123" s="2" t="s">
        <v>321</v>
      </c>
    </row>
    <row r="124" spans="1:12" ht="30" x14ac:dyDescent="0.25">
      <c r="A124" t="s">
        <v>328</v>
      </c>
      <c r="B124" s="7" t="str">
        <f t="shared" si="5"/>
        <v>Uncultured Enzozoicomonas from Stylophora pistillata in Kenting, Taiwan</v>
      </c>
      <c r="C124" s="6" t="s">
        <v>377</v>
      </c>
      <c r="D124" t="s">
        <v>18</v>
      </c>
      <c r="E124" t="s">
        <v>318</v>
      </c>
      <c r="F124" t="s">
        <v>41</v>
      </c>
      <c r="G124" t="s">
        <v>20</v>
      </c>
      <c r="H124">
        <v>421</v>
      </c>
      <c r="I124" t="s">
        <v>329</v>
      </c>
      <c r="J124" s="1">
        <v>42979</v>
      </c>
      <c r="K124" s="2" t="s">
        <v>320</v>
      </c>
      <c r="L124" s="2" t="s">
        <v>321</v>
      </c>
    </row>
    <row r="125" spans="1:12" ht="30" x14ac:dyDescent="0.25">
      <c r="A125" t="s">
        <v>330</v>
      </c>
      <c r="B125" s="7" t="str">
        <f t="shared" si="5"/>
        <v>Uncultured Enzozoicomonas from Stylophora pistillata in Kenting, Taiwan</v>
      </c>
      <c r="C125" s="6" t="s">
        <v>377</v>
      </c>
      <c r="D125" t="s">
        <v>18</v>
      </c>
      <c r="E125" t="s">
        <v>318</v>
      </c>
      <c r="F125" t="s">
        <v>41</v>
      </c>
      <c r="G125" t="s">
        <v>20</v>
      </c>
      <c r="H125">
        <v>421</v>
      </c>
      <c r="I125" t="s">
        <v>331</v>
      </c>
      <c r="J125" s="1">
        <v>42979</v>
      </c>
      <c r="K125" s="2" t="s">
        <v>320</v>
      </c>
      <c r="L125" s="2" t="s">
        <v>321</v>
      </c>
    </row>
    <row r="126" spans="1:12" ht="30" x14ac:dyDescent="0.25">
      <c r="A126" t="s">
        <v>332</v>
      </c>
      <c r="B126" s="7" t="str">
        <f t="shared" si="5"/>
        <v>Uncultured Enzozoicomonas from Stylophora pistillata in Kenting, Taiwan</v>
      </c>
      <c r="C126" s="6" t="s">
        <v>377</v>
      </c>
      <c r="D126" t="s">
        <v>18</v>
      </c>
      <c r="E126" t="s">
        <v>318</v>
      </c>
      <c r="F126" t="s">
        <v>41</v>
      </c>
      <c r="G126" t="s">
        <v>20</v>
      </c>
      <c r="H126">
        <v>423</v>
      </c>
      <c r="I126" t="s">
        <v>333</v>
      </c>
      <c r="J126" s="1">
        <v>42979</v>
      </c>
      <c r="K126" s="2" t="s">
        <v>320</v>
      </c>
      <c r="L126" s="2" t="s">
        <v>321</v>
      </c>
    </row>
    <row r="127" spans="1:12" ht="30" x14ac:dyDescent="0.25">
      <c r="A127" t="s">
        <v>334</v>
      </c>
      <c r="B127" s="7" t="str">
        <f t="shared" si="5"/>
        <v>Uncultured Enzozoicomonas from Stylophora pistillata in Kenting, Taiwan</v>
      </c>
      <c r="C127" s="6" t="s">
        <v>377</v>
      </c>
      <c r="D127" t="s">
        <v>18</v>
      </c>
      <c r="E127" t="s">
        <v>318</v>
      </c>
      <c r="F127" t="s">
        <v>41</v>
      </c>
      <c r="G127" t="s">
        <v>20</v>
      </c>
      <c r="H127">
        <v>419</v>
      </c>
      <c r="I127" t="s">
        <v>335</v>
      </c>
      <c r="J127" s="1">
        <v>42979</v>
      </c>
      <c r="K127" s="2" t="s">
        <v>320</v>
      </c>
      <c r="L127" s="2" t="s">
        <v>321</v>
      </c>
    </row>
    <row r="128" spans="1:12" ht="30" x14ac:dyDescent="0.25">
      <c r="A128" t="s">
        <v>336</v>
      </c>
      <c r="B128" s="7" t="str">
        <f t="shared" si="5"/>
        <v>Uncultured Enzozoicomonas from Stylophora pistillata in Kenting, Taiwan</v>
      </c>
      <c r="C128" s="6" t="s">
        <v>377</v>
      </c>
      <c r="D128" t="s">
        <v>18</v>
      </c>
      <c r="E128" t="s">
        <v>318</v>
      </c>
      <c r="F128" t="s">
        <v>41</v>
      </c>
      <c r="G128" t="s">
        <v>20</v>
      </c>
      <c r="H128">
        <v>416</v>
      </c>
      <c r="I128" t="s">
        <v>337</v>
      </c>
      <c r="J128" s="1">
        <v>42979</v>
      </c>
      <c r="K128" s="2" t="s">
        <v>320</v>
      </c>
      <c r="L128" s="2" t="s">
        <v>321</v>
      </c>
    </row>
    <row r="129" spans="1:12" ht="30" x14ac:dyDescent="0.25">
      <c r="A129" t="s">
        <v>338</v>
      </c>
      <c r="B129" s="7" t="str">
        <f t="shared" si="5"/>
        <v>Uncultured Enzozoicomonas from Stylophora pistillata in Kenting, Taiwan</v>
      </c>
      <c r="C129" s="6" t="s">
        <v>377</v>
      </c>
      <c r="D129" t="s">
        <v>18</v>
      </c>
      <c r="E129" t="s">
        <v>318</v>
      </c>
      <c r="F129" t="s">
        <v>41</v>
      </c>
      <c r="G129" t="s">
        <v>20</v>
      </c>
      <c r="H129">
        <v>415</v>
      </c>
      <c r="I129" t="s">
        <v>339</v>
      </c>
      <c r="J129" s="1">
        <v>42979</v>
      </c>
      <c r="K129" s="2" t="s">
        <v>320</v>
      </c>
      <c r="L129" s="2" t="s">
        <v>321</v>
      </c>
    </row>
    <row r="130" spans="1:12" ht="30" x14ac:dyDescent="0.25">
      <c r="A130" t="s">
        <v>340</v>
      </c>
      <c r="B130" s="7" t="str">
        <f t="shared" si="5"/>
        <v>Uncultured Enzozoicomonas from Stylophora pistillata in Okinawa, Japan</v>
      </c>
      <c r="C130" s="6" t="s">
        <v>377</v>
      </c>
      <c r="D130" t="s">
        <v>11</v>
      </c>
      <c r="E130" t="s">
        <v>318</v>
      </c>
      <c r="F130" t="s">
        <v>41</v>
      </c>
      <c r="G130" t="s">
        <v>341</v>
      </c>
      <c r="H130">
        <v>420</v>
      </c>
      <c r="I130" t="s">
        <v>342</v>
      </c>
      <c r="J130" s="1">
        <v>43009</v>
      </c>
      <c r="K130" s="2" t="s">
        <v>343</v>
      </c>
      <c r="L130" s="2" t="s">
        <v>344</v>
      </c>
    </row>
    <row r="131" spans="1:12" ht="30" x14ac:dyDescent="0.25">
      <c r="A131" t="s">
        <v>345</v>
      </c>
      <c r="B131" s="7" t="str">
        <f t="shared" si="5"/>
        <v>Uncultured Enzozoicomonas from Stylophora pistillata in Okinawa, Japan</v>
      </c>
      <c r="C131" s="6" t="s">
        <v>377</v>
      </c>
      <c r="D131" t="s">
        <v>11</v>
      </c>
      <c r="E131" t="s">
        <v>318</v>
      </c>
      <c r="F131" t="s">
        <v>41</v>
      </c>
      <c r="G131" t="s">
        <v>341</v>
      </c>
      <c r="H131">
        <v>422</v>
      </c>
      <c r="I131" t="s">
        <v>346</v>
      </c>
      <c r="J131" s="1">
        <v>43009</v>
      </c>
      <c r="K131" s="2" t="s">
        <v>343</v>
      </c>
      <c r="L131" s="2" t="s">
        <v>344</v>
      </c>
    </row>
    <row r="132" spans="1:12" ht="30" x14ac:dyDescent="0.25">
      <c r="A132" t="s">
        <v>347</v>
      </c>
      <c r="B132" s="7" t="str">
        <f t="shared" si="5"/>
        <v>Uncultured Enzozoicomonas from Stylophora pistillata in Okinawa, Japan</v>
      </c>
      <c r="C132" s="6" t="s">
        <v>377</v>
      </c>
      <c r="D132" t="s">
        <v>11</v>
      </c>
      <c r="E132" t="s">
        <v>318</v>
      </c>
      <c r="F132" t="s">
        <v>41</v>
      </c>
      <c r="G132" t="s">
        <v>341</v>
      </c>
      <c r="H132">
        <v>437</v>
      </c>
      <c r="I132" t="s">
        <v>348</v>
      </c>
      <c r="J132" s="1">
        <v>43009</v>
      </c>
      <c r="K132" s="2" t="s">
        <v>343</v>
      </c>
      <c r="L132" s="2" t="s">
        <v>344</v>
      </c>
    </row>
    <row r="133" spans="1:12" ht="30" x14ac:dyDescent="0.25">
      <c r="A133" t="s">
        <v>349</v>
      </c>
      <c r="B133" s="7" t="str">
        <f t="shared" si="5"/>
        <v>Uncultured Enzozoicomonas from Stylophora pistillata in Okinawa, Japan</v>
      </c>
      <c r="C133" s="6" t="s">
        <v>377</v>
      </c>
      <c r="D133" t="s">
        <v>11</v>
      </c>
      <c r="E133" t="s">
        <v>318</v>
      </c>
      <c r="F133" t="s">
        <v>41</v>
      </c>
      <c r="G133" t="s">
        <v>341</v>
      </c>
      <c r="H133">
        <v>437</v>
      </c>
      <c r="I133" t="s">
        <v>350</v>
      </c>
      <c r="J133" s="1">
        <v>43009</v>
      </c>
      <c r="K133" s="2" t="s">
        <v>343</v>
      </c>
      <c r="L133" s="2" t="s">
        <v>344</v>
      </c>
    </row>
    <row r="134" spans="1:12" ht="30" x14ac:dyDescent="0.25">
      <c r="A134" t="s">
        <v>351</v>
      </c>
      <c r="B134" s="7" t="str">
        <f t="shared" si="5"/>
        <v>Uncultured Enzozoicomonas from Stylophora pistillata in Okinawa, Japan</v>
      </c>
      <c r="C134" s="6" t="s">
        <v>377</v>
      </c>
      <c r="D134" t="s">
        <v>11</v>
      </c>
      <c r="E134" t="s">
        <v>318</v>
      </c>
      <c r="F134" t="s">
        <v>41</v>
      </c>
      <c r="G134" t="s">
        <v>341</v>
      </c>
      <c r="H134">
        <v>437</v>
      </c>
      <c r="I134" t="s">
        <v>352</v>
      </c>
      <c r="J134" s="1">
        <v>43009</v>
      </c>
      <c r="K134" s="2" t="s">
        <v>343</v>
      </c>
      <c r="L134" s="2" t="s">
        <v>344</v>
      </c>
    </row>
    <row r="135" spans="1:12" ht="30" x14ac:dyDescent="0.25">
      <c r="A135" t="s">
        <v>353</v>
      </c>
      <c r="B135" s="7" t="str">
        <f t="shared" si="5"/>
        <v>Uncultured Enzozoicomonas from Stylophora pistillata in Okinawa, Japan</v>
      </c>
      <c r="C135" s="6" t="s">
        <v>377</v>
      </c>
      <c r="D135" t="s">
        <v>11</v>
      </c>
      <c r="E135" t="s">
        <v>318</v>
      </c>
      <c r="F135" t="s">
        <v>41</v>
      </c>
      <c r="G135" t="s">
        <v>341</v>
      </c>
      <c r="H135">
        <v>436</v>
      </c>
      <c r="I135" t="s">
        <v>354</v>
      </c>
      <c r="J135" s="1">
        <v>43009</v>
      </c>
      <c r="K135" s="2" t="s">
        <v>343</v>
      </c>
      <c r="L135" s="2" t="s">
        <v>344</v>
      </c>
    </row>
    <row r="136" spans="1:12" ht="30" x14ac:dyDescent="0.25">
      <c r="A136" t="s">
        <v>355</v>
      </c>
      <c r="B136" s="7" t="str">
        <f t="shared" si="5"/>
        <v>Uncultured Enzozoicomonas from Stylophora pistillata in Okinawa, Japan</v>
      </c>
      <c r="C136" s="6" t="s">
        <v>377</v>
      </c>
      <c r="D136" t="s">
        <v>11</v>
      </c>
      <c r="E136" t="s">
        <v>318</v>
      </c>
      <c r="F136" t="s">
        <v>41</v>
      </c>
      <c r="G136" t="s">
        <v>341</v>
      </c>
      <c r="H136">
        <v>416</v>
      </c>
      <c r="I136" t="s">
        <v>356</v>
      </c>
      <c r="J136" s="1">
        <v>43009</v>
      </c>
      <c r="K136" s="2" t="s">
        <v>343</v>
      </c>
      <c r="L136" s="2" t="s">
        <v>344</v>
      </c>
    </row>
    <row r="137" spans="1:12" ht="30" x14ac:dyDescent="0.25">
      <c r="A137" t="s">
        <v>357</v>
      </c>
      <c r="B137" s="7" t="str">
        <f t="shared" si="5"/>
        <v>Uncultured Enzozoicomonas from Stylophora pistillata in Okinawa, Japan</v>
      </c>
      <c r="C137" s="6" t="s">
        <v>377</v>
      </c>
      <c r="D137" t="s">
        <v>11</v>
      </c>
      <c r="E137" t="s">
        <v>318</v>
      </c>
      <c r="F137" t="s">
        <v>41</v>
      </c>
      <c r="G137" t="s">
        <v>341</v>
      </c>
      <c r="H137">
        <v>416</v>
      </c>
      <c r="I137" t="s">
        <v>358</v>
      </c>
      <c r="J137" s="1">
        <v>43009</v>
      </c>
      <c r="K137" s="2" t="s">
        <v>343</v>
      </c>
      <c r="L137" s="2" t="s">
        <v>344</v>
      </c>
    </row>
    <row r="138" spans="1:12" ht="30" x14ac:dyDescent="0.25">
      <c r="A138" t="s">
        <v>359</v>
      </c>
      <c r="B138" s="7" t="str">
        <f t="shared" si="5"/>
        <v>Uncultured Enzozoicomonas from Stylophora pistillata in Okinawa, Japan</v>
      </c>
      <c r="C138" s="6" t="s">
        <v>377</v>
      </c>
      <c r="D138" t="s">
        <v>11</v>
      </c>
      <c r="E138" t="s">
        <v>318</v>
      </c>
      <c r="F138" t="s">
        <v>41</v>
      </c>
      <c r="G138" t="s">
        <v>341</v>
      </c>
      <c r="H138">
        <v>419</v>
      </c>
      <c r="I138" t="s">
        <v>360</v>
      </c>
      <c r="J138" s="1">
        <v>43009</v>
      </c>
      <c r="K138" s="2" t="s">
        <v>343</v>
      </c>
      <c r="L138" s="2" t="s">
        <v>344</v>
      </c>
    </row>
    <row r="139" spans="1:12" ht="30" x14ac:dyDescent="0.25">
      <c r="A139" t="s">
        <v>361</v>
      </c>
      <c r="B139" s="7" t="str">
        <f t="shared" si="5"/>
        <v>Uncultured Enzozoicomonas from Stylophora pistillata in Okinawa, Japan</v>
      </c>
      <c r="C139" s="6" t="s">
        <v>377</v>
      </c>
      <c r="D139" t="s">
        <v>11</v>
      </c>
      <c r="E139" t="s">
        <v>318</v>
      </c>
      <c r="F139" t="s">
        <v>41</v>
      </c>
      <c r="G139" t="s">
        <v>341</v>
      </c>
      <c r="H139">
        <v>419</v>
      </c>
      <c r="I139" t="s">
        <v>362</v>
      </c>
      <c r="J139" s="1">
        <v>43009</v>
      </c>
      <c r="K139" s="2" t="s">
        <v>343</v>
      </c>
      <c r="L139" s="2" t="s">
        <v>344</v>
      </c>
    </row>
    <row r="140" spans="1:12" ht="30" x14ac:dyDescent="0.25">
      <c r="A140" t="s">
        <v>363</v>
      </c>
      <c r="B140" s="7" t="str">
        <f t="shared" si="5"/>
        <v>Endozoicomonas gorgoniicola from Eunicea flexuosa in Florida Keys, Florida, USA</v>
      </c>
      <c r="C140" s="6" t="s">
        <v>379</v>
      </c>
      <c r="D140" t="s">
        <v>24</v>
      </c>
      <c r="E140" t="s">
        <v>364</v>
      </c>
      <c r="F140" t="s">
        <v>365</v>
      </c>
      <c r="G140" t="s">
        <v>366</v>
      </c>
      <c r="H140">
        <v>1284</v>
      </c>
      <c r="J140" s="1">
        <v>43739</v>
      </c>
      <c r="K140" s="2" t="s">
        <v>367</v>
      </c>
      <c r="L140">
        <v>-80.503333333333302</v>
      </c>
    </row>
    <row r="141" spans="1:12" ht="30" x14ac:dyDescent="0.25">
      <c r="A141" t="s">
        <v>368</v>
      </c>
      <c r="B141" s="7" t="str">
        <f t="shared" si="5"/>
        <v>Endozoicomonas euniceicola from Eunicea flexuosa in Florida Keys, Florida, USA</v>
      </c>
      <c r="C141" s="6" t="s">
        <v>380</v>
      </c>
      <c r="D141" t="s">
        <v>24</v>
      </c>
      <c r="E141" t="s">
        <v>364</v>
      </c>
      <c r="F141" t="s">
        <v>365</v>
      </c>
      <c r="G141" t="s">
        <v>366</v>
      </c>
      <c r="H141">
        <v>1144</v>
      </c>
      <c r="J141" s="1">
        <v>43739</v>
      </c>
      <c r="K141" s="2" t="s">
        <v>367</v>
      </c>
      <c r="L141">
        <v>-80.503333333333302</v>
      </c>
    </row>
    <row r="143" spans="1:12" ht="15" customHeight="1" x14ac:dyDescent="0.25">
      <c r="A143" t="s">
        <v>392</v>
      </c>
      <c r="B143" s="7" t="s">
        <v>394</v>
      </c>
    </row>
    <row r="144" spans="1:12" ht="30" x14ac:dyDescent="0.25">
      <c r="B144" s="4" t="str" cm="1">
        <f t="array" ref="B144:D144">_xlfn.TEXTSPLIT(B143, " ")</f>
        <v>OL957476.1</v>
      </c>
      <c r="C144" s="4" t="str">
        <v>Uncultured_Endozoicomonas_sp._clone_KS1-1-3</v>
      </c>
      <c r="D144" t="str">
        <v>2017-09-01</v>
      </c>
    </row>
    <row r="145" spans="1:2" ht="45" x14ac:dyDescent="0.25">
      <c r="A145" t="s">
        <v>393</v>
      </c>
      <c r="B145" s="7" t="str">
        <f>VLOOKUP(B144,Table1[[id]:[label]],2)</f>
        <v>Uncultured Enzozoicomonas from Stylophora pistillata in Kenting, Taiwan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4974-5F56-40B2-9A3B-ED65513E4CDD}">
  <dimension ref="A1:E39"/>
  <sheetViews>
    <sheetView tabSelected="1" workbookViewId="0">
      <selection activeCell="B26" sqref="B26"/>
    </sheetView>
  </sheetViews>
  <sheetFormatPr defaultRowHeight="15" x14ac:dyDescent="0.25"/>
  <cols>
    <col min="1" max="1" width="11.85546875" customWidth="1"/>
    <col min="2" max="2" width="32.140625" bestFit="1" customWidth="1"/>
    <col min="3" max="3" width="53.140625" customWidth="1"/>
    <col min="4" max="4" width="15.7109375" bestFit="1" customWidth="1"/>
    <col min="5" max="5" width="47.5703125" bestFit="1" customWidth="1"/>
  </cols>
  <sheetData>
    <row r="1" spans="1:5" x14ac:dyDescent="0.25">
      <c r="A1" t="s">
        <v>422</v>
      </c>
      <c r="B1" t="s">
        <v>395</v>
      </c>
      <c r="C1" t="s">
        <v>439</v>
      </c>
      <c r="D1" t="s">
        <v>440</v>
      </c>
      <c r="E1" t="s">
        <v>441</v>
      </c>
    </row>
    <row r="2" spans="1:5" x14ac:dyDescent="0.25">
      <c r="A2" t="b">
        <v>1</v>
      </c>
      <c r="B2" s="8" t="s">
        <v>396</v>
      </c>
      <c r="C2" t="s">
        <v>410</v>
      </c>
      <c r="D2" s="9" t="s">
        <v>411</v>
      </c>
    </row>
    <row r="3" spans="1:5" x14ac:dyDescent="0.25">
      <c r="A3" t="b">
        <v>1</v>
      </c>
      <c r="B3" s="8" t="s">
        <v>397</v>
      </c>
      <c r="C3" t="s">
        <v>412</v>
      </c>
      <c r="D3" s="9" t="s">
        <v>413</v>
      </c>
      <c r="E3" t="s">
        <v>414</v>
      </c>
    </row>
    <row r="4" spans="1:5" x14ac:dyDescent="0.25">
      <c r="A4" t="b">
        <v>1</v>
      </c>
      <c r="B4" s="8" t="s">
        <v>379</v>
      </c>
      <c r="C4" t="s">
        <v>415</v>
      </c>
      <c r="D4" t="s">
        <v>417</v>
      </c>
      <c r="E4" t="s">
        <v>416</v>
      </c>
    </row>
    <row r="5" spans="1:5" hidden="1" x14ac:dyDescent="0.25">
      <c r="A5" t="b">
        <v>0</v>
      </c>
      <c r="B5" s="8" t="s">
        <v>398</v>
      </c>
      <c r="C5" t="s">
        <v>418</v>
      </c>
    </row>
    <row r="6" spans="1:5" x14ac:dyDescent="0.25">
      <c r="A6" t="b">
        <v>1</v>
      </c>
      <c r="B6" s="8" t="s">
        <v>399</v>
      </c>
      <c r="C6" t="s">
        <v>419</v>
      </c>
      <c r="D6" t="s">
        <v>420</v>
      </c>
    </row>
    <row r="7" spans="1:5" hidden="1" x14ac:dyDescent="0.25">
      <c r="A7" t="b">
        <v>0</v>
      </c>
      <c r="B7" s="8" t="s">
        <v>400</v>
      </c>
      <c r="C7" t="s">
        <v>418</v>
      </c>
    </row>
    <row r="8" spans="1:5" hidden="1" x14ac:dyDescent="0.25">
      <c r="A8" t="b">
        <v>0</v>
      </c>
      <c r="B8" s="8" t="s">
        <v>401</v>
      </c>
      <c r="C8" t="s">
        <v>421</v>
      </c>
      <c r="E8" t="s">
        <v>423</v>
      </c>
    </row>
    <row r="9" spans="1:5" hidden="1" x14ac:dyDescent="0.25">
      <c r="A9" t="b">
        <v>0</v>
      </c>
      <c r="B9" s="8" t="s">
        <v>402</v>
      </c>
      <c r="C9" t="s">
        <v>418</v>
      </c>
    </row>
    <row r="10" spans="1:5" x14ac:dyDescent="0.25">
      <c r="A10" t="b">
        <v>1</v>
      </c>
      <c r="B10" s="8" t="s">
        <v>403</v>
      </c>
      <c r="C10" t="s">
        <v>424</v>
      </c>
      <c r="D10" t="s">
        <v>436</v>
      </c>
    </row>
    <row r="11" spans="1:5" x14ac:dyDescent="0.25">
      <c r="A11" t="b">
        <v>1</v>
      </c>
      <c r="B11" s="8" t="s">
        <v>403</v>
      </c>
      <c r="C11" t="s">
        <v>424</v>
      </c>
      <c r="D11" t="s">
        <v>437</v>
      </c>
    </row>
    <row r="12" spans="1:5" x14ac:dyDescent="0.25">
      <c r="A12" t="b">
        <v>1</v>
      </c>
      <c r="B12" s="8" t="s">
        <v>403</v>
      </c>
      <c r="C12" t="s">
        <v>424</v>
      </c>
      <c r="D12" s="4" t="s">
        <v>438</v>
      </c>
      <c r="E12" t="s">
        <v>425</v>
      </c>
    </row>
    <row r="13" spans="1:5" hidden="1" x14ac:dyDescent="0.25">
      <c r="A13" t="b">
        <v>0</v>
      </c>
      <c r="B13" s="8" t="s">
        <v>404</v>
      </c>
      <c r="C13" t="s">
        <v>418</v>
      </c>
    </row>
    <row r="14" spans="1:5" hidden="1" x14ac:dyDescent="0.25">
      <c r="A14" t="b">
        <v>0</v>
      </c>
      <c r="B14" s="8" t="s">
        <v>405</v>
      </c>
      <c r="C14" t="s">
        <v>418</v>
      </c>
    </row>
    <row r="15" spans="1:5" x14ac:dyDescent="0.25">
      <c r="A15" t="b">
        <v>1</v>
      </c>
      <c r="B15" s="8" t="s">
        <v>406</v>
      </c>
      <c r="C15" t="s">
        <v>426</v>
      </c>
      <c r="D15" t="s">
        <v>275</v>
      </c>
    </row>
    <row r="16" spans="1:5" x14ac:dyDescent="0.25">
      <c r="A16" t="b">
        <v>1</v>
      </c>
      <c r="B16" s="8" t="s">
        <v>380</v>
      </c>
      <c r="C16" t="s">
        <v>427</v>
      </c>
      <c r="D16" t="s">
        <v>368</v>
      </c>
    </row>
    <row r="17" spans="1:5" x14ac:dyDescent="0.25">
      <c r="A17" t="b">
        <v>1</v>
      </c>
      <c r="B17" s="8" t="s">
        <v>380</v>
      </c>
      <c r="C17" t="s">
        <v>427</v>
      </c>
      <c r="D17" s="4" t="s">
        <v>133</v>
      </c>
    </row>
    <row r="18" spans="1:5" x14ac:dyDescent="0.25">
      <c r="A18" t="b">
        <v>1</v>
      </c>
      <c r="B18" s="8" t="s">
        <v>407</v>
      </c>
      <c r="C18" t="s">
        <v>428</v>
      </c>
      <c r="D18" t="s">
        <v>271</v>
      </c>
    </row>
    <row r="19" spans="1:5" hidden="1" x14ac:dyDescent="0.25">
      <c r="A19" t="b">
        <v>0</v>
      </c>
      <c r="B19" s="8" t="s">
        <v>374</v>
      </c>
      <c r="C19" t="s">
        <v>429</v>
      </c>
    </row>
    <row r="20" spans="1:5" x14ac:dyDescent="0.25">
      <c r="A20" t="b">
        <v>1</v>
      </c>
      <c r="B20" s="8" t="s">
        <v>384</v>
      </c>
      <c r="C20" t="s">
        <v>430</v>
      </c>
      <c r="D20" t="s">
        <v>432</v>
      </c>
      <c r="E20" t="s">
        <v>431</v>
      </c>
    </row>
    <row r="21" spans="1:5" x14ac:dyDescent="0.25">
      <c r="A21" t="b">
        <v>1</v>
      </c>
      <c r="B21" s="8" t="s">
        <v>408</v>
      </c>
      <c r="C21" t="s">
        <v>433</v>
      </c>
      <c r="D21" t="s">
        <v>434</v>
      </c>
    </row>
    <row r="22" spans="1:5" ht="30" x14ac:dyDescent="0.25">
      <c r="A22" t="b">
        <v>1</v>
      </c>
      <c r="B22" s="8" t="s">
        <v>408</v>
      </c>
      <c r="C22" t="s">
        <v>433</v>
      </c>
      <c r="D22" s="4" t="s">
        <v>443</v>
      </c>
    </row>
    <row r="23" spans="1:5" hidden="1" x14ac:dyDescent="0.25">
      <c r="A23" t="b">
        <v>0</v>
      </c>
      <c r="B23" s="8" t="s">
        <v>409</v>
      </c>
      <c r="C23" t="s">
        <v>435</v>
      </c>
    </row>
    <row r="25" spans="1:5" x14ac:dyDescent="0.25">
      <c r="C25" t="s">
        <v>442</v>
      </c>
    </row>
    <row r="26" spans="1:5" x14ac:dyDescent="0.25">
      <c r="B26" t="str" cm="1">
        <f t="array" ref="B26:B39">_xlfn._xlws.FILTER(OTHERS[ACCESSION ID], OTHERS[included?]=TRUE)</f>
        <v>AB196667</v>
      </c>
      <c r="C26" t="e">
        <f>VLOOKUP(B26,Table1[[id]:[label]], 1)</f>
        <v>#N/A</v>
      </c>
      <c r="D26" t="s">
        <v>444</v>
      </c>
    </row>
    <row r="27" spans="1:5" x14ac:dyDescent="0.25">
      <c r="B27" t="str">
        <v>KC878324</v>
      </c>
      <c r="C27" t="str">
        <f>VLOOKUP(B27,Table1[[id]:[label]], 1)</f>
        <v>KC669009.1</v>
      </c>
    </row>
    <row r="28" spans="1:5" x14ac:dyDescent="0.25">
      <c r="B28" t="str">
        <v>JX488685</v>
      </c>
      <c r="C28" t="str">
        <f>VLOOKUP(B28,Table1[[id]:[label]], 1)</f>
        <v>JX488684.2</v>
      </c>
    </row>
    <row r="29" spans="1:5" x14ac:dyDescent="0.25">
      <c r="B29" t="str">
        <v>FJ347758</v>
      </c>
      <c r="C29" t="str">
        <f>VLOOKUP(B29,Table1[[id]:[label]], 1)</f>
        <v>AB695089.1</v>
      </c>
    </row>
    <row r="30" spans="1:5" x14ac:dyDescent="0.25">
      <c r="B30" t="str">
        <v>KT364255</v>
      </c>
      <c r="C30" t="str">
        <f>VLOOKUP(B30,Table1[[id]:[label]], 1)</f>
        <v>KM360464.1</v>
      </c>
    </row>
    <row r="31" spans="1:5" x14ac:dyDescent="0.25">
      <c r="B31" t="str">
        <v>KT364256</v>
      </c>
      <c r="C31" t="str">
        <f>VLOOKUP(B31,Table1[[id]:[label]], 1)</f>
        <v>KM360464.1</v>
      </c>
    </row>
    <row r="32" spans="1:5" x14ac:dyDescent="0.25">
      <c r="B32" t="str">
        <v>KT364257</v>
      </c>
      <c r="C32" t="str">
        <f>VLOOKUP(B32,Table1[[id]:[label]], 1)</f>
        <v>KM360464.1</v>
      </c>
    </row>
    <row r="33" spans="2:4" x14ac:dyDescent="0.25">
      <c r="B33" t="str">
        <v>LN879492.1</v>
      </c>
      <c r="C33" t="str">
        <f>VLOOKUP(B33,Table1[[id]:[label]], 1)</f>
        <v>LN879492.1</v>
      </c>
    </row>
    <row r="34" spans="2:4" x14ac:dyDescent="0.25">
      <c r="B34" t="str">
        <v>OM273416.1</v>
      </c>
      <c r="C34" t="str">
        <f>VLOOKUP(B34,Table1[[id]:[label]], 1)</f>
        <v>OM273416.1</v>
      </c>
    </row>
    <row r="35" spans="2:4" x14ac:dyDescent="0.25">
      <c r="B35" t="str">
        <v>JX488684.2</v>
      </c>
      <c r="C35" t="str">
        <f>VLOOKUP(B35,Table1[[id]:[label]], 1)</f>
        <v>JX488684.2</v>
      </c>
    </row>
    <row r="36" spans="2:4" x14ac:dyDescent="0.25">
      <c r="B36" t="str">
        <v>LN875493.1</v>
      </c>
      <c r="C36" t="str">
        <f>VLOOKUP(B36,Table1[[id]:[label]], 1)</f>
        <v>LN875493.1</v>
      </c>
    </row>
    <row r="37" spans="2:4" x14ac:dyDescent="0.25">
      <c r="B37" t="str">
        <v>AB695088</v>
      </c>
      <c r="C37" t="e">
        <f>VLOOKUP(B37,Table1[[id]:[label]], 1)</f>
        <v>#N/A</v>
      </c>
      <c r="D37" t="s">
        <v>444</v>
      </c>
    </row>
    <row r="38" spans="2:4" x14ac:dyDescent="0.25">
      <c r="B38" t="str">
        <v>KJ372452.1</v>
      </c>
      <c r="C38" t="str">
        <f>VLOOKUP(B38,Table1[[id]:[label]], 1)</f>
        <v>KF428156.1</v>
      </c>
    </row>
    <row r="39" spans="2:4" x14ac:dyDescent="0.25">
      <c r="B39" t="str">
        <v xml:space="preserve">
KJ372479.1</v>
      </c>
      <c r="C39" t="e">
        <f>VLOOKUP(B39,Table1[[id]:[label]], 1)</f>
        <v>#N/A</v>
      </c>
      <c r="D39" t="s">
        <v>445</v>
      </c>
    </row>
  </sheetData>
  <hyperlinks>
    <hyperlink ref="B2" r:id="rId1" display="https://disc-genomics.uibk.ac.at/seqcode/names/7070" xr:uid="{744FF733-313B-41E4-8A25-5A026DC43B8D}"/>
    <hyperlink ref="B3" r:id="rId2" display="https://disc-genomics.uibk.ac.at/seqcode/names/7068" xr:uid="{14EE7922-D04E-406B-BF17-FC483DA0F58A}"/>
    <hyperlink ref="B4" r:id="rId3" display="https://disc-genomics.uibk.ac.at/seqcode/names/7072" xr:uid="{78DE73BE-08F2-4C78-9E0B-9C8A318855C2}"/>
    <hyperlink ref="B5" r:id="rId4" display="https://disc-genomics.uibk.ac.at/seqcode/names/23639" xr:uid="{BBAA8F6E-AAB0-41B7-8F5D-A8D43DB89602}"/>
    <hyperlink ref="B6" r:id="rId5" display="https://disc-genomics.uibk.ac.at/seqcode/names/7073" xr:uid="{D78DDC0C-E17E-4CDF-A160-D81139CA3323}"/>
    <hyperlink ref="B7" r:id="rId6" display="https://disc-genomics.uibk.ac.at/seqcode/names/23640" xr:uid="{ED644D07-006A-4209-80D4-C0CD0B24F5EB}"/>
    <hyperlink ref="B8" r:id="rId7" display="https://disc-genomics.uibk.ac.at/seqcode/names/15488" xr:uid="{46B5EAEA-1C13-4EEB-90C4-A2FC52730199}"/>
    <hyperlink ref="B9" r:id="rId8" display="https://disc-genomics.uibk.ac.at/seqcode/names/23641" xr:uid="{D4638F21-72C3-47DB-BAFF-0033BEF7BD2D}"/>
    <hyperlink ref="B12" r:id="rId9" display="https://disc-genomics.uibk.ac.at/seqcode/names/7067" xr:uid="{5C7E62CC-0BBF-4C03-94E8-B4FDB47276BE}"/>
    <hyperlink ref="B13" r:id="rId10" display="https://disc-genomics.uibk.ac.at/seqcode/names/32313" xr:uid="{8A0336C5-2A30-4576-9F5A-C022764033FB}"/>
    <hyperlink ref="B14" r:id="rId11" display="https://disc-genomics.uibk.ac.at/seqcode/names/32314" xr:uid="{E4452BD3-3C9C-42A1-A35C-83559DD58952}"/>
    <hyperlink ref="B15" r:id="rId12" display="https://disc-genomics.uibk.ac.at/seqcode/names/7069" xr:uid="{35319D0E-773F-4072-B95C-135918A40945}"/>
    <hyperlink ref="B17" r:id="rId13" display="https://disc-genomics.uibk.ac.at/seqcode/names/7071" xr:uid="{89D978DE-DDC4-4D7C-8528-A0A0686BB331}"/>
    <hyperlink ref="B18" r:id="rId14" display="https://disc-genomics.uibk.ac.at/seqcode/names/7065" xr:uid="{D015A785-501E-451A-B43B-E1FB4F340193}"/>
    <hyperlink ref="B19" r:id="rId15" display="https://disc-genomics.uibk.ac.at/seqcode/names/7064" xr:uid="{A0688D81-E0B1-42BD-8926-B341A264076A}"/>
    <hyperlink ref="B20" r:id="rId16" display="https://disc-genomics.uibk.ac.at/seqcode/names/7074" xr:uid="{1933C8E1-509B-4C49-9D31-EC2052AE694C}"/>
    <hyperlink ref="B22" r:id="rId17" display="https://disc-genomics.uibk.ac.at/seqcode/names/7066" xr:uid="{ACB39942-3750-4B69-B0A6-82C464A8CCD5}"/>
    <hyperlink ref="B23" r:id="rId18" display="https://disc-genomics.uibk.ac.at/seqcode/names/15487" xr:uid="{EE8392AC-BC73-4B13-8D57-7F2B4DB8BF3D}"/>
    <hyperlink ref="D2" r:id="rId19" display="https://www.ncbi.nlm.nih.gov/nuccore/AB196667" xr:uid="{DF215CBD-90DF-46F8-9729-07596048D3B3}"/>
    <hyperlink ref="D3" r:id="rId20" display="https://www.ncbi.nlm.nih.gov/nuccore/KC878324" xr:uid="{EBC2A63E-C45D-4F2B-B0B2-1B88E7C28B0F}"/>
    <hyperlink ref="B10:B11" r:id="rId21" display="https://disc-genomics.uibk.ac.at/seqcode/names/7067" xr:uid="{C4137BAC-6AA3-40CC-8864-5299A7D81383}"/>
    <hyperlink ref="B16" r:id="rId22" display="https://disc-genomics.uibk.ac.at/seqcode/names/7071" xr:uid="{2D22689E-63D3-4A03-A601-41AFF2D6E5AD}"/>
    <hyperlink ref="B21" r:id="rId23" display="https://disc-genomics.uibk.ac.at/seqcode/names/7066" xr:uid="{7EAFB023-D144-48CA-839B-4D3FD6F64D95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140_align_seq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kaedeito@student.ubc.ca</cp:lastModifiedBy>
  <dcterms:created xsi:type="dcterms:W3CDTF">2023-11-20T00:49:50Z</dcterms:created>
  <dcterms:modified xsi:type="dcterms:W3CDTF">2023-11-20T11:26:04Z</dcterms:modified>
</cp:coreProperties>
</file>