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B:\Repositories\ece-445l-final-project-ad_jm_mj_ew\"/>
    </mc:Choice>
  </mc:AlternateContent>
  <xr:revisionPtr revIDLastSave="0" documentId="13_ncr:1_{673E4E75-6FFE-471F-8712-83B1B0BE7C0E}" xr6:coauthVersionLast="47" xr6:coauthVersionMax="47" xr10:uidLastSave="{00000000-0000-0000-0000-000000000000}"/>
  <bookViews>
    <workbookView xWindow="40170" yWindow="2655" windowWidth="31755" windowHeight="15555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Parts!$A$5:$J$150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55" i="1" l="1"/>
  <c r="J154" i="1"/>
  <c r="J153" i="1"/>
  <c r="J152" i="1"/>
  <c r="J82" i="1"/>
  <c r="J150" i="1"/>
  <c r="J151" i="1"/>
  <c r="J149" i="1"/>
  <c r="J71" i="1"/>
  <c r="J9" i="1"/>
  <c r="J83" i="1"/>
  <c r="J8" i="1"/>
  <c r="J44" i="1" l="1"/>
  <c r="J115" i="1"/>
  <c r="J53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76" i="1"/>
  <c r="J66" i="1"/>
  <c r="J65" i="1"/>
  <c r="J77" i="1"/>
  <c r="J123" i="1"/>
  <c r="J124" i="1"/>
  <c r="J92" i="1"/>
  <c r="J23" i="1"/>
  <c r="J10" i="1"/>
  <c r="J61" i="1"/>
  <c r="J30" i="1"/>
  <c r="J127" i="1"/>
  <c r="J52" i="1"/>
  <c r="J45" i="1"/>
  <c r="J70" i="1"/>
  <c r="J69" i="1"/>
  <c r="J57" i="1"/>
  <c r="J9" i="2"/>
  <c r="J8" i="2"/>
  <c r="J7" i="2"/>
  <c r="J6" i="2"/>
  <c r="J5" i="2"/>
  <c r="J4" i="2"/>
  <c r="J3" i="2"/>
  <c r="J56" i="1"/>
  <c r="J146" i="1"/>
  <c r="J148" i="1"/>
  <c r="J25" i="1"/>
  <c r="J50" i="1"/>
  <c r="J55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3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51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8" i="1"/>
  <c r="J81" i="1"/>
  <c r="J47" i="1"/>
  <c r="J141" i="1"/>
  <c r="J32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<sst xmlns="http://schemas.openxmlformats.org/spreadsheetml/2006/main" count="1147" uniqueCount="543">
  <si>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</si>
  <si>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</si>
  <si>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</si>
  <si>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</si>
  <si>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</si>
  <si>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</si>
  <si>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</si>
  <si>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</si>
  <si>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</si>
  <si>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</si>
  <si>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</si>
  <si>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</si>
  <si>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</si>
  <si>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</si>
  <si>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</si>
  <si>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</si>
  <si>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</si>
  <si>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</si>
  <si>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</si>
  <si>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</si>
  <si>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</si>
  <si>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</si>
  <si>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</si>
  <si>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</si>
  <si>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</si>
  <si>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</si>
  <si>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</si>
  <si>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</si>
  <si>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</si>
  <si>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</si>
  <si>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</si>
  <si>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</si>
  <si>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</si>
  <si>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</si>
  <si>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</si>
  <si>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</si>
  <si>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</si>
  <si>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</si>
  <si>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</si>
  <si>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</si>
  <si>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</si>
  <si>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</si>
  <si>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</si>
  <si>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</si>
  <si>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</si>
  <si>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</si>
  <si>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</si>
  <si>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</si>
  <si>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</si>
  <si>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</si>
  <si>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</si>
  <si>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</si>
  <si>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</si>
  <si>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</si>
  <si>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</si>
  <si>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</si>
  <si>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</si>
  <si>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</si>
  <si>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</si>
  <si>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</si>
  <si>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</si>
  <si>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</si>
  <si>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</si>
  <si>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</si>
  <si>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</si>
  <si>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</si>
  <si>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</si>
  <si>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</si>
  <si>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</si>
  <si>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</si>
  <si>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</si>
  <si>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</si>
  <si>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</si>
  <si>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</si>
  <si>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</si>
  <si>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</si>
  <si>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</si>
  <si>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</si>
  <si>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</si>
  <si>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</si>
  <si>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</si>
  <si>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</si>
  <si>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</si>
  <si>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</si>
  <si>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</si>
  <si>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</si>
  <si>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</si>
  <si>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</si>
  <si>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</si>
  <si>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</si>
  <si>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</si>
  <si>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</si>
  <si>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</si>
  <si>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</si>
  <si>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</si>
  <si>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</si>
  <si>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</si>
  <si>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</si>
  <si>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</si>
  <si>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</si>
  <si>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</si>
  <si>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</si>
  <si>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</si>
  <si>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</si>
  <si>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</si>
  <si>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</si>
  <si>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</si>
  <si>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</si>
  <si>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</si>
  <si>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</si>
  <si>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</si>
  <si>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</si>
  <si>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</si>
  <si>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</si>
  <si>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</si>
  <si>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</si>
  <si>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</si>
  <si>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</si>
  <si>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</si>
  <si>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</si>
  <si>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</si>
  <si>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</si>
  <si>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</si>
  <si>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</si>
  <si>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</si>
  <si>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</si>
  <si>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</si>
  <si>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</si>
  <si>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</si>
  <si>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</si>
  <si>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</si>
  <si>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</si>
  <si>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</si>
  <si>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</si>
  <si>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</si>
  <si>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</si>
  <si>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</si>
  <si>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</si>
  <si>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</si>
  <si>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</si>
  <si>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</si>
  <si>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</si>
  <si>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</si>
  <si>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</si>
  <si>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</si>
  <si>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</si>
  <si>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</si>
  <si>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</si>
  <si>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</si>
  <si>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</si>
  <si>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</si>
  <si>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</si>
  <si>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</si>
  <si>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</si>
  <si>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</si>
  <si>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</si>
  <si>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</si>
  <si>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</si>
  <si>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</si>
  <si>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</si>
  <si>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</si>
  <si>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</si>
  <si>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</si>
  <si>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</si>
  <si>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</si>
  <si>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</si>
  <si>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</si>
  <si>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</si>
  <si>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</si>
  <si>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</si>
  <si>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</si>
  <si>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</si>
  <si>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</si>
  <si>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</si>
  <si>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</si>
  <si>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</si>
  <si>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</si>
  <si>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</si>
  <si>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</si>
  <si>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</si>
  <si>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</si>
  <si>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</si>
  <si>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</si>
  <si>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</si>
  <si>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</si>
  <si>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</si>
  <si>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</si>
  <si>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</si>
  <si>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</si>
  <si>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</si>
  <si>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</si>
  <si>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</si>
  <si>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</si>
  <si>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</si>
  <si>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</si>
  <si>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</si>
  <si>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</si>
  <si>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</si>
  <si>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</si>
  <si>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</si>
  <si>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</si>
  <si>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</si>
  <si>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</si>
  <si>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</si>
  <si>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</si>
  <si>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</si>
  <si>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</si>
  <si>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</si>
  <si>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</si>
  <si>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</si>
  <si>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</si>
  <si>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</si>
  <si>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</si>
  <si>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</si>
  <si>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</si>
  <si>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</si>
  <si>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</si>
  <si>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</si>
  <si>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</si>
  <si>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</si>
  <si>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</si>
  <si>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</si>
  <si>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</si>
  <si>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</si>
  <si>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</si>
  <si>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</si>
  <si>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</si>
  <si>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</si>
  <si>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</si>
  <si>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</si>
  <si>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</si>
  <si>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</si>
  <si>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</si>
  <si>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</si>
  <si>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</si>
  <si>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</si>
  <si>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</si>
  <si>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</si>
  <si>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</si>
  <si>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</si>
  <si>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</si>
  <si>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</si>
  <si>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</si>
  <si>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</si>
  <si>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</si>
  <si>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</si>
  <si>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</si>
  <si>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</si>
  <si>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</si>
  <si>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</si>
  <si>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</si>
  <si>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</si>
  <si>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</si>
  <si>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</si>
  <si>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</si>
  <si>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</si>
  <si>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</si>
  <si>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</si>
  <si>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</si>
  <si>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</si>
  <si>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</si>
  <si>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</si>
  <si>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</si>
  <si>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</si>
  <si>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</si>
  <si>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</si>
  <si>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</si>
  <si>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</si>
  <si>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</si>
  <si>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</si>
  <si>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</si>
  <si>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</si>
  <si>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</si>
  <si>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</si>
  <si>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</si>
  <si>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</si>
  <si>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</si>
  <si>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</si>
  <si>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</si>
  <si>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</si>
  <si>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</si>
  <si>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</si>
  <si>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</si>
  <si>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</si>
  <si>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</si>
  <si>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</si>
  <si>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</si>
  <si>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</si>
  <si>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</si>
  <si>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</si>
  <si>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</si>
  <si>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</si>
  <si>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</si>
  <si>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</si>
  <si>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</si>
  <si>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</si>
  <si>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</si>
  <si>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</si>
  <si>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</si>
  <si>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</si>
  <si>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</si>
  <si>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</si>
  <si>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</si>
  <si>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</si>
  <si>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</si>
  <si>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</si>
  <si>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</si>
  <si>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</si>
  <si>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</si>
  <si>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</si>
  <si>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</si>
  <si>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</si>
  <si>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</si>
  <si>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</si>
  <si>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</si>
  <si>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</si>
  <si>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</si>
  <si>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</si>
  <si>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</si>
  <si>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</si>
  <si>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</si>
  <si>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</si>
  <si>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</si>
  <si>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</si>
  <si>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</si>
  <si>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</si>
  <si>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</si>
  <si>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</si>
  <si>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</si>
  <si>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</si>
  <si>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</si>
  <si>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</si>
  <si>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</si>
  <si>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</si>
  <si>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</si>
  <si>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</si>
  <si>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</si>
  <si>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</si>
  <si>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</si>
  <si>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</si>
  <si>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</si>
  <si>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</si>
  <si>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</si>
  <si>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</si>
  <si>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</si>
  <si>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</si>
  <si>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</si>
  <si>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</si>
  <si>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</si>
  <si>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</si>
  <si>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</si>
  <si>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</si>
  <si>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</si>
  <si>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</si>
  <si>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</si>
  <si>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</si>
  <si>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</si>
  <si>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</si>
  <si>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</si>
  <si>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</si>
  <si>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</si>
  <si>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</si>
  <si>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</si>
  <si>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</si>
  <si>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</si>
  <si>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</si>
  <si>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</si>
  <si>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</si>
  <si>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</si>
  <si>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</si>
  <si>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</si>
  <si>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</si>
  <si>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</si>
  <si>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</si>
  <si>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</si>
  <si>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</si>
  <si>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</si>
  <si>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</si>
  <si>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</si>
  <si>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</si>
  <si>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</si>
  <si>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</si>
  <si>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</si>
  <si>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</si>
  <si>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</si>
  <si>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</si>
  <si>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</si>
  <si>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</si>
  <si>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</si>
  <si>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</si>
  <si>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</si>
  <si>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</si>
  <si>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</si>
  <si>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</si>
  <si>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</si>
  <si>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</si>
  <si>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</si>
  <si>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</si>
  <si>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</si>
  <si>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</si>
  <si>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</si>
  <si>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</si>
  <si>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</si>
  <si>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</si>
  <si>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</si>
  <si>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</si>
  <si>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</si>
  <si>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</si>
  <si>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</si>
  <si>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</si>
  <si>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</si>
  <si>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</si>
  <si>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</si>
  <si>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</si>
  <si>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</si>
  <si>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</si>
  <si>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</si>
  <si>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</si>
  <si>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</si>
  <si>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</si>
  <si>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</si>
  <si>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</si>
  <si>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</si>
  <si>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</si>
  <si>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</si>
  <si>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</si>
  <si>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</si>
  <si>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</si>
  <si>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</si>
  <si>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</si>
  <si>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</si>
  <si>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</si>
  <si>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</si>
  <si>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</si>
  <si>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</si>
  <si>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</si>
  <si>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</si>
  <si>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</si>
  <si>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</si>
  <si>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</si>
  <si>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</si>
  <si>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</si>
  <si>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</si>
  <si>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</si>
  <si>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</si>
  <si>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</si>
  <si>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</si>
  <si>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</si>
  <si>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</si>
  <si>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</si>
  <si>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</si>
  <si>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</si>
  <si>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</si>
  <si>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</si>
  <si>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</si>
  <si>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</si>
  <si>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</si>
  <si>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</si>
  <si>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</si>
  <si>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</si>
  <si>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</si>
  <si>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</si>
  <si>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</si>
  <si>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</si>
  <si>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</si>
  <si>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</si>
  <si>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</si>
  <si>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</si>
  <si>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</si>
  <si>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</si>
  <si>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</si>
  <si>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</si>
  <si>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</si>
  <si>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</si>
  <si>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</si>
  <si>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</si>
  <si>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</si>
  <si>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</si>
  <si>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</si>
  <si>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</si>
  <si>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</si>
  <si>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</si>
  <si>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</si>
  <si>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</si>
  <si>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</si>
  <si>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</si>
  <si>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</si>
  <si>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</si>
  <si>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</si>
  <si>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</si>
  <si>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</si>
  <si>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</si>
  <si>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</si>
  <si>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</si>
  <si>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</si>
  <si>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</si>
  <si>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</si>
  <si>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</si>
  <si>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</si>
  <si>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</si>
  <si>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</si>
  <si>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</si>
  <si>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</si>
  <si>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</si>
  <si>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</si>
  <si>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</si>
  <si>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</si>
  <si>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</si>
  <si>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</si>
  <si>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</si>
  <si>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</si>
  <si>
    <t>Gateron</t>
  </si>
  <si>
    <t>KS-9</t>
  </si>
  <si>
    <t>Amazon</t>
  </si>
  <si>
    <t>65x RGB MX Type Key Switch</t>
  </si>
  <si>
    <t>Custom 3D printed shell</t>
  </si>
  <si>
    <t>TIW</t>
  </si>
  <si>
    <t>-</t>
  </si>
  <si>
    <t>BGM220PC22HNA Bluetooth Module</t>
  </si>
  <si>
    <t>Silicon Labs</t>
  </si>
  <si>
    <t>634-BGM220PC22HNA2R</t>
  </si>
  <si>
    <t>BGM220PC22HNA2R</t>
  </si>
  <si>
    <t>TOTAL</t>
  </si>
  <si>
    <t>MISC</t>
  </si>
  <si>
    <t>IJKT</t>
  </si>
  <si>
    <t>KS-2P02B01</t>
  </si>
  <si>
    <t>https://www.amazon.com/dp/B0972HB9GY?ref=ppx_yo2ov_dt_b_product_details&amp;th=1</t>
  </si>
  <si>
    <t>TPS73633DBV</t>
  </si>
  <si>
    <t>Texas Instruments</t>
  </si>
  <si>
    <t>595-TPS73633DBVRG4</t>
  </si>
  <si>
    <t>LDO Voltage Regulators Cap-Free NMOS 400mA</t>
  </si>
  <si>
    <t>POWER</t>
  </si>
  <si>
    <t>TPS2113ADRBR</t>
  </si>
  <si>
    <t>595-TPS2113ADRBR</t>
  </si>
  <si>
    <t>Power Switch IC</t>
  </si>
  <si>
    <t>https://www.mouser.com/ProductDetail/Texas-Instruments/TPS2113ADRBR?qs=g%2FrhRe7LVpRsXhRevikZ7Q%3D%3D</t>
  </si>
  <si>
    <t>https://www.mouser.com/ProductDetail/Texas-Instruments/TPS73633DBVRG4?qs=6zVL%252ByCp0mpknSjwGe1Hbg%3D%3D</t>
  </si>
  <si>
    <t>MCU</t>
  </si>
  <si>
    <t>ARM Microcontroller</t>
  </si>
  <si>
    <t>TM4C123GH6PMI7</t>
  </si>
  <si>
    <t>595-TM4C123GH6PMI7</t>
  </si>
  <si>
    <t>https://www.mouser.com/ProductDetail/Texas-Instruments/TM4C123GH6PMI7?qs=m%2F7bTylgptcEEuXHNU46tA%3D%3D</t>
  </si>
  <si>
    <t>Hot-swappable PCB Socket Sip Socket 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</si>
</sst>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55"/>
  <sheetViews>
    <sheetView tabSelected="1" zoomScaleNormal="100" workbookViewId="0">
      <pane ySplit="5" topLeftCell="A35" activePane="bottomLeft" state="frozen"/>
      <selection pane="bottomLeft" activeCell="F149" sqref="F149"/>
    </sheetView>
  </sheetViews>
  <sheetFormatPr defaultColWidth="9.140625" defaultRowHeight="15.75" x14ac:dyDescent="0.25"/>
  <cols>
    <col min="1" max="1" width="9.140625" style="3" customWidth="1"/>
    <col min="2" max="3" width="11.28515625" style="3" customWidth="1"/>
    <col min="4" max="4" width="46.7109375" style="3" bestFit="1" customWidth="1"/>
    <col min="5" max="5" width="25" style="3" customWidth="1"/>
    <col min="6" max="6" width="23.28515625" style="3" customWidth="1"/>
    <col min="7" max="7" width="18" style="3" customWidth="1"/>
    <col min="8" max="8" width="24.7109375" style="3" customWidth="1"/>
    <col min="9" max="9" width="9.28515625" style="2" customWidth="1"/>
    <col min="10" max="10" width="9.140625" style="2" customWidth="1"/>
    <col min="11" max="11" width="23" style="1" customWidth="1"/>
    <col min="12" max="16384" width="9.140625" style="1"/>
  </cols>
  <sheetData>
    <row r="1" spans="1:13" x14ac:dyDescent="0.25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75" x14ac:dyDescent="0.3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25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25">
      <c r="A4" s="3" t="s">
        <v>232</v>
      </c>
      <c r="B4" s="7" t="s">
        <v>231</v>
      </c>
      <c r="E4" s="11" t="s">
        <v>470</v>
      </c>
      <c r="I4" s="2" t="s">
        <v>522</v>
      </c>
      <c r="J4" s="2">
        <f>SUM(J5:J200)</f>
        <v>106.60000000000001</v>
      </c>
    </row>
    <row r="5" spans="1:13" x14ac:dyDescent="0.25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hidden="1" x14ac:dyDescent="0.25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4" si="0">A6*I6</f>
        <v>0</v>
      </c>
      <c r="K6" s="1" t="s">
        <v>184</v>
      </c>
      <c r="L6" s="1" t="s">
        <v>464</v>
      </c>
      <c r="M6" s="8" t="s">
        <v>467</v>
      </c>
    </row>
    <row r="7" spans="1:13" hidden="1" x14ac:dyDescent="0.25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hidden="1" x14ac:dyDescent="0.25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hidden="1" x14ac:dyDescent="0.25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hidden="1" x14ac:dyDescent="0.25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hidden="1" x14ac:dyDescent="0.25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hidden="1" x14ac:dyDescent="0.25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hidden="1" x14ac:dyDescent="0.25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hidden="1" x14ac:dyDescent="0.25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hidden="1" x14ac:dyDescent="0.25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hidden="1" x14ac:dyDescent="0.25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hidden="1" x14ac:dyDescent="0.25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hidden="1" x14ac:dyDescent="0.25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hidden="1" x14ac:dyDescent="0.25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hidden="1" x14ac:dyDescent="0.25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hidden="1" x14ac:dyDescent="0.25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hidden="1" x14ac:dyDescent="0.25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hidden="1" x14ac:dyDescent="0.25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hidden="1" x14ac:dyDescent="0.25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hidden="1" x14ac:dyDescent="0.25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hidden="1" x14ac:dyDescent="0.25">
      <c r="A26" s="3">
        <v>0</v>
      </c>
      <c r="C26" s="3" t="s">
        <v>25</v>
      </c>
      <c r="D26" s="3" t="s">
        <v>355</v>
      </c>
      <c r="E26" s="3" t="s">
        <v>356</v>
      </c>
      <c r="F26" s="3" t="s">
        <v>357</v>
      </c>
      <c r="G26" s="3" t="s">
        <v>11</v>
      </c>
      <c r="H26" s="3" t="s">
        <v>358</v>
      </c>
      <c r="I26" s="2">
        <v>0.31</v>
      </c>
      <c r="J26" s="2">
        <f t="shared" si="0"/>
        <v>0</v>
      </c>
      <c r="K26" s="1" t="s">
        <v>182</v>
      </c>
      <c r="L26" s="1" t="s">
        <v>239</v>
      </c>
      <c r="M26" s="1" t="s">
        <v>465</v>
      </c>
    </row>
    <row r="27" spans="1:13" hidden="1" x14ac:dyDescent="0.25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hidden="1" x14ac:dyDescent="0.25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hidden="1" x14ac:dyDescent="0.25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hidden="1" x14ac:dyDescent="0.25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hidden="1" x14ac:dyDescent="0.25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hidden="1" x14ac:dyDescent="0.25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hidden="1" x14ac:dyDescent="0.25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hidden="1" x14ac:dyDescent="0.25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25">
      <c r="A35" s="3">
        <v>65</v>
      </c>
      <c r="C35" s="3" t="s">
        <v>175</v>
      </c>
      <c r="D35" s="1" t="s">
        <v>174</v>
      </c>
      <c r="E35" s="3" t="s">
        <v>176</v>
      </c>
      <c r="F35" s="3" t="s">
        <v>173</v>
      </c>
      <c r="G35" s="3" t="s">
        <v>11</v>
      </c>
      <c r="H35" s="3" t="s">
        <v>313</v>
      </c>
      <c r="I35" s="2">
        <v>0.05</v>
      </c>
      <c r="J35" s="2">
        <f t="shared" ref="J35:J56" si="1">A35*I35</f>
        <v>3.25</v>
      </c>
      <c r="K35" s="1" t="s">
        <v>198</v>
      </c>
      <c r="L35" s="1" t="s">
        <v>239</v>
      </c>
      <c r="M35" s="1" t="s">
        <v>508</v>
      </c>
    </row>
    <row r="36" spans="1:13" hidden="1" x14ac:dyDescent="0.25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1"/>
        <v>0</v>
      </c>
      <c r="K36" s="1" t="s">
        <v>199</v>
      </c>
      <c r="L36" s="1" t="s">
        <v>239</v>
      </c>
    </row>
    <row r="37" spans="1:13" hidden="1" x14ac:dyDescent="0.25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1"/>
        <v>0</v>
      </c>
      <c r="K37" s="1" t="s">
        <v>187</v>
      </c>
      <c r="L37" s="1" t="s">
        <v>239</v>
      </c>
    </row>
    <row r="38" spans="1:13" hidden="1" x14ac:dyDescent="0.25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si="1"/>
        <v>0</v>
      </c>
      <c r="K38" s="1" t="s">
        <v>187</v>
      </c>
      <c r="L38" s="1" t="s">
        <v>239</v>
      </c>
    </row>
    <row r="39" spans="1:13" hidden="1" x14ac:dyDescent="0.25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hidden="1" x14ac:dyDescent="0.25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hidden="1" x14ac:dyDescent="0.25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 t="shared" si="1"/>
        <v>0</v>
      </c>
      <c r="K41" s="1" t="s">
        <v>187</v>
      </c>
      <c r="L41" s="1" t="s">
        <v>239</v>
      </c>
    </row>
    <row r="42" spans="1:13" hidden="1" x14ac:dyDescent="0.25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 t="shared" si="1"/>
        <v>0</v>
      </c>
      <c r="K42" s="1" t="s">
        <v>187</v>
      </c>
      <c r="L42" s="1" t="s">
        <v>239</v>
      </c>
    </row>
    <row r="43" spans="1:13" hidden="1" x14ac:dyDescent="0.25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hidden="1" x14ac:dyDescent="0.25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 t="shared" si="1"/>
        <v>0</v>
      </c>
      <c r="L44" s="1" t="s">
        <v>239</v>
      </c>
    </row>
    <row r="45" spans="1:13" hidden="1" x14ac:dyDescent="0.25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hidden="1" x14ac:dyDescent="0.25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si="1"/>
        <v>0</v>
      </c>
      <c r="K46" s="1" t="s">
        <v>257</v>
      </c>
      <c r="L46" s="1" t="s">
        <v>239</v>
      </c>
    </row>
    <row r="47" spans="1:13" x14ac:dyDescent="0.25">
      <c r="A47" s="3">
        <v>3</v>
      </c>
      <c r="C47" s="3" t="s">
        <v>30</v>
      </c>
      <c r="D47" s="3" t="s">
        <v>47</v>
      </c>
      <c r="E47" s="3" t="s">
        <v>55</v>
      </c>
      <c r="F47" s="3" t="s">
        <v>31</v>
      </c>
      <c r="G47" s="3" t="s">
        <v>11</v>
      </c>
      <c r="H47" s="3" t="s">
        <v>13</v>
      </c>
      <c r="I47" s="2">
        <v>0.28999999999999998</v>
      </c>
      <c r="J47" s="2">
        <f t="shared" si="1"/>
        <v>0.86999999999999988</v>
      </c>
      <c r="K47" s="1" t="s">
        <v>455</v>
      </c>
      <c r="L47" s="1" t="s">
        <v>239</v>
      </c>
    </row>
    <row r="48" spans="1:13" hidden="1" x14ac:dyDescent="0.25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1"/>
        <v>0</v>
      </c>
      <c r="K48" s="1" t="s">
        <v>257</v>
      </c>
      <c r="L48" s="1" t="s">
        <v>239</v>
      </c>
    </row>
    <row r="49" spans="1:19" hidden="1" x14ac:dyDescent="0.25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1"/>
        <v>0</v>
      </c>
      <c r="K49" s="1" t="s">
        <v>450</v>
      </c>
      <c r="L49" s="1" t="s">
        <v>239</v>
      </c>
    </row>
    <row r="50" spans="1:19" hidden="1" x14ac:dyDescent="0.25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1"/>
        <v>0</v>
      </c>
      <c r="K50" s="1" t="s">
        <v>270</v>
      </c>
      <c r="L50" s="1" t="s">
        <v>239</v>
      </c>
    </row>
    <row r="51" spans="1:19" x14ac:dyDescent="0.25">
      <c r="A51" s="3">
        <v>1</v>
      </c>
      <c r="C51" s="3" t="s">
        <v>26</v>
      </c>
      <c r="D51" s="3" t="s">
        <v>505</v>
      </c>
      <c r="G51" s="3" t="s">
        <v>16</v>
      </c>
      <c r="H51" s="3" t="s">
        <v>17</v>
      </c>
      <c r="I51" s="2">
        <v>0.27</v>
      </c>
      <c r="J51" s="2">
        <f t="shared" si="1"/>
        <v>0.27</v>
      </c>
      <c r="K51" s="1" t="s">
        <v>258</v>
      </c>
      <c r="L51" s="1" t="s">
        <v>239</v>
      </c>
    </row>
    <row r="52" spans="1:19" hidden="1" x14ac:dyDescent="0.25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1"/>
        <v>0</v>
      </c>
      <c r="K52" s="1" t="s">
        <v>307</v>
      </c>
      <c r="L52" s="1" t="s">
        <v>239</v>
      </c>
    </row>
    <row r="53" spans="1:19" x14ac:dyDescent="0.25">
      <c r="A53" s="3">
        <v>1</v>
      </c>
      <c r="C53" s="3" t="s">
        <v>26</v>
      </c>
      <c r="D53" s="3" t="s">
        <v>454</v>
      </c>
      <c r="E53" s="3" t="s">
        <v>451</v>
      </c>
      <c r="F53" s="3" t="s">
        <v>453</v>
      </c>
      <c r="G53" s="3" t="s">
        <v>267</v>
      </c>
      <c r="H53" s="3" t="s">
        <v>452</v>
      </c>
      <c r="I53" s="2">
        <v>0.47</v>
      </c>
      <c r="J53" s="2">
        <f t="shared" si="1"/>
        <v>0.47</v>
      </c>
      <c r="K53" s="1" t="s">
        <v>345</v>
      </c>
      <c r="M53" s="1" t="s">
        <v>465</v>
      </c>
    </row>
    <row r="54" spans="1:19" hidden="1" x14ac:dyDescent="0.25">
      <c r="A54" s="3">
        <v>0</v>
      </c>
      <c r="C54" s="3" t="s">
        <v>223</v>
      </c>
      <c r="D54" s="3" t="s">
        <v>348</v>
      </c>
      <c r="E54" s="3" t="s">
        <v>350</v>
      </c>
      <c r="F54" s="3" t="s">
        <v>348</v>
      </c>
      <c r="G54" s="3" t="s">
        <v>11</v>
      </c>
      <c r="H54" s="3" t="s">
        <v>349</v>
      </c>
      <c r="I54" s="2">
        <v>0.51</v>
      </c>
      <c r="J54" s="2">
        <f t="shared" si="1"/>
        <v>0</v>
      </c>
      <c r="K54" s="3" t="s">
        <v>351</v>
      </c>
      <c r="L54" s="1" t="s">
        <v>239</v>
      </c>
      <c r="M54" s="1" t="s">
        <v>465</v>
      </c>
    </row>
    <row r="55" spans="1:19" x14ac:dyDescent="0.25">
      <c r="A55" s="3">
        <v>1</v>
      </c>
      <c r="C55" s="3" t="s">
        <v>26</v>
      </c>
      <c r="D55" s="3" t="s">
        <v>367</v>
      </c>
      <c r="I55" s="2">
        <v>0.28999999999999998</v>
      </c>
      <c r="J55" s="2">
        <f t="shared" si="1"/>
        <v>0.28999999999999998</v>
      </c>
      <c r="K55" s="1" t="s">
        <v>173</v>
      </c>
      <c r="L55" s="1" t="s">
        <v>239</v>
      </c>
    </row>
    <row r="56" spans="1:19" hidden="1" x14ac:dyDescent="0.25">
      <c r="A56" s="3">
        <v>0</v>
      </c>
      <c r="C56" s="3" t="s">
        <v>27</v>
      </c>
      <c r="D56" s="3" t="s">
        <v>299</v>
      </c>
      <c r="E56" s="3" t="s">
        <v>189</v>
      </c>
      <c r="F56" s="3" t="s">
        <v>300</v>
      </c>
      <c r="G56" s="3" t="s">
        <v>11</v>
      </c>
      <c r="H56" s="3" t="s">
        <v>298</v>
      </c>
      <c r="I56" s="2">
        <v>1.17</v>
      </c>
      <c r="J56" s="2">
        <f t="shared" si="1"/>
        <v>0</v>
      </c>
      <c r="K56" s="1" t="s">
        <v>278</v>
      </c>
      <c r="L56" s="1" t="s">
        <v>239</v>
      </c>
    </row>
    <row r="57" spans="1:19" hidden="1" x14ac:dyDescent="0.25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A58*I57</f>
        <v>0</v>
      </c>
      <c r="K57" s="1" t="s">
        <v>368</v>
      </c>
      <c r="L57" s="1" t="s">
        <v>239</v>
      </c>
    </row>
    <row r="58" spans="1:19" hidden="1" x14ac:dyDescent="0.25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ref="J58:J89" si="2">A58*I58</f>
        <v>0</v>
      </c>
      <c r="K58" s="1" t="s">
        <v>202</v>
      </c>
      <c r="L58" s="1" t="s">
        <v>239</v>
      </c>
    </row>
    <row r="59" spans="1:19" hidden="1" x14ac:dyDescent="0.25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2"/>
        <v>0</v>
      </c>
      <c r="K59" s="1" t="s">
        <v>193</v>
      </c>
      <c r="L59" s="1" t="s">
        <v>195</v>
      </c>
    </row>
    <row r="60" spans="1:19" hidden="1" x14ac:dyDescent="0.25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 t="shared" si="2"/>
        <v>0</v>
      </c>
      <c r="K60" s="3" t="s">
        <v>314</v>
      </c>
      <c r="L60" s="1" t="s">
        <v>195</v>
      </c>
    </row>
    <row r="61" spans="1:19" hidden="1" x14ac:dyDescent="0.25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2"/>
        <v>0</v>
      </c>
      <c r="K61" s="3" t="s">
        <v>438</v>
      </c>
      <c r="L61" s="1" t="s">
        <v>195</v>
      </c>
    </row>
    <row r="62" spans="1:19" hidden="1" x14ac:dyDescent="0.25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2"/>
        <v>0</v>
      </c>
      <c r="K62" s="1" t="s">
        <v>210</v>
      </c>
      <c r="L62" s="1" t="s">
        <v>457</v>
      </c>
    </row>
    <row r="63" spans="1:19" hidden="1" x14ac:dyDescent="0.25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2"/>
        <v>0</v>
      </c>
      <c r="K63" s="3" t="s">
        <v>190</v>
      </c>
      <c r="L63" s="1" t="s">
        <v>457</v>
      </c>
      <c r="S63" s="1" t="s">
        <v>247</v>
      </c>
    </row>
    <row r="64" spans="1:19" hidden="1" x14ac:dyDescent="0.25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2"/>
        <v>0</v>
      </c>
      <c r="K64" s="1" t="s">
        <v>214</v>
      </c>
      <c r="L64" s="1" t="s">
        <v>195</v>
      </c>
      <c r="S64" s="1" t="s">
        <v>248</v>
      </c>
    </row>
    <row r="65" spans="1:19" hidden="1" x14ac:dyDescent="0.25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 t="shared" si="2"/>
        <v>0</v>
      </c>
      <c r="K65" s="1" t="s">
        <v>364</v>
      </c>
      <c r="L65" s="1" t="s">
        <v>195</v>
      </c>
      <c r="S65" s="1" t="s">
        <v>249</v>
      </c>
    </row>
    <row r="66" spans="1:19" hidden="1" x14ac:dyDescent="0.25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 t="shared" si="2"/>
        <v>0</v>
      </c>
      <c r="K66" s="1" t="s">
        <v>364</v>
      </c>
      <c r="L66" s="1" t="s">
        <v>195</v>
      </c>
      <c r="S66" s="1" t="s">
        <v>250</v>
      </c>
    </row>
    <row r="67" spans="1:19" hidden="1" x14ac:dyDescent="0.25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2"/>
        <v>0</v>
      </c>
      <c r="K67" s="1" t="s">
        <v>217</v>
      </c>
      <c r="L67" s="1" t="s">
        <v>457</v>
      </c>
      <c r="S67" s="1" t="s">
        <v>251</v>
      </c>
    </row>
    <row r="68" spans="1:19" hidden="1" x14ac:dyDescent="0.25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2"/>
        <v>0</v>
      </c>
      <c r="K68" s="1" t="s">
        <v>220</v>
      </c>
      <c r="L68" s="1" t="s">
        <v>239</v>
      </c>
      <c r="S68" s="1" t="s">
        <v>252</v>
      </c>
    </row>
    <row r="69" spans="1:19" hidden="1" x14ac:dyDescent="0.25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2"/>
        <v>0</v>
      </c>
      <c r="L69" s="1" t="s">
        <v>239</v>
      </c>
      <c r="S69" s="1" t="s">
        <v>253</v>
      </c>
    </row>
    <row r="70" spans="1:19" hidden="1" x14ac:dyDescent="0.25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 t="shared" si="2"/>
        <v>0</v>
      </c>
      <c r="L70" s="1" t="s">
        <v>239</v>
      </c>
      <c r="S70" s="1" t="s">
        <v>254</v>
      </c>
    </row>
    <row r="71" spans="1:19" hidden="1" x14ac:dyDescent="0.25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 t="shared" si="2"/>
        <v>0</v>
      </c>
      <c r="L71" s="1" t="s">
        <v>239</v>
      </c>
    </row>
    <row r="72" spans="1:19" hidden="1" x14ac:dyDescent="0.25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2"/>
        <v>0</v>
      </c>
      <c r="K72" s="1" t="s">
        <v>237</v>
      </c>
      <c r="L72" s="1" t="s">
        <v>239</v>
      </c>
      <c r="S72" s="1" t="s">
        <v>255</v>
      </c>
    </row>
    <row r="73" spans="1:19" hidden="1" x14ac:dyDescent="0.25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2"/>
        <v>0</v>
      </c>
      <c r="K73" s="1" t="s">
        <v>200</v>
      </c>
      <c r="L73" s="1" t="s">
        <v>239</v>
      </c>
      <c r="S73" s="1" t="s">
        <v>256</v>
      </c>
    </row>
    <row r="74" spans="1:19" hidden="1" x14ac:dyDescent="0.25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si="2"/>
        <v>0</v>
      </c>
      <c r="K74" s="1" t="s">
        <v>201</v>
      </c>
      <c r="L74" s="1" t="s">
        <v>239</v>
      </c>
      <c r="R74" s="1" t="s">
        <v>246</v>
      </c>
    </row>
    <row r="75" spans="1:19" hidden="1" x14ac:dyDescent="0.25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2"/>
        <v>0</v>
      </c>
      <c r="K75" s="1" t="s">
        <v>246</v>
      </c>
      <c r="L75" s="1" t="s">
        <v>238</v>
      </c>
      <c r="M75" s="1" t="s">
        <v>204</v>
      </c>
    </row>
    <row r="76" spans="1:19" x14ac:dyDescent="0.25">
      <c r="A76" s="3">
        <v>1</v>
      </c>
      <c r="C76" s="3" t="s">
        <v>188</v>
      </c>
      <c r="D76" s="3" t="s">
        <v>344</v>
      </c>
      <c r="E76" s="3" t="s">
        <v>189</v>
      </c>
      <c r="F76" s="3" t="s">
        <v>347</v>
      </c>
      <c r="G76" s="3" t="s">
        <v>267</v>
      </c>
      <c r="H76" s="3" t="s">
        <v>346</v>
      </c>
      <c r="I76" s="2">
        <v>11.55</v>
      </c>
      <c r="J76" s="2">
        <f t="shared" si="2"/>
        <v>11.55</v>
      </c>
      <c r="K76" s="1" t="s">
        <v>352</v>
      </c>
      <c r="L76" s="1" t="s">
        <v>195</v>
      </c>
    </row>
    <row r="77" spans="1:19" x14ac:dyDescent="0.25">
      <c r="A77" s="3">
        <v>1</v>
      </c>
      <c r="C77" s="3" t="s">
        <v>29</v>
      </c>
      <c r="D77" s="3" t="s">
        <v>339</v>
      </c>
      <c r="E77" s="3" t="s">
        <v>336</v>
      </c>
      <c r="F77" s="3" t="s">
        <v>337</v>
      </c>
      <c r="G77" s="3" t="s">
        <v>338</v>
      </c>
      <c r="H77" s="3">
        <v>358</v>
      </c>
      <c r="I77" s="2">
        <v>19.96</v>
      </c>
      <c r="J77" s="2">
        <f t="shared" si="2"/>
        <v>19.96</v>
      </c>
      <c r="K77" s="1" t="s">
        <v>203</v>
      </c>
      <c r="L77" s="1" t="s">
        <v>239</v>
      </c>
    </row>
    <row r="78" spans="1:19" x14ac:dyDescent="0.25">
      <c r="A78" s="3">
        <v>1</v>
      </c>
      <c r="C78" s="3" t="s">
        <v>30</v>
      </c>
      <c r="D78" s="3" t="s">
        <v>46</v>
      </c>
      <c r="E78" s="3" t="s">
        <v>55</v>
      </c>
      <c r="F78" s="3" t="s">
        <v>53</v>
      </c>
      <c r="G78" s="3" t="s">
        <v>11</v>
      </c>
      <c r="H78" s="3" t="s">
        <v>15</v>
      </c>
      <c r="I78" s="2">
        <v>0.28999999999999998</v>
      </c>
      <c r="J78" s="2">
        <f t="shared" si="2"/>
        <v>0.28999999999999998</v>
      </c>
      <c r="K78" s="1" t="s">
        <v>203</v>
      </c>
      <c r="L78" s="1" t="s">
        <v>239</v>
      </c>
    </row>
    <row r="79" spans="1:19" hidden="1" x14ac:dyDescent="0.25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2"/>
        <v>0</v>
      </c>
      <c r="K79" s="1" t="s">
        <v>203</v>
      </c>
      <c r="L79" s="1" t="s">
        <v>239</v>
      </c>
    </row>
    <row r="80" spans="1:19" hidden="1" x14ac:dyDescent="0.25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 t="shared" si="2"/>
        <v>0</v>
      </c>
      <c r="K80" s="1" t="s">
        <v>203</v>
      </c>
      <c r="L80" s="1" t="s">
        <v>239</v>
      </c>
    </row>
    <row r="81" spans="1:13" hidden="1" x14ac:dyDescent="0.25">
      <c r="A81" s="3">
        <v>0</v>
      </c>
      <c r="C81" s="3" t="s">
        <v>30</v>
      </c>
      <c r="D81" s="3" t="s">
        <v>245</v>
      </c>
      <c r="I81" s="2">
        <v>0.99</v>
      </c>
      <c r="J81" s="2">
        <f t="shared" si="2"/>
        <v>0</v>
      </c>
      <c r="K81" s="1" t="s">
        <v>203</v>
      </c>
      <c r="L81" s="1" t="s">
        <v>239</v>
      </c>
      <c r="M81" s="1" t="s">
        <v>323</v>
      </c>
    </row>
    <row r="82" spans="1:13" x14ac:dyDescent="0.25">
      <c r="A82" s="3">
        <v>1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2"/>
        <v>13</v>
      </c>
    </row>
    <row r="83" spans="1:13" hidden="1" x14ac:dyDescent="0.25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2"/>
        <v>0</v>
      </c>
      <c r="L83" s="1" t="s">
        <v>239</v>
      </c>
    </row>
    <row r="84" spans="1:13" hidden="1" x14ac:dyDescent="0.25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2"/>
        <v>0</v>
      </c>
      <c r="K84" s="1" t="s">
        <v>185</v>
      </c>
      <c r="L84" s="1" t="s">
        <v>497</v>
      </c>
    </row>
    <row r="85" spans="1:13" hidden="1" x14ac:dyDescent="0.25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2"/>
        <v>0</v>
      </c>
      <c r="K85" s="1" t="s">
        <v>185</v>
      </c>
      <c r="L85" s="1" t="s">
        <v>497</v>
      </c>
    </row>
    <row r="86" spans="1:13" hidden="1" x14ac:dyDescent="0.25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 t="shared" si="2"/>
        <v>0</v>
      </c>
      <c r="K86" s="1" t="s">
        <v>172</v>
      </c>
      <c r="L86" s="1" t="s">
        <v>239</v>
      </c>
    </row>
    <row r="87" spans="1:13" hidden="1" x14ac:dyDescent="0.25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2"/>
        <v>0</v>
      </c>
      <c r="K87" s="1" t="s">
        <v>172</v>
      </c>
      <c r="L87" s="1" t="s">
        <v>239</v>
      </c>
    </row>
    <row r="88" spans="1:13" hidden="1" x14ac:dyDescent="0.25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2"/>
        <v>0</v>
      </c>
      <c r="K88" s="1" t="s">
        <v>172</v>
      </c>
      <c r="L88" s="1" t="s">
        <v>239</v>
      </c>
    </row>
    <row r="89" spans="1:13" hidden="1" x14ac:dyDescent="0.25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2"/>
        <v>0</v>
      </c>
      <c r="K89" s="1" t="s">
        <v>172</v>
      </c>
      <c r="L89" s="1" t="s">
        <v>239</v>
      </c>
    </row>
    <row r="90" spans="1:13" hidden="1" x14ac:dyDescent="0.25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 t="shared" ref="J90:J121" si="3">A90*I90</f>
        <v>0</v>
      </c>
      <c r="K90" s="1" t="s">
        <v>172</v>
      </c>
      <c r="L90" s="1" t="s">
        <v>239</v>
      </c>
    </row>
    <row r="91" spans="1:13" hidden="1" x14ac:dyDescent="0.25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3"/>
        <v>0</v>
      </c>
      <c r="K91" s="1" t="s">
        <v>172</v>
      </c>
      <c r="L91" s="1" t="s">
        <v>239</v>
      </c>
    </row>
    <row r="92" spans="1:13" hidden="1" x14ac:dyDescent="0.25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 t="shared" si="3"/>
        <v>0</v>
      </c>
      <c r="K92" s="1" t="s">
        <v>172</v>
      </c>
      <c r="L92" s="1" t="s">
        <v>239</v>
      </c>
    </row>
    <row r="93" spans="1:13" hidden="1" x14ac:dyDescent="0.25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3"/>
        <v>0</v>
      </c>
      <c r="K93" s="1" t="s">
        <v>172</v>
      </c>
      <c r="L93" s="1" t="s">
        <v>239</v>
      </c>
    </row>
    <row r="94" spans="1:13" hidden="1" x14ac:dyDescent="0.25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3"/>
        <v>0</v>
      </c>
      <c r="K94" s="1" t="s">
        <v>172</v>
      </c>
      <c r="L94" s="1" t="s">
        <v>239</v>
      </c>
    </row>
    <row r="95" spans="1:13" hidden="1" x14ac:dyDescent="0.25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3"/>
        <v>0</v>
      </c>
      <c r="K95" s="1" t="s">
        <v>172</v>
      </c>
      <c r="L95" s="1" t="s">
        <v>239</v>
      </c>
    </row>
    <row r="96" spans="1:13" hidden="1" x14ac:dyDescent="0.25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 t="shared" si="3"/>
        <v>0</v>
      </c>
      <c r="K96" s="1" t="s">
        <v>172</v>
      </c>
      <c r="L96" s="1" t="s">
        <v>239</v>
      </c>
    </row>
    <row r="97" spans="1:13" hidden="1" x14ac:dyDescent="0.25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3"/>
        <v>0</v>
      </c>
      <c r="K97" s="1" t="s">
        <v>172</v>
      </c>
      <c r="L97" s="1" t="s">
        <v>239</v>
      </c>
    </row>
    <row r="98" spans="1:13" hidden="1" x14ac:dyDescent="0.25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3"/>
        <v>0</v>
      </c>
      <c r="K98" s="1" t="s">
        <v>172</v>
      </c>
      <c r="L98" s="1" t="s">
        <v>239</v>
      </c>
    </row>
    <row r="99" spans="1:13" hidden="1" x14ac:dyDescent="0.25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3"/>
        <v>0</v>
      </c>
      <c r="K99" s="1" t="s">
        <v>172</v>
      </c>
      <c r="L99" s="1" t="s">
        <v>239</v>
      </c>
    </row>
    <row r="100" spans="1:13" hidden="1" x14ac:dyDescent="0.25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3"/>
        <v>0</v>
      </c>
      <c r="K100" s="1" t="s">
        <v>172</v>
      </c>
      <c r="L100" s="1" t="s">
        <v>239</v>
      </c>
    </row>
    <row r="101" spans="1:13" hidden="1" x14ac:dyDescent="0.25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 t="shared" si="3"/>
        <v>0</v>
      </c>
      <c r="K101" s="1" t="s">
        <v>172</v>
      </c>
      <c r="L101" s="1" t="s">
        <v>239</v>
      </c>
    </row>
    <row r="102" spans="1:13" hidden="1" x14ac:dyDescent="0.25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3"/>
        <v>0</v>
      </c>
      <c r="K102" s="1" t="s">
        <v>172</v>
      </c>
      <c r="L102" s="1" t="s">
        <v>239</v>
      </c>
    </row>
    <row r="103" spans="1:13" hidden="1" x14ac:dyDescent="0.25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 t="shared" si="3"/>
        <v>0</v>
      </c>
      <c r="K103" s="1" t="s">
        <v>172</v>
      </c>
      <c r="L103" s="1" t="s">
        <v>239</v>
      </c>
    </row>
    <row r="104" spans="1:13" hidden="1" x14ac:dyDescent="0.25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3"/>
        <v>0</v>
      </c>
      <c r="K104" s="1" t="s">
        <v>172</v>
      </c>
      <c r="L104" s="1" t="s">
        <v>239</v>
      </c>
    </row>
    <row r="105" spans="1:13" hidden="1" x14ac:dyDescent="0.25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3"/>
        <v>0</v>
      </c>
      <c r="K105" s="1" t="s">
        <v>172</v>
      </c>
      <c r="L105" s="1" t="s">
        <v>239</v>
      </c>
    </row>
    <row r="106" spans="1:13" hidden="1" x14ac:dyDescent="0.25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3"/>
        <v>0</v>
      </c>
      <c r="K106" s="1" t="s">
        <v>172</v>
      </c>
      <c r="L106" s="1" t="s">
        <v>239</v>
      </c>
    </row>
    <row r="107" spans="1:13" hidden="1" x14ac:dyDescent="0.25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3"/>
        <v>0</v>
      </c>
      <c r="K107" s="1" t="s">
        <v>172</v>
      </c>
      <c r="L107" s="1" t="s">
        <v>239</v>
      </c>
    </row>
    <row r="108" spans="1:13" hidden="1" x14ac:dyDescent="0.25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 t="shared" si="3"/>
        <v>0</v>
      </c>
      <c r="K108" s="1" t="s">
        <v>172</v>
      </c>
      <c r="L108" s="1" t="s">
        <v>239</v>
      </c>
    </row>
    <row r="109" spans="1:13" hidden="1" x14ac:dyDescent="0.25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3"/>
        <v>0</v>
      </c>
      <c r="K109" s="1" t="s">
        <v>172</v>
      </c>
      <c r="L109" s="1" t="s">
        <v>239</v>
      </c>
    </row>
    <row r="110" spans="1:13" hidden="1" x14ac:dyDescent="0.25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 t="shared" si="3"/>
        <v>0</v>
      </c>
      <c r="K110" s="1" t="s">
        <v>172</v>
      </c>
      <c r="L110" s="1" t="s">
        <v>239</v>
      </c>
      <c r="M110" s="1" t="s">
        <v>159</v>
      </c>
    </row>
    <row r="111" spans="1:13" hidden="1" x14ac:dyDescent="0.25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3"/>
        <v>0</v>
      </c>
      <c r="K111" s="1" t="s">
        <v>172</v>
      </c>
      <c r="L111" s="1" t="s">
        <v>239</v>
      </c>
    </row>
    <row r="112" spans="1:13" hidden="1" x14ac:dyDescent="0.25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3"/>
        <v>0</v>
      </c>
      <c r="K112" s="1" t="s">
        <v>172</v>
      </c>
      <c r="L112" s="1" t="s">
        <v>239</v>
      </c>
    </row>
    <row r="113" spans="1:12" hidden="1" x14ac:dyDescent="0.25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3"/>
        <v>0</v>
      </c>
      <c r="K113" s="1" t="s">
        <v>172</v>
      </c>
      <c r="L113" s="1" t="s">
        <v>239</v>
      </c>
    </row>
    <row r="114" spans="1:12" hidden="1" x14ac:dyDescent="0.25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172</v>
      </c>
      <c r="L114" s="1" t="s">
        <v>239</v>
      </c>
    </row>
    <row r="115" spans="1:12" hidden="1" x14ac:dyDescent="0.25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 t="shared" si="3"/>
        <v>0</v>
      </c>
      <c r="K115" s="1" t="s">
        <v>172</v>
      </c>
      <c r="L115" s="1" t="s">
        <v>239</v>
      </c>
    </row>
    <row r="116" spans="1:12" hidden="1" x14ac:dyDescent="0.25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172</v>
      </c>
      <c r="L116" s="1" t="s">
        <v>239</v>
      </c>
    </row>
    <row r="117" spans="1:12" hidden="1" x14ac:dyDescent="0.25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si="3"/>
        <v>0</v>
      </c>
      <c r="K117" s="1" t="s">
        <v>172</v>
      </c>
      <c r="L117" s="1" t="s">
        <v>239</v>
      </c>
    </row>
    <row r="118" spans="1:12" hidden="1" x14ac:dyDescent="0.25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 t="shared" si="3"/>
        <v>0</v>
      </c>
      <c r="K118" s="1" t="s">
        <v>172</v>
      </c>
      <c r="L118" s="1" t="s">
        <v>239</v>
      </c>
    </row>
    <row r="119" spans="1:12" hidden="1" x14ac:dyDescent="0.25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 t="shared" si="3"/>
        <v>0</v>
      </c>
      <c r="K119" s="1" t="s">
        <v>172</v>
      </c>
      <c r="L119" s="1" t="s">
        <v>239</v>
      </c>
    </row>
    <row r="120" spans="1:12" hidden="1" x14ac:dyDescent="0.25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3"/>
        <v>0</v>
      </c>
      <c r="K120" s="1" t="s">
        <v>172</v>
      </c>
      <c r="L120" s="1" t="s">
        <v>239</v>
      </c>
    </row>
    <row r="121" spans="1:12" hidden="1" x14ac:dyDescent="0.25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3"/>
        <v>0</v>
      </c>
      <c r="K121" s="1" t="s">
        <v>172</v>
      </c>
      <c r="L121" s="1" t="s">
        <v>239</v>
      </c>
    </row>
    <row r="122" spans="1:12" hidden="1" x14ac:dyDescent="0.25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ref="J122:J155" si="4">A122*I122</f>
        <v>0</v>
      </c>
      <c r="K122" s="1" t="s">
        <v>172</v>
      </c>
      <c r="L122" s="1" t="s">
        <v>239</v>
      </c>
    </row>
    <row r="123" spans="1:12" hidden="1" x14ac:dyDescent="0.25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4"/>
        <v>0</v>
      </c>
      <c r="K123" s="1" t="s">
        <v>172</v>
      </c>
      <c r="L123" s="1" t="s">
        <v>239</v>
      </c>
    </row>
    <row r="124" spans="1:12" hidden="1" x14ac:dyDescent="0.25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 t="shared" si="4"/>
        <v>0</v>
      </c>
      <c r="K124" s="1" t="s">
        <v>172</v>
      </c>
      <c r="L124" s="1" t="s">
        <v>239</v>
      </c>
    </row>
    <row r="125" spans="1:12" hidden="1" x14ac:dyDescent="0.25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 t="shared" si="4"/>
        <v>0</v>
      </c>
      <c r="K125" s="1" t="s">
        <v>172</v>
      </c>
      <c r="L125" s="1" t="s">
        <v>239</v>
      </c>
    </row>
    <row r="126" spans="1:12" hidden="1" x14ac:dyDescent="0.25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4"/>
        <v>0</v>
      </c>
      <c r="K126" s="1" t="s">
        <v>172</v>
      </c>
      <c r="L126" s="1" t="s">
        <v>239</v>
      </c>
    </row>
    <row r="127" spans="1:12" hidden="1" x14ac:dyDescent="0.25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 t="shared" si="4"/>
        <v>0</v>
      </c>
      <c r="K127" s="1" t="s">
        <v>172</v>
      </c>
      <c r="L127" s="1" t="s">
        <v>239</v>
      </c>
    </row>
    <row r="128" spans="1:12" hidden="1" x14ac:dyDescent="0.25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 t="shared" si="4"/>
        <v>0</v>
      </c>
      <c r="K128" s="1" t="s">
        <v>172</v>
      </c>
      <c r="L128" s="1" t="s">
        <v>239</v>
      </c>
    </row>
    <row r="129" spans="1:12" hidden="1" x14ac:dyDescent="0.25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4"/>
        <v>0</v>
      </c>
      <c r="K129" s="1" t="s">
        <v>172</v>
      </c>
      <c r="L129" s="1" t="s">
        <v>239</v>
      </c>
    </row>
    <row r="130" spans="1:12" hidden="1" x14ac:dyDescent="0.25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 t="shared" si="4"/>
        <v>0</v>
      </c>
      <c r="K130" s="1" t="s">
        <v>172</v>
      </c>
      <c r="L130" s="1" t="s">
        <v>239</v>
      </c>
    </row>
    <row r="131" spans="1:12" hidden="1" x14ac:dyDescent="0.25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4"/>
        <v>0</v>
      </c>
      <c r="K131" s="1" t="s">
        <v>172</v>
      </c>
      <c r="L131" s="1" t="s">
        <v>239</v>
      </c>
    </row>
    <row r="132" spans="1:12" hidden="1" x14ac:dyDescent="0.25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 t="shared" si="4"/>
        <v>0</v>
      </c>
      <c r="K132" s="1" t="s">
        <v>172</v>
      </c>
      <c r="L132" s="1" t="s">
        <v>239</v>
      </c>
    </row>
    <row r="133" spans="1:12" hidden="1" x14ac:dyDescent="0.25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 t="shared" si="4"/>
        <v>0</v>
      </c>
      <c r="K133" s="1" t="s">
        <v>172</v>
      </c>
      <c r="L133" s="1" t="s">
        <v>239</v>
      </c>
    </row>
    <row r="134" spans="1:12" hidden="1" x14ac:dyDescent="0.25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 t="shared" si="4"/>
        <v>0</v>
      </c>
      <c r="K134" s="1" t="s">
        <v>172</v>
      </c>
      <c r="L134" s="1" t="s">
        <v>239</v>
      </c>
    </row>
    <row r="135" spans="1:12" hidden="1" x14ac:dyDescent="0.25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 t="shared" si="4"/>
        <v>0</v>
      </c>
      <c r="K135" s="1" t="s">
        <v>172</v>
      </c>
      <c r="L135" s="1" t="s">
        <v>239</v>
      </c>
    </row>
    <row r="136" spans="1:12" hidden="1" x14ac:dyDescent="0.25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 t="shared" si="4"/>
        <v>0</v>
      </c>
      <c r="K136" s="1" t="s">
        <v>172</v>
      </c>
      <c r="L136" s="1" t="s">
        <v>239</v>
      </c>
    </row>
    <row r="137" spans="1:12" hidden="1" x14ac:dyDescent="0.25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4"/>
        <v>0</v>
      </c>
      <c r="K137" s="1" t="s">
        <v>172</v>
      </c>
      <c r="L137" s="1" t="s">
        <v>239</v>
      </c>
    </row>
    <row r="138" spans="1:12" hidden="1" x14ac:dyDescent="0.25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4"/>
        <v>0</v>
      </c>
      <c r="K138" s="1" t="s">
        <v>172</v>
      </c>
      <c r="L138" s="1" t="s">
        <v>239</v>
      </c>
    </row>
    <row r="139" spans="1:12" hidden="1" x14ac:dyDescent="0.25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4"/>
        <v>0</v>
      </c>
      <c r="K139" s="1" t="s">
        <v>172</v>
      </c>
      <c r="L139" s="1" t="s">
        <v>239</v>
      </c>
    </row>
    <row r="140" spans="1:12" hidden="1" x14ac:dyDescent="0.25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4"/>
        <v>0</v>
      </c>
      <c r="K140" s="1" t="s">
        <v>444</v>
      </c>
      <c r="L140" s="1" t="s">
        <v>239</v>
      </c>
    </row>
    <row r="141" spans="1:12" hidden="1" x14ac:dyDescent="0.25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4"/>
        <v>0</v>
      </c>
      <c r="K141" s="1" t="s">
        <v>181</v>
      </c>
      <c r="L141" s="1" t="s">
        <v>239</v>
      </c>
    </row>
    <row r="142" spans="1:12" hidden="1" x14ac:dyDescent="0.25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4"/>
        <v>0</v>
      </c>
      <c r="K142" s="1" t="s">
        <v>264</v>
      </c>
      <c r="L142" s="1" t="s">
        <v>497</v>
      </c>
    </row>
    <row r="143" spans="1:12" hidden="1" x14ac:dyDescent="0.25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4"/>
        <v>0</v>
      </c>
      <c r="K143" s="1" t="s">
        <v>264</v>
      </c>
      <c r="L143" s="1" t="s">
        <v>497</v>
      </c>
    </row>
    <row r="144" spans="1:12" hidden="1" x14ac:dyDescent="0.25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4"/>
        <v>0</v>
      </c>
      <c r="K144" s="1" t="s">
        <v>263</v>
      </c>
      <c r="L144" s="1" t="s">
        <v>497</v>
      </c>
    </row>
    <row r="145" spans="1:13" hidden="1" x14ac:dyDescent="0.25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4"/>
        <v>0</v>
      </c>
      <c r="K145" s="1" t="s">
        <v>177</v>
      </c>
      <c r="L145" s="1" t="s">
        <v>239</v>
      </c>
      <c r="M145" s="1" t="s">
        <v>373</v>
      </c>
    </row>
    <row r="146" spans="1:13" hidden="1" x14ac:dyDescent="0.25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 t="shared" si="4"/>
        <v>0</v>
      </c>
      <c r="K146" s="1" t="s">
        <v>225</v>
      </c>
      <c r="L146" s="1" t="s">
        <v>239</v>
      </c>
    </row>
    <row r="147" spans="1:13" hidden="1" x14ac:dyDescent="0.25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4"/>
        <v>0</v>
      </c>
      <c r="K147" s="1" t="s">
        <v>275</v>
      </c>
      <c r="L147" s="1" t="s">
        <v>239</v>
      </c>
    </row>
    <row r="148" spans="1:13" hidden="1" x14ac:dyDescent="0.25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 t="shared" si="4"/>
        <v>0</v>
      </c>
      <c r="K148" s="1" t="s">
        <v>272</v>
      </c>
      <c r="L148" s="1" t="s">
        <v>239</v>
      </c>
    </row>
    <row r="149" spans="1:13" x14ac:dyDescent="0.25">
      <c r="A149" s="3">
        <v>1</v>
      </c>
      <c r="C149" s="3" t="s">
        <v>34</v>
      </c>
      <c r="D149" s="3" t="s">
        <v>514</v>
      </c>
      <c r="E149" s="3" t="s">
        <v>511</v>
      </c>
      <c r="F149" s="3" t="s">
        <v>512</v>
      </c>
      <c r="G149" s="3" t="s">
        <v>513</v>
      </c>
      <c r="H149" s="3" t="s">
        <v>512</v>
      </c>
      <c r="I149" s="2">
        <v>20</v>
      </c>
      <c r="J149" s="2">
        <f t="shared" si="4"/>
        <v>20</v>
      </c>
    </row>
    <row r="150" spans="1:13" x14ac:dyDescent="0.25">
      <c r="A150" s="3">
        <v>1</v>
      </c>
      <c r="C150" s="3" t="s">
        <v>24</v>
      </c>
      <c r="D150" s="3" t="s">
        <v>515</v>
      </c>
      <c r="E150" s="3" t="s">
        <v>516</v>
      </c>
      <c r="F150" s="3" t="s">
        <v>517</v>
      </c>
      <c r="G150" s="3" t="s">
        <v>516</v>
      </c>
      <c r="H150" s="3" t="s">
        <v>517</v>
      </c>
      <c r="I150" s="2">
        <v>0</v>
      </c>
      <c r="J150" s="2">
        <f t="shared" si="4"/>
        <v>0</v>
      </c>
    </row>
    <row r="151" spans="1:13" x14ac:dyDescent="0.25">
      <c r="A151" s="3">
        <v>1</v>
      </c>
      <c r="C151" s="3" t="s">
        <v>188</v>
      </c>
      <c r="D151" s="3" t="s">
        <v>518</v>
      </c>
      <c r="E151" s="3" t="s">
        <v>519</v>
      </c>
      <c r="F151" s="3" t="s">
        <v>521</v>
      </c>
      <c r="G151" s="3" t="s">
        <v>267</v>
      </c>
      <c r="H151" s="3" t="s">
        <v>520</v>
      </c>
      <c r="I151" s="2">
        <v>10.88</v>
      </c>
      <c r="J151" s="2">
        <f t="shared" si="4"/>
        <v>10.88</v>
      </c>
    </row>
    <row r="152" spans="1:13" x14ac:dyDescent="0.25">
      <c r="A152" s="3">
        <v>1</v>
      </c>
      <c r="C152" s="3" t="s">
        <v>523</v>
      </c>
      <c r="D152" s="3" t="s">
        <v>542</v>
      </c>
      <c r="E152" s="3" t="s">
        <v>524</v>
      </c>
      <c r="F152" s="3" t="s">
        <v>525</v>
      </c>
      <c r="G152" s="3" t="s">
        <v>513</v>
      </c>
      <c r="I152" s="2">
        <v>9.9</v>
      </c>
      <c r="J152" s="2">
        <f t="shared" si="4"/>
        <v>9.9</v>
      </c>
      <c r="L152" s="1" t="s">
        <v>526</v>
      </c>
    </row>
    <row r="153" spans="1:13" x14ac:dyDescent="0.25">
      <c r="A153" s="3">
        <v>1</v>
      </c>
      <c r="C153" s="3" t="s">
        <v>531</v>
      </c>
      <c r="D153" s="3" t="s">
        <v>530</v>
      </c>
      <c r="E153" s="3" t="s">
        <v>528</v>
      </c>
      <c r="F153" s="3" t="s">
        <v>527</v>
      </c>
      <c r="G153" s="3" t="s">
        <v>267</v>
      </c>
      <c r="H153" s="3" t="s">
        <v>529</v>
      </c>
      <c r="I153" s="2">
        <v>1.5</v>
      </c>
      <c r="J153" s="2">
        <f t="shared" si="4"/>
        <v>1.5</v>
      </c>
      <c r="L153" s="1" t="s">
        <v>536</v>
      </c>
    </row>
    <row r="154" spans="1:13" x14ac:dyDescent="0.25">
      <c r="A154" s="3">
        <v>1</v>
      </c>
      <c r="C154" s="3" t="s">
        <v>531</v>
      </c>
      <c r="D154" s="3" t="s">
        <v>534</v>
      </c>
      <c r="E154" s="3" t="s">
        <v>528</v>
      </c>
      <c r="F154" s="3" t="s">
        <v>532</v>
      </c>
      <c r="G154" s="3" t="s">
        <v>267</v>
      </c>
      <c r="H154" s="3" t="s">
        <v>533</v>
      </c>
      <c r="I154" s="2">
        <v>1.87</v>
      </c>
      <c r="J154" s="2">
        <f t="shared" si="4"/>
        <v>1.87</v>
      </c>
      <c r="L154" s="1" t="s">
        <v>535</v>
      </c>
    </row>
    <row r="155" spans="1:13" x14ac:dyDescent="0.25">
      <c r="A155" s="3">
        <v>1</v>
      </c>
      <c r="C155" s="3" t="s">
        <v>537</v>
      </c>
      <c r="D155" s="3" t="s">
        <v>538</v>
      </c>
      <c r="E155" s="3" t="s">
        <v>528</v>
      </c>
      <c r="F155" s="3" t="s">
        <v>539</v>
      </c>
      <c r="G155" s="3" t="s">
        <v>267</v>
      </c>
      <c r="H155" s="3" t="s">
        <v>540</v>
      </c>
      <c r="I155" s="2">
        <v>12.5</v>
      </c>
      <c r="J155" s="2">
        <f t="shared" si="4"/>
        <v>12.5</v>
      </c>
      <c r="L155" s="1" t="s">
        <v>541</v>
      </c>
    </row>
  </sheetData>
  <autoFilter ref="A5:J150" xr:uid="{00000000-0009-0000-0000-000000000000}">
    <filterColumn colId="0">
      <customFilters>
        <customFilter operator="notEqual" val="0"/>
      </customFilters>
    </filterColumn>
    <sortState xmlns:xlrd2="http://schemas.microsoft.com/office/spreadsheetml/2017/richdata2" ref="A35:J150">
      <sortCondition descending="1" ref="A5:A150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 r:id="rId5"/>
  <headerFooter alignWithMargins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40625" defaultRowHeight="12.75" x14ac:dyDescent="0.2"/>
  <cols>
    <col min="1" max="3" width="9.140625" style="4"/>
    <col min="4" max="4" width="28" style="4" customWidth="1"/>
    <col min="5" max="10" width="9.140625" style="4"/>
    <col min="11" max="11" width="16.140625" style="4" customWidth="1"/>
    <col min="12" max="16384" width="9.140625" style="4"/>
  </cols>
  <sheetData>
    <row r="2" spans="1:12" x14ac:dyDescent="0.2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2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2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2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2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2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2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2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5546875" defaultRowHeight="12.75" x14ac:dyDescent="0.2"/>
  <sheetData>
    <row r="1" spans="1:5" ht="15.75" x14ac:dyDescent="0.25">
      <c r="A1" s="3"/>
      <c r="B1" s="1"/>
      <c r="C1" s="1"/>
      <c r="D1" s="3"/>
      <c r="E1" s="1"/>
    </row>
    <row r="2" spans="1:5" ht="15.75" x14ac:dyDescent="0.25">
      <c r="A2" s="3"/>
      <c r="B2" s="1"/>
      <c r="C2" s="1"/>
      <c r="D2" s="3"/>
      <c r="E2" s="1"/>
    </row>
    <row r="3" spans="1:5" ht="15.75" x14ac:dyDescent="0.25">
      <c r="A3" s="3"/>
      <c r="B3" s="1"/>
      <c r="C3" s="1"/>
      <c r="D3" s="3"/>
      <c r="E3" s="1"/>
    </row>
    <row r="4" spans="1:5" ht="15.75" x14ac:dyDescent="0.25">
      <c r="A4" s="3"/>
      <c r="B4" s="1"/>
      <c r="C4" s="1"/>
      <c r="D4" s="3"/>
      <c r="E4" s="1"/>
    </row>
    <row r="5" spans="1:5" ht="15.75" x14ac:dyDescent="0.25">
      <c r="A5" s="3"/>
      <c r="B5" s="1"/>
      <c r="C5" s="1"/>
      <c r="D5" s="3"/>
      <c r="E5" s="1"/>
    </row>
    <row r="6" spans="1:5" ht="15.75" x14ac:dyDescent="0.25">
      <c r="A6" s="3"/>
      <c r="B6" s="1"/>
      <c r="C6" s="1"/>
      <c r="D6" s="3"/>
      <c r="E6" s="1"/>
    </row>
    <row r="7" spans="1:5" ht="15.75" x14ac:dyDescent="0.25">
      <c r="A7" s="3"/>
      <c r="B7" s="1"/>
      <c r="C7" s="1"/>
      <c r="D7" s="3"/>
      <c r="E7" s="1"/>
    </row>
    <row r="8" spans="1:5" ht="15.75" x14ac:dyDescent="0.25">
      <c r="A8" s="3"/>
      <c r="B8" s="1"/>
      <c r="C8" s="1"/>
      <c r="D8" s="3"/>
      <c r="E8" s="1"/>
    </row>
    <row r="9" spans="1:5" ht="15.75" x14ac:dyDescent="0.25">
      <c r="A9" s="3"/>
      <c r="B9" s="1"/>
      <c r="C9" s="1"/>
      <c r="D9" s="3"/>
      <c r="E9" s="1"/>
    </row>
    <row r="10" spans="1:5" ht="15.75" x14ac:dyDescent="0.25">
      <c r="A10" s="3"/>
      <c r="B10" s="1"/>
      <c r="C10" s="1"/>
      <c r="D10" s="3"/>
      <c r="E10" s="1"/>
    </row>
    <row r="11" spans="1:5" ht="15.75" x14ac:dyDescent="0.25">
      <c r="A11" s="3"/>
      <c r="B11" s="1"/>
      <c r="C11" s="1"/>
      <c r="D11" s="3"/>
      <c r="E11" s="1"/>
    </row>
    <row r="12" spans="1:5" ht="15.75" x14ac:dyDescent="0.25">
      <c r="A12" s="3"/>
      <c r="B12" s="1"/>
      <c r="C12" s="1"/>
      <c r="D12" s="3"/>
      <c r="E12" s="1"/>
    </row>
    <row r="13" spans="1:5" ht="15.75" x14ac:dyDescent="0.25">
      <c r="A13" s="3"/>
      <c r="B13" s="1"/>
      <c r="C13" s="1"/>
      <c r="D13" s="3"/>
      <c r="E13" s="1"/>
    </row>
    <row r="14" spans="1:5" ht="15.75" x14ac:dyDescent="0.25">
      <c r="A14" s="3"/>
      <c r="B14" s="1"/>
      <c r="C14" s="1"/>
      <c r="D14" s="3"/>
      <c r="E14" s="1"/>
    </row>
    <row r="15" spans="1:5" ht="15.75" x14ac:dyDescent="0.25">
      <c r="A15" s="3"/>
      <c r="B15" s="1"/>
      <c r="C15" s="1"/>
      <c r="D15" s="3"/>
      <c r="E15" s="1"/>
    </row>
    <row r="16" spans="1:5" ht="15.75" x14ac:dyDescent="0.25">
      <c r="A16" s="3"/>
      <c r="B16" s="1"/>
      <c r="C16" s="1"/>
      <c r="D16" s="3"/>
      <c r="E16" s="1"/>
    </row>
    <row r="17" spans="1:5" ht="15.75" x14ac:dyDescent="0.25">
      <c r="A17" s="3"/>
      <c r="B17" s="1"/>
      <c r="C17" s="1"/>
      <c r="D17" s="3"/>
      <c r="E17" s="1"/>
    </row>
    <row r="18" spans="1:5" ht="15.75" x14ac:dyDescent="0.25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Douglas, April D</cp:lastModifiedBy>
  <cp:lastPrinted>2015-07-07T18:09:59Z</cp:lastPrinted>
  <dcterms:created xsi:type="dcterms:W3CDTF">2009-08-17T02:38:02Z</dcterms:created>
  <dcterms:modified xsi:type="dcterms:W3CDTF">2023-10-28T19:13:36Z</dcterms:modified>
</cp:coreProperties>
</file>