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nanbhatt/Desktop/JOHNS HOPKINS/SEM_2/ABE/COMSOL/HW_5_COMSOL/"/>
    </mc:Choice>
  </mc:AlternateContent>
  <xr:revisionPtr revIDLastSave="0" documentId="13_ncr:1_{A732D2C3-9D28-3540-AAE8-FE2B92325E82}" xr6:coauthVersionLast="47" xr6:coauthVersionMax="47" xr10:uidLastSave="{00000000-0000-0000-0000-000000000000}"/>
  <bookViews>
    <workbookView xWindow="4340" yWindow="760" windowWidth="30220" windowHeight="201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F13" i="1"/>
  <c r="E13" i="1"/>
  <c r="D13" i="1"/>
  <c r="C13" i="1"/>
  <c r="B13" i="1"/>
  <c r="C9" i="1"/>
  <c r="D9" i="1"/>
  <c r="E9" i="1"/>
  <c r="F9" i="1"/>
  <c r="G9" i="1"/>
  <c r="B9" i="1"/>
  <c r="C4" i="1"/>
  <c r="D4" i="1"/>
  <c r="E4" i="1"/>
  <c r="F4" i="1"/>
  <c r="G4" i="1"/>
  <c r="B4" i="1"/>
</calcChain>
</file>

<file path=xl/sharedStrings.xml><?xml version="1.0" encoding="utf-8"?>
<sst xmlns="http://schemas.openxmlformats.org/spreadsheetml/2006/main" count="16" uniqueCount="15">
  <si>
    <t>theta (deg)</t>
  </si>
  <si>
    <t>LI (Ω)</t>
  </si>
  <si>
    <t>LII (Ω)</t>
  </si>
  <si>
    <t>LIII (Ω)</t>
  </si>
  <si>
    <t>VaR (Ω)</t>
  </si>
  <si>
    <t>VaL (Ω)</t>
  </si>
  <si>
    <t>VaF (Ω)</t>
  </si>
  <si>
    <t>Lx (0,5)</t>
  </si>
  <si>
    <t>Ly (0,5)</t>
  </si>
  <si>
    <t>Lx (0,-5)</t>
  </si>
  <si>
    <t>L (0,5)</t>
  </si>
  <si>
    <t>L (0,-5)</t>
  </si>
  <si>
    <t>Lx (0,0)</t>
  </si>
  <si>
    <t>Ly (0, 0)</t>
  </si>
  <si>
    <t>L (0,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</si>
</sst>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Fig.</a:t>
            </a:r>
            <a:r>
              <a:rPr lang="en-US" baseline="0"/>
              <a:t> 3A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L(0,5)</c:v>
          </c:tx>
          <c:marker>
            <c:symbol val="none"/>
          </c:marker>
          <c:xVal>
            <c:numRef>
              <c:f>Sheet1!$B$2:$D$2</c:f>
              <c:numCache>
                <c:formatCode>General</c:formatCode>
                <c:ptCount val="3"/>
                <c:pt idx="0">
                  <c:v>73.131</c:v>
                </c:pt>
                <c:pt idx="1">
                  <c:v>36.533000000000001</c:v>
                </c:pt>
                <c:pt idx="2">
                  <c:v>-36.597999999999999</c:v>
                </c:pt>
              </c:numCache>
            </c:numRef>
          </c:xVal>
          <c:yVal>
            <c:numRef>
              <c:f>Sheet1!$B$3:$D$3</c:f>
              <c:numCache>
                <c:formatCode>General</c:formatCode>
                <c:ptCount val="3"/>
                <c:pt idx="0">
                  <c:v>-2.712E-3</c:v>
                </c:pt>
                <c:pt idx="1">
                  <c:v>21.103000000000002</c:v>
                </c:pt>
                <c:pt idx="2">
                  <c:v>21.106000000000002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40-2C4A-B908-6090880E2864}"/>
            </c:ext>
          </c:extLst>
        </c:ser>
        <c:ser>
          <c:idx val="0"/>
          <c:order val="1"/>
          <c:tx>
            <c:v>L(0,-5)</c:v>
          </c:tx>
          <c:marker>
            <c:symbol val="none"/>
          </c:marker>
          <c:xVal>
            <c:numRef>
              <c:f>Sheet1!$B$7:$D$7</c:f>
              <c:numCache>
                <c:formatCode>General</c:formatCode>
                <c:ptCount val="3"/>
                <c:pt idx="0">
                  <c:v>31.254363634006605</c:v>
                </c:pt>
                <c:pt idx="1">
                  <c:v>15.651262800230786</c:v>
                </c:pt>
                <c:pt idx="2">
                  <c:v>-15.603100833775819</c:v>
                </c:pt>
              </c:numCache>
            </c:numRef>
          </c:xVal>
          <c:yVal>
            <c:numRef>
              <c:f>Sheet1!$B$8:$D$8</c:f>
              <c:numCache>
                <c:formatCode>General</c:formatCode>
                <c:ptCount val="3"/>
                <c:pt idx="0">
                  <c:v>-5.2949830160033934E-2</c:v>
                </c:pt>
                <c:pt idx="1">
                  <c:v>81.072488274554345</c:v>
                </c:pt>
                <c:pt idx="2">
                  <c:v>81.125438104714377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40-2C4A-B908-6090880E2864}"/>
            </c:ext>
          </c:extLst>
        </c:ser>
        <c:ser>
          <c:idx val="1"/>
          <c:order val="2"/>
          <c:tx>
            <c:v>L(0,0)</c:v>
          </c:tx>
          <c:marker>
            <c:symbol val="none"/>
          </c:marker>
          <c:xVal>
            <c:numRef>
              <c:f>Sheet1!$B$11:$D$11</c:f>
              <c:numCache>
                <c:formatCode>General</c:formatCode>
                <c:ptCount val="3"/>
                <c:pt idx="0">
                  <c:v>54.763824443507872</c:v>
                </c:pt>
                <c:pt idx="1">
                  <c:v>27.337554122943668</c:v>
                </c:pt>
                <c:pt idx="2">
                  <c:v>-27.426270320564207</c:v>
                </c:pt>
              </c:numCache>
            </c:numRef>
          </c:xVal>
          <c:yVal>
            <c:numRef>
              <c:f>Sheet1!$B$12:$D$12</c:f>
              <c:numCache>
                <c:formatCode>General</c:formatCode>
                <c:ptCount val="3"/>
                <c:pt idx="0">
                  <c:v>-2.037967130241649E-2</c:v>
                </c:pt>
                <c:pt idx="1">
                  <c:v>47.39166104577582</c:v>
                </c:pt>
                <c:pt idx="2">
                  <c:v>47.412040717078234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940-2C4A-B908-6090880E2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914127"/>
        <c:axId val="215591663"/>
      </c:scatterChart>
      <c:valAx>
        <c:axId val="21591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91663"/>
        <c:crosses val="autoZero"/>
        <c:crossBetween val="midCat"/>
      </c:valAx>
      <c:valAx>
        <c:axId val="21559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14127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Fig.</a:t>
            </a:r>
            <a:r>
              <a:rPr lang="en-US" baseline="0"/>
              <a:t> 3B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L(0,5)-Aug</c:v>
          </c:tx>
          <c:marker>
            <c:symbol val="none"/>
          </c:marker>
          <c:xVal>
            <c:numRef>
              <c:f>Sheet1!$E$2:$G$2</c:f>
              <c:numCache>
                <c:formatCode>General</c:formatCode>
                <c:ptCount val="3"/>
                <c:pt idx="0">
                  <c:v>-54.832000000000001</c:v>
                </c:pt>
                <c:pt idx="1">
                  <c:v>54.863999999999997</c:v>
                </c:pt>
                <c:pt idx="2">
                  <c:v>-3.2170999999999998E-2</c:v>
                </c:pt>
              </c:numCache>
            </c:numRef>
          </c:xVal>
          <c:yVal>
            <c:numRef>
              <c:f>Sheet1!$E$3:$G$3</c:f>
              <c:numCache>
                <c:formatCode>General</c:formatCode>
                <c:ptCount val="3"/>
                <c:pt idx="0">
                  <c:v>-10.55</c:v>
                </c:pt>
                <c:pt idx="1">
                  <c:v>-10.554</c:v>
                </c:pt>
                <c:pt idx="2">
                  <c:v>21.103999999999999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9D-5A44-870B-05C7606EA4D0}"/>
            </c:ext>
          </c:extLst>
        </c:ser>
        <c:ser>
          <c:idx val="1"/>
          <c:order val="1"/>
          <c:tx>
            <c:v>L(0,-5)-Aug</c:v>
          </c:tx>
          <c:marker>
            <c:symbol val="none"/>
          </c:marker>
          <c:xVal>
            <c:numRef>
              <c:f>Sheet1!$E$7:$G$7</c:f>
              <c:numCache>
                <c:formatCode>General</c:formatCode>
                <c:ptCount val="3"/>
                <c:pt idx="0">
                  <c:v>-23.452813217118695</c:v>
                </c:pt>
                <c:pt idx="1">
                  <c:v>23.428732233891211</c:v>
                </c:pt>
                <c:pt idx="2">
                  <c:v>2.4080983227482755E-2</c:v>
                </c:pt>
              </c:numCache>
            </c:numRef>
          </c:xVal>
          <c:yVal>
            <c:numRef>
              <c:f>Sheet1!$E$8:$G$8</c:f>
              <c:numCache>
                <c:formatCode>General</c:formatCode>
                <c:ptCount val="3"/>
                <c:pt idx="0">
                  <c:v>-40.50976922219715</c:v>
                </c:pt>
                <c:pt idx="1">
                  <c:v>-40.589193967437204</c:v>
                </c:pt>
                <c:pt idx="2">
                  <c:v>81.098963189634347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9D-5A44-870B-05C7606EA4D0}"/>
            </c:ext>
          </c:extLst>
        </c:ser>
        <c:ser>
          <c:idx val="0"/>
          <c:order val="2"/>
          <c:tx>
            <c:v>L(0,0)-Aug</c:v>
          </c:tx>
          <c:marker>
            <c:symbol val="none"/>
          </c:marker>
          <c:xVal>
            <c:numRef>
              <c:f>Sheet1!$E$11:$G$11</c:f>
              <c:numCache>
                <c:formatCode>General</c:formatCode>
                <c:ptCount val="3"/>
                <c:pt idx="0">
                  <c:v>-41.050689283225772</c:v>
                </c:pt>
                <c:pt idx="1">
                  <c:v>41.095047382036036</c:v>
                </c:pt>
                <c:pt idx="2">
                  <c:v>-4.4358098810267969E-2</c:v>
                </c:pt>
              </c:numCache>
            </c:numRef>
          </c:xVal>
          <c:yVal>
            <c:numRef>
              <c:f>Sheet1!$E$12:$G$12</c:f>
              <c:numCache>
                <c:formatCode>General</c:formatCode>
                <c:ptCount val="3"/>
                <c:pt idx="0">
                  <c:v>-23.685640687236702</c:v>
                </c:pt>
                <c:pt idx="1">
                  <c:v>-23.716210194190328</c:v>
                </c:pt>
                <c:pt idx="2">
                  <c:v>47.401850881427023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9D-5A44-870B-05C7606EA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914127"/>
        <c:axId val="215591663"/>
      </c:scatterChart>
      <c:valAx>
        <c:axId val="21591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91663"/>
        <c:crosses val="autoZero"/>
        <c:crossBetween val="midCat"/>
      </c:valAx>
      <c:valAx>
        <c:axId val="21559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14127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14</xdr:row>
      <xdr:rowOff>114300</xdr:rowOff>
    </xdr:from>
    <xdr:to>
      <xdr:col>16</xdr:col>
      <xdr:colOff>152400</xdr:colOff>
      <xdr:row>36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D5C4A9-CC03-D944-5CDA-FF1385366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25400</xdr:colOff>
      <xdr:row>14</xdr:row>
      <xdr:rowOff>50800</xdr:rowOff>
    </xdr:from>
    <xdr:to>
      <xdr:col>27</xdr:col>
      <xdr:colOff>482600</xdr:colOff>
      <xdr:row>36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5267A0-AC1E-ED40-A833-C9F91B3FB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nanbhatt/Desktop/JOHNS%20HOPKINS/SEM_2/ABE/COMSOL/HW_5_COMSOL/Table_5.xlsx" TargetMode="External"/><Relationship Id="rId1" Type="http://schemas.openxmlformats.org/officeDocument/2006/relationships/externalLinkPath" Target="Table_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B2">
            <v>54.763824443507872</v>
          </cell>
          <cell r="C2">
            <v>27.337554122943668</v>
          </cell>
          <cell r="D2">
            <v>-27.426270320564207</v>
          </cell>
          <cell r="E2">
            <v>-41.050689283225772</v>
          </cell>
          <cell r="F2">
            <v>41.095047382036036</v>
          </cell>
          <cell r="G2">
            <v>-4.4358098810267969E-2</v>
          </cell>
        </row>
        <row r="3">
          <cell r="B3">
            <v>-2.037967130241649E-2</v>
          </cell>
          <cell r="C3">
            <v>47.39166104577582</v>
          </cell>
          <cell r="D3">
            <v>47.412040717078234</v>
          </cell>
          <cell r="E3">
            <v>-23.685640687236702</v>
          </cell>
          <cell r="F3">
            <v>-23.716210194190328</v>
          </cell>
          <cell r="G3">
            <v>47.401850881427023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topLeftCell="E1" workbookViewId="0">
      <selection activeCell="AA11" sqref="AA11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73.131</v>
      </c>
      <c r="C2">
        <v>36.533000000000001</v>
      </c>
      <c r="D2">
        <v>-36.597999999999999</v>
      </c>
      <c r="E2">
        <v>-54.832000000000001</v>
      </c>
      <c r="F2">
        <v>54.863999999999997</v>
      </c>
      <c r="G2">
        <v>-3.2170999999999998E-2</v>
      </c>
    </row>
    <row r="3" spans="1:7" x14ac:dyDescent="0.2">
      <c r="A3" t="s">
        <v>8</v>
      </c>
      <c r="B3">
        <v>-2.712E-3</v>
      </c>
      <c r="C3">
        <v>21.103000000000002</v>
      </c>
      <c r="D3">
        <v>21.106000000000002</v>
      </c>
      <c r="E3">
        <v>-10.55</v>
      </c>
      <c r="F3">
        <v>-10.554</v>
      </c>
      <c r="G3">
        <v>21.103999999999999</v>
      </c>
    </row>
    <row r="4" spans="1:7" x14ac:dyDescent="0.2">
      <c r="A4" t="s">
        <v>10</v>
      </c>
      <c r="B4">
        <f>SQRT((B2)^2 +(B3)^2)</f>
        <v>73.13100005028609</v>
      </c>
      <c r="C4">
        <f t="shared" ref="C4:G4" si="0">SQRT((C2)^2 +(C3)^2)</f>
        <v>42.190007086986846</v>
      </c>
      <c r="D4">
        <f t="shared" si="0"/>
        <v>42.247802783103403</v>
      </c>
      <c r="E4">
        <f t="shared" si="0"/>
        <v>55.837717754220577</v>
      </c>
      <c r="F4">
        <f t="shared" si="0"/>
        <v>55.869897189810537</v>
      </c>
      <c r="G4">
        <f t="shared" si="0"/>
        <v>21.104024520769517</v>
      </c>
    </row>
    <row r="7" spans="1:7" x14ac:dyDescent="0.2">
      <c r="A7" t="s">
        <v>9</v>
      </c>
      <c r="B7">
        <v>31.254363634006605</v>
      </c>
      <c r="C7">
        <v>15.651262800230786</v>
      </c>
      <c r="D7">
        <v>-15.603100833775819</v>
      </c>
      <c r="E7">
        <v>-23.452813217118695</v>
      </c>
      <c r="F7">
        <v>23.428732233891211</v>
      </c>
      <c r="G7">
        <v>2.4080983227482755E-2</v>
      </c>
    </row>
    <row r="8" spans="1:7" x14ac:dyDescent="0.2">
      <c r="A8" t="s">
        <v>9</v>
      </c>
      <c r="B8">
        <v>-5.2949830160033934E-2</v>
      </c>
      <c r="C8">
        <v>81.072488274554345</v>
      </c>
      <c r="D8">
        <v>81.125438104714377</v>
      </c>
      <c r="E8">
        <v>-40.50976922219715</v>
      </c>
      <c r="F8">
        <v>-40.589193967437204</v>
      </c>
      <c r="G8">
        <v>81.098963189634347</v>
      </c>
    </row>
    <row r="9" spans="1:7" x14ac:dyDescent="0.2">
      <c r="A9" t="s">
        <v>11</v>
      </c>
      <c r="B9">
        <f>SQRT((B7)^2 +(B8)^2)</f>
        <v>31.254408486663582</v>
      </c>
      <c r="C9">
        <f t="shared" ref="C9:G9" si="1">SQRT((C7)^2 +(C8)^2)</f>
        <v>82.569427648916403</v>
      </c>
      <c r="D9">
        <f t="shared" si="1"/>
        <v>82.612308182926469</v>
      </c>
      <c r="E9">
        <f t="shared" si="1"/>
        <v>46.808929172036493</v>
      </c>
      <c r="F9">
        <f t="shared" si="1"/>
        <v>46.865639449532893</v>
      </c>
      <c r="G9">
        <f t="shared" si="1"/>
        <v>81.098966764857252</v>
      </c>
    </row>
    <row r="11" spans="1:7" x14ac:dyDescent="0.2">
      <c r="A11" s="1" t="s">
        <v>12</v>
      </c>
      <c r="B11" s="1">
        <v>54.763824443507872</v>
      </c>
      <c r="C11" s="1">
        <v>27.337554122943668</v>
      </c>
      <c r="D11" s="1">
        <v>-27.426270320564207</v>
      </c>
      <c r="E11" s="1">
        <v>-41.050689283225772</v>
      </c>
      <c r="F11" s="1">
        <v>41.095047382036036</v>
      </c>
      <c r="G11" s="1">
        <v>-4.4358098810267969E-2</v>
      </c>
    </row>
    <row r="12" spans="1:7" x14ac:dyDescent="0.2">
      <c r="A12" s="1" t="s">
        <v>13</v>
      </c>
      <c r="B12" s="1">
        <v>-2.037967130241649E-2</v>
      </c>
      <c r="C12" s="1">
        <v>47.39166104577582</v>
      </c>
      <c r="D12" s="1">
        <v>47.412040717078234</v>
      </c>
      <c r="E12" s="1">
        <v>-23.685640687236702</v>
      </c>
      <c r="F12" s="1">
        <v>-23.716210194190328</v>
      </c>
      <c r="G12" s="1">
        <v>47.401850881427023</v>
      </c>
    </row>
    <row r="13" spans="1:7" x14ac:dyDescent="0.2">
      <c r="A13" s="1" t="s">
        <v>14</v>
      </c>
      <c r="B13" s="1">
        <f>SQRT((B11)^2 +(B12)^2)</f>
        <v>54.763828235527441</v>
      </c>
      <c r="C13" s="1">
        <f t="shared" ref="C13:G13" si="2">SQRT((C11)^2 +(C12)^2)</f>
        <v>54.711163413900998</v>
      </c>
      <c r="D13" s="1">
        <f t="shared" si="2"/>
        <v>54.773186037097986</v>
      </c>
      <c r="E13" s="1">
        <f t="shared" si="2"/>
        <v>47.393761882686945</v>
      </c>
      <c r="F13" s="1">
        <f t="shared" si="2"/>
        <v>47.447460894201747</v>
      </c>
      <c r="G13" s="1">
        <f t="shared" si="2"/>
        <v>47.401871636318056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Manan Bhatt</cp:lastModifiedBy>
  <dcterms:created xsi:type="dcterms:W3CDTF">2025-05-07T20:48:03Z</dcterms:created>
  <dcterms:modified xsi:type="dcterms:W3CDTF">2025-05-07T23:28:58Z</dcterms:modified>
</cp:coreProperties>
</file>